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cations\affaince\documentation\Pricing\"/>
    </mc:Choice>
  </mc:AlternateContent>
  <bookViews>
    <workbookView xWindow="0" yWindow="0" windowWidth="19200" windowHeight="7300" tabRatio="567" firstSheet="3" activeTab="6"/>
  </bookViews>
  <sheets>
    <sheet name="BasePricing3 high demand" sheetId="3" r:id="rId1"/>
    <sheet name="BasePricing2 with OpC and Ifln" sheetId="2" r:id="rId2"/>
    <sheet name="BasePricing1" sheetId="1" r:id="rId3"/>
    <sheet name="ForcastingPLan-Reference" sheetId="7" r:id="rId4"/>
    <sheet name="ForcastingPlan-Monthly" sheetId="9" r:id="rId5"/>
    <sheet name="Actual-Daily" sheetId="8" r:id="rId6"/>
    <sheet name="TimeSeries_Revenue" sheetId="10" r:id="rId7"/>
    <sheet name="DistributedBonus" sheetId="4" r:id="rId8"/>
    <sheet name="Example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7" i="10" l="1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Q21" i="8"/>
  <c r="CR21" i="8"/>
  <c r="CS21" i="8"/>
  <c r="CT21" i="8"/>
  <c r="CT22" i="8" s="1"/>
  <c r="CU21" i="8"/>
  <c r="CV21" i="8"/>
  <c r="CW21" i="8"/>
  <c r="CX21" i="8"/>
  <c r="CX22" i="8" s="1"/>
  <c r="CY21" i="8"/>
  <c r="CZ21" i="8"/>
  <c r="DA21" i="8"/>
  <c r="DB21" i="8"/>
  <c r="DB22" i="8" s="1"/>
  <c r="DC21" i="8"/>
  <c r="DD21" i="8"/>
  <c r="DE21" i="8"/>
  <c r="DF21" i="8"/>
  <c r="DF22" i="8" s="1"/>
  <c r="DG21" i="8"/>
  <c r="DH21" i="8"/>
  <c r="DI21" i="8"/>
  <c r="DJ21" i="8"/>
  <c r="DJ22" i="8" s="1"/>
  <c r="DK21" i="8"/>
  <c r="DL21" i="8"/>
  <c r="DM21" i="8"/>
  <c r="DN21" i="8"/>
  <c r="DN22" i="8" s="1"/>
  <c r="DO21" i="8"/>
  <c r="DP21" i="8"/>
  <c r="DQ21" i="8"/>
  <c r="DR21" i="8"/>
  <c r="DR22" i="8" s="1"/>
  <c r="DS21" i="8"/>
  <c r="DT21" i="8"/>
  <c r="DU21" i="8"/>
  <c r="DV21" i="8"/>
  <c r="DV22" i="8" s="1"/>
  <c r="DW21" i="8"/>
  <c r="DX21" i="8"/>
  <c r="DY21" i="8"/>
  <c r="DZ21" i="8"/>
  <c r="DZ22" i="8" s="1"/>
  <c r="EA21" i="8"/>
  <c r="EB21" i="8"/>
  <c r="EC21" i="8"/>
  <c r="ED21" i="8"/>
  <c r="ED22" i="8" s="1"/>
  <c r="EE21" i="8"/>
  <c r="EF21" i="8"/>
  <c r="EG21" i="8"/>
  <c r="EH21" i="8"/>
  <c r="EH22" i="8" s="1"/>
  <c r="EI21" i="8"/>
  <c r="EJ21" i="8"/>
  <c r="EK21" i="8"/>
  <c r="EL21" i="8"/>
  <c r="EL22" i="8" s="1"/>
  <c r="EM21" i="8"/>
  <c r="EN21" i="8"/>
  <c r="EO21" i="8"/>
  <c r="EP21" i="8"/>
  <c r="EP22" i="8" s="1"/>
  <c r="EQ21" i="8"/>
  <c r="ER21" i="8"/>
  <c r="ES21" i="8"/>
  <c r="ET21" i="8"/>
  <c r="ET22" i="8" s="1"/>
  <c r="EU21" i="8"/>
  <c r="EV21" i="8"/>
  <c r="EW21" i="8"/>
  <c r="EX21" i="8"/>
  <c r="EX22" i="8" s="1"/>
  <c r="EY21" i="8"/>
  <c r="EZ21" i="8"/>
  <c r="FA21" i="8"/>
  <c r="FB21" i="8"/>
  <c r="FB22" i="8" s="1"/>
  <c r="FC21" i="8"/>
  <c r="FD21" i="8"/>
  <c r="FE21" i="8"/>
  <c r="FF21" i="8"/>
  <c r="FF22" i="8" s="1"/>
  <c r="FG21" i="8"/>
  <c r="FH21" i="8"/>
  <c r="FI21" i="8"/>
  <c r="FJ21" i="8"/>
  <c r="FJ22" i="8" s="1"/>
  <c r="FK21" i="8"/>
  <c r="FL21" i="8"/>
  <c r="FM21" i="8"/>
  <c r="FN21" i="8"/>
  <c r="FN22" i="8" s="1"/>
  <c r="FO21" i="8"/>
  <c r="FP21" i="8"/>
  <c r="FQ21" i="8"/>
  <c r="FR21" i="8"/>
  <c r="FR22" i="8" s="1"/>
  <c r="FS21" i="8"/>
  <c r="FT21" i="8"/>
  <c r="FU21" i="8"/>
  <c r="FV21" i="8"/>
  <c r="FV22" i="8" s="1"/>
  <c r="FW21" i="8"/>
  <c r="FX21" i="8"/>
  <c r="FY21" i="8"/>
  <c r="FZ21" i="8"/>
  <c r="FZ22" i="8" s="1"/>
  <c r="GA21" i="8"/>
  <c r="GB21" i="8"/>
  <c r="GC21" i="8"/>
  <c r="GD21" i="8"/>
  <c r="GD22" i="8" s="1"/>
  <c r="GE21" i="8"/>
  <c r="GF21" i="8"/>
  <c r="GG21" i="8"/>
  <c r="GH21" i="8"/>
  <c r="GH22" i="8" s="1"/>
  <c r="GI21" i="8"/>
  <c r="GJ21" i="8"/>
  <c r="GK21" i="8"/>
  <c r="GL21" i="8"/>
  <c r="GL22" i="8" s="1"/>
  <c r="GM21" i="8"/>
  <c r="GN21" i="8"/>
  <c r="GO21" i="8"/>
  <c r="GP21" i="8"/>
  <c r="GP22" i="8" s="1"/>
  <c r="GQ21" i="8"/>
  <c r="GR21" i="8"/>
  <c r="GS21" i="8"/>
  <c r="GT21" i="8"/>
  <c r="GT22" i="8" s="1"/>
  <c r="GU21" i="8"/>
  <c r="GV21" i="8"/>
  <c r="GW21" i="8"/>
  <c r="GX21" i="8"/>
  <c r="GX22" i="8" s="1"/>
  <c r="GY21" i="8"/>
  <c r="GZ21" i="8"/>
  <c r="HA21" i="8"/>
  <c r="HB21" i="8"/>
  <c r="HB22" i="8" s="1"/>
  <c r="HC21" i="8"/>
  <c r="HD21" i="8"/>
  <c r="HE21" i="8"/>
  <c r="HF21" i="8"/>
  <c r="HF22" i="8" s="1"/>
  <c r="HG21" i="8"/>
  <c r="HH21" i="8"/>
  <c r="HI21" i="8"/>
  <c r="HJ21" i="8"/>
  <c r="HJ22" i="8" s="1"/>
  <c r="HK21" i="8"/>
  <c r="HL21" i="8"/>
  <c r="HM21" i="8"/>
  <c r="HN21" i="8"/>
  <c r="HN22" i="8" s="1"/>
  <c r="HO21" i="8"/>
  <c r="HP21" i="8"/>
  <c r="HQ21" i="8"/>
  <c r="HR21" i="8"/>
  <c r="HR22" i="8" s="1"/>
  <c r="HS21" i="8"/>
  <c r="HT21" i="8"/>
  <c r="HU21" i="8"/>
  <c r="HV21" i="8"/>
  <c r="HV22" i="8" s="1"/>
  <c r="HW21" i="8"/>
  <c r="HX21" i="8"/>
  <c r="HY21" i="8"/>
  <c r="HZ21" i="8"/>
  <c r="HZ22" i="8" s="1"/>
  <c r="IA21" i="8"/>
  <c r="IB21" i="8"/>
  <c r="IC21" i="8"/>
  <c r="ID21" i="8"/>
  <c r="ID22" i="8" s="1"/>
  <c r="IE21" i="8"/>
  <c r="IF21" i="8"/>
  <c r="IG21" i="8"/>
  <c r="IH21" i="8"/>
  <c r="IH22" i="8" s="1"/>
  <c r="II21" i="8"/>
  <c r="IJ21" i="8"/>
  <c r="IK21" i="8"/>
  <c r="IL21" i="8"/>
  <c r="IL22" i="8" s="1"/>
  <c r="IM21" i="8"/>
  <c r="IN21" i="8"/>
  <c r="IO21" i="8"/>
  <c r="IP21" i="8"/>
  <c r="IP22" i="8" s="1"/>
  <c r="IQ21" i="8"/>
  <c r="IR21" i="8"/>
  <c r="IS21" i="8"/>
  <c r="IT21" i="8"/>
  <c r="IT22" i="8" s="1"/>
  <c r="IU21" i="8"/>
  <c r="IV21" i="8"/>
  <c r="IW21" i="8"/>
  <c r="IX21" i="8"/>
  <c r="IX22" i="8" s="1"/>
  <c r="IY21" i="8"/>
  <c r="IZ21" i="8"/>
  <c r="JA21" i="8"/>
  <c r="JB21" i="8"/>
  <c r="JB22" i="8" s="1"/>
  <c r="JC21" i="8"/>
  <c r="JD21" i="8"/>
  <c r="JE21" i="8"/>
  <c r="JF21" i="8"/>
  <c r="JF22" i="8" s="1"/>
  <c r="JG21" i="8"/>
  <c r="JH21" i="8"/>
  <c r="JI21" i="8"/>
  <c r="JJ21" i="8"/>
  <c r="JJ22" i="8" s="1"/>
  <c r="JK21" i="8"/>
  <c r="JL21" i="8"/>
  <c r="JM21" i="8"/>
  <c r="JN21" i="8"/>
  <c r="JN22" i="8" s="1"/>
  <c r="JO21" i="8"/>
  <c r="JP21" i="8"/>
  <c r="JQ21" i="8"/>
  <c r="JR21" i="8"/>
  <c r="JR22" i="8" s="1"/>
  <c r="JS21" i="8"/>
  <c r="JT21" i="8"/>
  <c r="JU21" i="8"/>
  <c r="JV21" i="8"/>
  <c r="JV22" i="8" s="1"/>
  <c r="JW21" i="8"/>
  <c r="JX21" i="8"/>
  <c r="JY21" i="8"/>
  <c r="JZ21" i="8"/>
  <c r="JZ22" i="8" s="1"/>
  <c r="KA21" i="8"/>
  <c r="KB21" i="8"/>
  <c r="KC21" i="8"/>
  <c r="KD21" i="8"/>
  <c r="KD22" i="8" s="1"/>
  <c r="KE21" i="8"/>
  <c r="KF21" i="8"/>
  <c r="KG21" i="8"/>
  <c r="KH21" i="8"/>
  <c r="KH22" i="8" s="1"/>
  <c r="KI21" i="8"/>
  <c r="KJ21" i="8"/>
  <c r="KK21" i="8"/>
  <c r="KL21" i="8"/>
  <c r="KL22" i="8" s="1"/>
  <c r="KM21" i="8"/>
  <c r="KN21" i="8"/>
  <c r="KO21" i="8"/>
  <c r="KP21" i="8"/>
  <c r="KP22" i="8" s="1"/>
  <c r="KQ21" i="8"/>
  <c r="KR21" i="8"/>
  <c r="KS21" i="8"/>
  <c r="KT21" i="8"/>
  <c r="KT22" i="8" s="1"/>
  <c r="KU21" i="8"/>
  <c r="KV21" i="8"/>
  <c r="KW21" i="8"/>
  <c r="KX21" i="8"/>
  <c r="KX22" i="8" s="1"/>
  <c r="KY21" i="8"/>
  <c r="KZ21" i="8"/>
  <c r="LA21" i="8"/>
  <c r="LB21" i="8"/>
  <c r="LB22" i="8" s="1"/>
  <c r="LC21" i="8"/>
  <c r="LD21" i="8"/>
  <c r="LE21" i="8"/>
  <c r="LF21" i="8"/>
  <c r="LF22" i="8" s="1"/>
  <c r="LG21" i="8"/>
  <c r="LH21" i="8"/>
  <c r="LI21" i="8"/>
  <c r="LJ21" i="8"/>
  <c r="LJ22" i="8" s="1"/>
  <c r="LK21" i="8"/>
  <c r="LL21" i="8"/>
  <c r="LM21" i="8"/>
  <c r="LN21" i="8"/>
  <c r="LN22" i="8" s="1"/>
  <c r="LO21" i="8"/>
  <c r="LP21" i="8"/>
  <c r="LQ21" i="8"/>
  <c r="LR21" i="8"/>
  <c r="LR22" i="8" s="1"/>
  <c r="LS21" i="8"/>
  <c r="LT21" i="8"/>
  <c r="LU21" i="8"/>
  <c r="LV21" i="8"/>
  <c r="LV22" i="8" s="1"/>
  <c r="LW21" i="8"/>
  <c r="LX21" i="8"/>
  <c r="LY21" i="8"/>
  <c r="LZ21" i="8"/>
  <c r="LZ22" i="8" s="1"/>
  <c r="MA21" i="8"/>
  <c r="MB21" i="8"/>
  <c r="MC21" i="8"/>
  <c r="MD21" i="8"/>
  <c r="MD22" i="8" s="1"/>
  <c r="ME21" i="8"/>
  <c r="MF21" i="8"/>
  <c r="MG21" i="8"/>
  <c r="MH21" i="8"/>
  <c r="MH22" i="8" s="1"/>
  <c r="MI21" i="8"/>
  <c r="MJ21" i="8"/>
  <c r="MK21" i="8"/>
  <c r="ML21" i="8"/>
  <c r="ML22" i="8" s="1"/>
  <c r="MM21" i="8"/>
  <c r="MN21" i="8"/>
  <c r="MO21" i="8"/>
  <c r="MP21" i="8"/>
  <c r="MP22" i="8" s="1"/>
  <c r="MQ21" i="8"/>
  <c r="MR21" i="8"/>
  <c r="MS21" i="8"/>
  <c r="MT21" i="8"/>
  <c r="MT22" i="8" s="1"/>
  <c r="MU21" i="8"/>
  <c r="MV21" i="8"/>
  <c r="MW21" i="8"/>
  <c r="MX21" i="8"/>
  <c r="MX22" i="8" s="1"/>
  <c r="MY21" i="8"/>
  <c r="MZ21" i="8"/>
  <c r="NA21" i="8"/>
  <c r="NB21" i="8"/>
  <c r="NB22" i="8" s="1"/>
  <c r="NC21" i="8"/>
  <c r="ND21" i="8"/>
  <c r="NE21" i="8"/>
  <c r="CQ22" i="8"/>
  <c r="CQ23" i="8" s="1"/>
  <c r="CR22" i="8"/>
  <c r="CS22" i="8"/>
  <c r="CU22" i="8"/>
  <c r="CV22" i="8"/>
  <c r="CW22" i="8"/>
  <c r="CY22" i="8"/>
  <c r="CZ22" i="8"/>
  <c r="DA22" i="8"/>
  <c r="DC22" i="8"/>
  <c r="DD22" i="8"/>
  <c r="DE22" i="8"/>
  <c r="DG22" i="8"/>
  <c r="DH22" i="8"/>
  <c r="DI22" i="8"/>
  <c r="DK22" i="8"/>
  <c r="DL22" i="8"/>
  <c r="DM22" i="8"/>
  <c r="DO22" i="8"/>
  <c r="DP22" i="8"/>
  <c r="DQ22" i="8"/>
  <c r="DS22" i="8"/>
  <c r="DT22" i="8"/>
  <c r="DU22" i="8"/>
  <c r="DW22" i="8"/>
  <c r="DX22" i="8"/>
  <c r="DY22" i="8"/>
  <c r="EA22" i="8"/>
  <c r="EB22" i="8"/>
  <c r="EC22" i="8"/>
  <c r="EE22" i="8"/>
  <c r="EF22" i="8"/>
  <c r="EG22" i="8"/>
  <c r="EI22" i="8"/>
  <c r="EJ22" i="8"/>
  <c r="EK22" i="8"/>
  <c r="EM22" i="8"/>
  <c r="EN22" i="8"/>
  <c r="EO22" i="8"/>
  <c r="EQ22" i="8"/>
  <c r="ER22" i="8"/>
  <c r="ES22" i="8"/>
  <c r="EU22" i="8"/>
  <c r="EV22" i="8"/>
  <c r="EW22" i="8"/>
  <c r="EY22" i="8"/>
  <c r="EZ22" i="8"/>
  <c r="FA22" i="8"/>
  <c r="FC22" i="8"/>
  <c r="FD22" i="8"/>
  <c r="FE22" i="8"/>
  <c r="FG22" i="8"/>
  <c r="FH22" i="8"/>
  <c r="FI22" i="8"/>
  <c r="FK22" i="8"/>
  <c r="FL22" i="8"/>
  <c r="FM22" i="8"/>
  <c r="FO22" i="8"/>
  <c r="FP22" i="8"/>
  <c r="FQ22" i="8"/>
  <c r="FS22" i="8"/>
  <c r="FT22" i="8"/>
  <c r="FU22" i="8"/>
  <c r="FW22" i="8"/>
  <c r="FX22" i="8"/>
  <c r="FY22" i="8"/>
  <c r="GA22" i="8"/>
  <c r="GB22" i="8"/>
  <c r="GC22" i="8"/>
  <c r="GE22" i="8"/>
  <c r="GF22" i="8"/>
  <c r="GG22" i="8"/>
  <c r="GI22" i="8"/>
  <c r="GJ22" i="8"/>
  <c r="GK22" i="8"/>
  <c r="GM22" i="8"/>
  <c r="GN22" i="8"/>
  <c r="GO22" i="8"/>
  <c r="GQ22" i="8"/>
  <c r="GR22" i="8"/>
  <c r="GS22" i="8"/>
  <c r="GU22" i="8"/>
  <c r="GV22" i="8"/>
  <c r="GW22" i="8"/>
  <c r="GY22" i="8"/>
  <c r="GZ22" i="8"/>
  <c r="HA22" i="8"/>
  <c r="HC22" i="8"/>
  <c r="HD22" i="8"/>
  <c r="HE22" i="8"/>
  <c r="HG22" i="8"/>
  <c r="HH22" i="8"/>
  <c r="HI22" i="8"/>
  <c r="HK22" i="8"/>
  <c r="HL22" i="8"/>
  <c r="HM22" i="8"/>
  <c r="HO22" i="8"/>
  <c r="HP22" i="8"/>
  <c r="HQ22" i="8"/>
  <c r="HS22" i="8"/>
  <c r="HT22" i="8"/>
  <c r="HU22" i="8"/>
  <c r="HW22" i="8"/>
  <c r="HX22" i="8"/>
  <c r="HY22" i="8"/>
  <c r="IA22" i="8"/>
  <c r="IB22" i="8"/>
  <c r="IC22" i="8"/>
  <c r="IE22" i="8"/>
  <c r="IF22" i="8"/>
  <c r="IG22" i="8"/>
  <c r="II22" i="8"/>
  <c r="IJ22" i="8"/>
  <c r="IK22" i="8"/>
  <c r="IM22" i="8"/>
  <c r="IN22" i="8"/>
  <c r="IO22" i="8"/>
  <c r="IQ22" i="8"/>
  <c r="IR22" i="8"/>
  <c r="IS22" i="8"/>
  <c r="IU22" i="8"/>
  <c r="IV22" i="8"/>
  <c r="IW22" i="8"/>
  <c r="IY22" i="8"/>
  <c r="IZ22" i="8"/>
  <c r="JA22" i="8"/>
  <c r="JC22" i="8"/>
  <c r="JD22" i="8"/>
  <c r="JE22" i="8"/>
  <c r="JG22" i="8"/>
  <c r="JH22" i="8"/>
  <c r="JI22" i="8"/>
  <c r="JK22" i="8"/>
  <c r="JL22" i="8"/>
  <c r="JM22" i="8"/>
  <c r="JO22" i="8"/>
  <c r="JP22" i="8"/>
  <c r="JQ22" i="8"/>
  <c r="JS22" i="8"/>
  <c r="JT22" i="8"/>
  <c r="JU22" i="8"/>
  <c r="JW22" i="8"/>
  <c r="JX22" i="8"/>
  <c r="JY22" i="8"/>
  <c r="KA22" i="8"/>
  <c r="KB22" i="8"/>
  <c r="KC22" i="8"/>
  <c r="KE22" i="8"/>
  <c r="KF22" i="8"/>
  <c r="KG22" i="8"/>
  <c r="KI22" i="8"/>
  <c r="KJ22" i="8"/>
  <c r="KK22" i="8"/>
  <c r="KM22" i="8"/>
  <c r="KN22" i="8"/>
  <c r="KO22" i="8"/>
  <c r="KQ22" i="8"/>
  <c r="KR22" i="8"/>
  <c r="KS22" i="8"/>
  <c r="KU22" i="8"/>
  <c r="KV22" i="8"/>
  <c r="KW22" i="8"/>
  <c r="KY22" i="8"/>
  <c r="KZ22" i="8"/>
  <c r="LA22" i="8"/>
  <c r="LC22" i="8"/>
  <c r="LD22" i="8"/>
  <c r="LE22" i="8"/>
  <c r="LG22" i="8"/>
  <c r="LH22" i="8"/>
  <c r="LI22" i="8"/>
  <c r="LK22" i="8"/>
  <c r="LL22" i="8"/>
  <c r="LM22" i="8"/>
  <c r="LO22" i="8"/>
  <c r="LP22" i="8"/>
  <c r="LQ22" i="8"/>
  <c r="LS22" i="8"/>
  <c r="LT22" i="8"/>
  <c r="LU22" i="8"/>
  <c r="LW22" i="8"/>
  <c r="LX22" i="8"/>
  <c r="LY22" i="8"/>
  <c r="MA22" i="8"/>
  <c r="MB22" i="8"/>
  <c r="MC22" i="8"/>
  <c r="ME22" i="8"/>
  <c r="MF22" i="8"/>
  <c r="MG22" i="8"/>
  <c r="MI22" i="8"/>
  <c r="MJ22" i="8"/>
  <c r="MK22" i="8"/>
  <c r="MM22" i="8"/>
  <c r="MN22" i="8"/>
  <c r="MO22" i="8"/>
  <c r="MQ22" i="8"/>
  <c r="MR22" i="8"/>
  <c r="MS22" i="8"/>
  <c r="MU22" i="8"/>
  <c r="MV22" i="8"/>
  <c r="MW22" i="8"/>
  <c r="MY22" i="8"/>
  <c r="MZ22" i="8"/>
  <c r="NA22" i="8"/>
  <c r="NC22" i="8"/>
  <c r="ND22" i="8"/>
  <c r="NE22" i="8"/>
  <c r="CQ24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CQ30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CQ33" i="8"/>
  <c r="CQ36" i="8" s="1"/>
  <c r="CR33" i="8"/>
  <c r="CS33" i="8"/>
  <c r="CT33" i="8"/>
  <c r="CU33" i="8"/>
  <c r="CU36" i="8" s="1"/>
  <c r="CV33" i="8"/>
  <c r="CW33" i="8"/>
  <c r="CX33" i="8"/>
  <c r="CY33" i="8"/>
  <c r="CY36" i="8" s="1"/>
  <c r="CZ33" i="8"/>
  <c r="DA33" i="8"/>
  <c r="DB33" i="8"/>
  <c r="DC33" i="8"/>
  <c r="DC36" i="8" s="1"/>
  <c r="DD33" i="8"/>
  <c r="DE33" i="8"/>
  <c r="DF33" i="8"/>
  <c r="DG33" i="8"/>
  <c r="DG36" i="8" s="1"/>
  <c r="DH33" i="8"/>
  <c r="DI33" i="8"/>
  <c r="DJ33" i="8"/>
  <c r="DK33" i="8"/>
  <c r="DK36" i="8" s="1"/>
  <c r="DL33" i="8"/>
  <c r="DM33" i="8"/>
  <c r="DN33" i="8"/>
  <c r="DO33" i="8"/>
  <c r="DO36" i="8" s="1"/>
  <c r="DP33" i="8"/>
  <c r="DQ33" i="8"/>
  <c r="DR33" i="8"/>
  <c r="DS33" i="8"/>
  <c r="DS36" i="8" s="1"/>
  <c r="DT33" i="8"/>
  <c r="DU33" i="8"/>
  <c r="DV33" i="8"/>
  <c r="DW33" i="8"/>
  <c r="DW36" i="8" s="1"/>
  <c r="DX33" i="8"/>
  <c r="DY33" i="8"/>
  <c r="DZ33" i="8"/>
  <c r="EA33" i="8"/>
  <c r="EA36" i="8" s="1"/>
  <c r="EB33" i="8"/>
  <c r="EC33" i="8"/>
  <c r="ED33" i="8"/>
  <c r="EE33" i="8"/>
  <c r="EE36" i="8" s="1"/>
  <c r="EF33" i="8"/>
  <c r="EG33" i="8"/>
  <c r="EH33" i="8"/>
  <c r="EI33" i="8"/>
  <c r="EI36" i="8" s="1"/>
  <c r="EJ33" i="8"/>
  <c r="EK33" i="8"/>
  <c r="EL33" i="8"/>
  <c r="EM33" i="8"/>
  <c r="EM36" i="8" s="1"/>
  <c r="EN33" i="8"/>
  <c r="EO33" i="8"/>
  <c r="EP33" i="8"/>
  <c r="EQ33" i="8"/>
  <c r="EQ36" i="8" s="1"/>
  <c r="ER33" i="8"/>
  <c r="ES33" i="8"/>
  <c r="ET33" i="8"/>
  <c r="EU33" i="8"/>
  <c r="EU36" i="8" s="1"/>
  <c r="EV33" i="8"/>
  <c r="EW33" i="8"/>
  <c r="EX33" i="8"/>
  <c r="EY33" i="8"/>
  <c r="EY36" i="8" s="1"/>
  <c r="EZ33" i="8"/>
  <c r="FA33" i="8"/>
  <c r="FB33" i="8"/>
  <c r="FC33" i="8"/>
  <c r="FC36" i="8" s="1"/>
  <c r="FD33" i="8"/>
  <c r="FE33" i="8"/>
  <c r="FF33" i="8"/>
  <c r="FG33" i="8"/>
  <c r="FG36" i="8" s="1"/>
  <c r="FH33" i="8"/>
  <c r="FI33" i="8"/>
  <c r="FJ33" i="8"/>
  <c r="FK33" i="8"/>
  <c r="FK36" i="8" s="1"/>
  <c r="FL33" i="8"/>
  <c r="FM33" i="8"/>
  <c r="FN33" i="8"/>
  <c r="FO33" i="8"/>
  <c r="FO36" i="8" s="1"/>
  <c r="FP33" i="8"/>
  <c r="FQ33" i="8"/>
  <c r="FR33" i="8"/>
  <c r="FS33" i="8"/>
  <c r="FS36" i="8" s="1"/>
  <c r="FT33" i="8"/>
  <c r="FU33" i="8"/>
  <c r="FV33" i="8"/>
  <c r="FW33" i="8"/>
  <c r="FW36" i="8" s="1"/>
  <c r="FX33" i="8"/>
  <c r="FY33" i="8"/>
  <c r="FZ33" i="8"/>
  <c r="GA33" i="8"/>
  <c r="GA36" i="8" s="1"/>
  <c r="GB33" i="8"/>
  <c r="GC33" i="8"/>
  <c r="GD33" i="8"/>
  <c r="GE33" i="8"/>
  <c r="GE36" i="8" s="1"/>
  <c r="GF33" i="8"/>
  <c r="GG33" i="8"/>
  <c r="GH33" i="8"/>
  <c r="GI33" i="8"/>
  <c r="GI36" i="8" s="1"/>
  <c r="GJ33" i="8"/>
  <c r="GK33" i="8"/>
  <c r="GL33" i="8"/>
  <c r="GM33" i="8"/>
  <c r="GM36" i="8" s="1"/>
  <c r="GN33" i="8"/>
  <c r="GO33" i="8"/>
  <c r="GP33" i="8"/>
  <c r="GQ33" i="8"/>
  <c r="GQ36" i="8" s="1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CQ34" i="8"/>
  <c r="CR34" i="8"/>
  <c r="CR36" i="8" s="1"/>
  <c r="CS34" i="8"/>
  <c r="CT34" i="8"/>
  <c r="CU34" i="8"/>
  <c r="CV34" i="8"/>
  <c r="CV36" i="8" s="1"/>
  <c r="CW34" i="8"/>
  <c r="CX34" i="8"/>
  <c r="CY34" i="8"/>
  <c r="CZ34" i="8"/>
  <c r="CZ36" i="8" s="1"/>
  <c r="DA34" i="8"/>
  <c r="DB34" i="8"/>
  <c r="DC34" i="8"/>
  <c r="DD34" i="8"/>
  <c r="DD36" i="8" s="1"/>
  <c r="DE34" i="8"/>
  <c r="DF34" i="8"/>
  <c r="DG34" i="8"/>
  <c r="DH34" i="8"/>
  <c r="DH36" i="8" s="1"/>
  <c r="DI34" i="8"/>
  <c r="DJ34" i="8"/>
  <c r="DK34" i="8"/>
  <c r="DL34" i="8"/>
  <c r="DL36" i="8" s="1"/>
  <c r="DM34" i="8"/>
  <c r="DN34" i="8"/>
  <c r="DO34" i="8"/>
  <c r="DP34" i="8"/>
  <c r="DP36" i="8" s="1"/>
  <c r="DQ34" i="8"/>
  <c r="DR34" i="8"/>
  <c r="DS34" i="8"/>
  <c r="DT34" i="8"/>
  <c r="DT36" i="8" s="1"/>
  <c r="DU34" i="8"/>
  <c r="DV34" i="8"/>
  <c r="DW34" i="8"/>
  <c r="DX34" i="8"/>
  <c r="DX36" i="8" s="1"/>
  <c r="DY34" i="8"/>
  <c r="DZ34" i="8"/>
  <c r="EA34" i="8"/>
  <c r="EB34" i="8"/>
  <c r="EB36" i="8" s="1"/>
  <c r="EC34" i="8"/>
  <c r="ED34" i="8"/>
  <c r="EE34" i="8"/>
  <c r="EF34" i="8"/>
  <c r="EF36" i="8" s="1"/>
  <c r="EG34" i="8"/>
  <c r="EH34" i="8"/>
  <c r="EI34" i="8"/>
  <c r="EJ34" i="8"/>
  <c r="EJ36" i="8" s="1"/>
  <c r="EK34" i="8"/>
  <c r="EL34" i="8"/>
  <c r="EM34" i="8"/>
  <c r="EN34" i="8"/>
  <c r="EN36" i="8" s="1"/>
  <c r="EO34" i="8"/>
  <c r="EP34" i="8"/>
  <c r="EQ34" i="8"/>
  <c r="ER34" i="8"/>
  <c r="ER36" i="8" s="1"/>
  <c r="ES34" i="8"/>
  <c r="ET34" i="8"/>
  <c r="EU34" i="8"/>
  <c r="EV34" i="8"/>
  <c r="EV36" i="8" s="1"/>
  <c r="EW34" i="8"/>
  <c r="EX34" i="8"/>
  <c r="EY34" i="8"/>
  <c r="EZ34" i="8"/>
  <c r="EZ36" i="8" s="1"/>
  <c r="FA34" i="8"/>
  <c r="FB34" i="8"/>
  <c r="FC34" i="8"/>
  <c r="FD34" i="8"/>
  <c r="FD36" i="8" s="1"/>
  <c r="FE34" i="8"/>
  <c r="FF34" i="8"/>
  <c r="FG34" i="8"/>
  <c r="FH34" i="8"/>
  <c r="FH36" i="8" s="1"/>
  <c r="FI34" i="8"/>
  <c r="FJ34" i="8"/>
  <c r="FK34" i="8"/>
  <c r="FL34" i="8"/>
  <c r="FL36" i="8" s="1"/>
  <c r="FM34" i="8"/>
  <c r="FN34" i="8"/>
  <c r="FO34" i="8"/>
  <c r="FP34" i="8"/>
  <c r="FP36" i="8" s="1"/>
  <c r="FQ34" i="8"/>
  <c r="FR34" i="8"/>
  <c r="FS34" i="8"/>
  <c r="FT34" i="8"/>
  <c r="FT36" i="8" s="1"/>
  <c r="FU34" i="8"/>
  <c r="FV34" i="8"/>
  <c r="FW34" i="8"/>
  <c r="FX34" i="8"/>
  <c r="FX36" i="8" s="1"/>
  <c r="FY34" i="8"/>
  <c r="FZ34" i="8"/>
  <c r="GA34" i="8"/>
  <c r="GB34" i="8"/>
  <c r="GB36" i="8" s="1"/>
  <c r="GB38" i="8" s="1"/>
  <c r="GC34" i="8"/>
  <c r="GD34" i="8"/>
  <c r="GE34" i="8"/>
  <c r="GF34" i="8"/>
  <c r="GF36" i="8" s="1"/>
  <c r="GG34" i="8"/>
  <c r="GH34" i="8"/>
  <c r="GI34" i="8"/>
  <c r="GJ34" i="8"/>
  <c r="GJ36" i="8" s="1"/>
  <c r="GK34" i="8"/>
  <c r="GL34" i="8"/>
  <c r="GM34" i="8"/>
  <c r="GN34" i="8"/>
  <c r="GN36" i="8" s="1"/>
  <c r="GO34" i="8"/>
  <c r="GP34" i="8"/>
  <c r="GQ34" i="8"/>
  <c r="GR34" i="8"/>
  <c r="GR36" i="8" s="1"/>
  <c r="GR38" i="8" s="1"/>
  <c r="GS34" i="8"/>
  <c r="GT34" i="8"/>
  <c r="GU34" i="8"/>
  <c r="GV34" i="8"/>
  <c r="GW34" i="8"/>
  <c r="GX34" i="8"/>
  <c r="GY34" i="8"/>
  <c r="GZ34" i="8"/>
  <c r="GZ36" i="8" s="1"/>
  <c r="GZ38" i="8" s="1"/>
  <c r="HA34" i="8"/>
  <c r="HB34" i="8"/>
  <c r="HC34" i="8"/>
  <c r="HD34" i="8"/>
  <c r="HE34" i="8"/>
  <c r="HF34" i="8"/>
  <c r="HG34" i="8"/>
  <c r="HH34" i="8"/>
  <c r="HH36" i="8" s="1"/>
  <c r="HH38" i="8" s="1"/>
  <c r="HI34" i="8"/>
  <c r="HJ34" i="8"/>
  <c r="HK34" i="8"/>
  <c r="HL34" i="8"/>
  <c r="HM34" i="8"/>
  <c r="HN34" i="8"/>
  <c r="HO34" i="8"/>
  <c r="HP34" i="8"/>
  <c r="HP36" i="8" s="1"/>
  <c r="HP38" i="8" s="1"/>
  <c r="HQ34" i="8"/>
  <c r="HR34" i="8"/>
  <c r="HS34" i="8"/>
  <c r="HT34" i="8"/>
  <c r="HU34" i="8"/>
  <c r="HV34" i="8"/>
  <c r="HW34" i="8"/>
  <c r="HX34" i="8"/>
  <c r="HX36" i="8" s="1"/>
  <c r="HX38" i="8" s="1"/>
  <c r="HY34" i="8"/>
  <c r="HZ34" i="8"/>
  <c r="IA34" i="8"/>
  <c r="IB34" i="8"/>
  <c r="IC34" i="8"/>
  <c r="ID34" i="8"/>
  <c r="IE34" i="8"/>
  <c r="IF34" i="8"/>
  <c r="IF36" i="8" s="1"/>
  <c r="IF38" i="8" s="1"/>
  <c r="IG34" i="8"/>
  <c r="IH34" i="8"/>
  <c r="II34" i="8"/>
  <c r="IJ34" i="8"/>
  <c r="IK34" i="8"/>
  <c r="IL34" i="8"/>
  <c r="IM34" i="8"/>
  <c r="IN34" i="8"/>
  <c r="IN36" i="8" s="1"/>
  <c r="IN38" i="8" s="1"/>
  <c r="IO34" i="8"/>
  <c r="IP34" i="8"/>
  <c r="IQ34" i="8"/>
  <c r="IR34" i="8"/>
  <c r="IS34" i="8"/>
  <c r="IT34" i="8"/>
  <c r="IU34" i="8"/>
  <c r="IV34" i="8"/>
  <c r="IV36" i="8" s="1"/>
  <c r="IV38" i="8" s="1"/>
  <c r="IW34" i="8"/>
  <c r="IX34" i="8"/>
  <c r="IY34" i="8"/>
  <c r="IZ34" i="8"/>
  <c r="JA34" i="8"/>
  <c r="JB34" i="8"/>
  <c r="JC34" i="8"/>
  <c r="JD34" i="8"/>
  <c r="JD36" i="8" s="1"/>
  <c r="JD38" i="8" s="1"/>
  <c r="JE34" i="8"/>
  <c r="JF34" i="8"/>
  <c r="JG34" i="8"/>
  <c r="JH34" i="8"/>
  <c r="JI34" i="8"/>
  <c r="JJ34" i="8"/>
  <c r="JK34" i="8"/>
  <c r="JL34" i="8"/>
  <c r="JL36" i="8" s="1"/>
  <c r="JL38" i="8" s="1"/>
  <c r="JM34" i="8"/>
  <c r="JN34" i="8"/>
  <c r="JO34" i="8"/>
  <c r="JP34" i="8"/>
  <c r="JQ34" i="8"/>
  <c r="JR34" i="8"/>
  <c r="JS34" i="8"/>
  <c r="JT34" i="8"/>
  <c r="JT36" i="8" s="1"/>
  <c r="JT38" i="8" s="1"/>
  <c r="JU34" i="8"/>
  <c r="JV34" i="8"/>
  <c r="JW34" i="8"/>
  <c r="JX34" i="8"/>
  <c r="JY34" i="8"/>
  <c r="JZ34" i="8"/>
  <c r="KA34" i="8"/>
  <c r="KB34" i="8"/>
  <c r="KB36" i="8" s="1"/>
  <c r="KB38" i="8" s="1"/>
  <c r="KC34" i="8"/>
  <c r="KD34" i="8"/>
  <c r="KE34" i="8"/>
  <c r="KF34" i="8"/>
  <c r="KG34" i="8"/>
  <c r="KH34" i="8"/>
  <c r="KI34" i="8"/>
  <c r="KJ34" i="8"/>
  <c r="KJ36" i="8" s="1"/>
  <c r="KJ38" i="8" s="1"/>
  <c r="KK34" i="8"/>
  <c r="KL34" i="8"/>
  <c r="KM34" i="8"/>
  <c r="KN34" i="8"/>
  <c r="KO34" i="8"/>
  <c r="KP34" i="8"/>
  <c r="KQ34" i="8"/>
  <c r="KR34" i="8"/>
  <c r="KR36" i="8" s="1"/>
  <c r="KR38" i="8" s="1"/>
  <c r="KS34" i="8"/>
  <c r="KT34" i="8"/>
  <c r="KU34" i="8"/>
  <c r="KV34" i="8"/>
  <c r="KW34" i="8"/>
  <c r="KX34" i="8"/>
  <c r="KY34" i="8"/>
  <c r="KZ34" i="8"/>
  <c r="KZ36" i="8" s="1"/>
  <c r="KZ38" i="8" s="1"/>
  <c r="LA34" i="8"/>
  <c r="LB34" i="8"/>
  <c r="LC34" i="8"/>
  <c r="LD34" i="8"/>
  <c r="LE34" i="8"/>
  <c r="LF34" i="8"/>
  <c r="LG34" i="8"/>
  <c r="LH34" i="8"/>
  <c r="LH36" i="8" s="1"/>
  <c r="LH38" i="8" s="1"/>
  <c r="LI34" i="8"/>
  <c r="LJ34" i="8"/>
  <c r="LK34" i="8"/>
  <c r="LL34" i="8"/>
  <c r="LM34" i="8"/>
  <c r="LN34" i="8"/>
  <c r="LO34" i="8"/>
  <c r="LP34" i="8"/>
  <c r="LP36" i="8" s="1"/>
  <c r="LP38" i="8" s="1"/>
  <c r="LQ34" i="8"/>
  <c r="LR34" i="8"/>
  <c r="LS34" i="8"/>
  <c r="LT34" i="8"/>
  <c r="LU34" i="8"/>
  <c r="LV34" i="8"/>
  <c r="LW34" i="8"/>
  <c r="LX34" i="8"/>
  <c r="LX36" i="8" s="1"/>
  <c r="LX38" i="8" s="1"/>
  <c r="LY34" i="8"/>
  <c r="LZ34" i="8"/>
  <c r="MA34" i="8"/>
  <c r="MB34" i="8"/>
  <c r="MC34" i="8"/>
  <c r="MD34" i="8"/>
  <c r="ME34" i="8"/>
  <c r="MF34" i="8"/>
  <c r="MF36" i="8" s="1"/>
  <c r="MF38" i="8" s="1"/>
  <c r="MG34" i="8"/>
  <c r="MH34" i="8"/>
  <c r="MI34" i="8"/>
  <c r="MJ34" i="8"/>
  <c r="MK34" i="8"/>
  <c r="ML34" i="8"/>
  <c r="MM34" i="8"/>
  <c r="MN34" i="8"/>
  <c r="MN36" i="8" s="1"/>
  <c r="MN38" i="8" s="1"/>
  <c r="MO34" i="8"/>
  <c r="MP34" i="8"/>
  <c r="MQ34" i="8"/>
  <c r="MR34" i="8"/>
  <c r="MS34" i="8"/>
  <c r="MT34" i="8"/>
  <c r="MU34" i="8"/>
  <c r="MV34" i="8"/>
  <c r="MV36" i="8" s="1"/>
  <c r="MV38" i="8" s="1"/>
  <c r="MW34" i="8"/>
  <c r="MX34" i="8"/>
  <c r="MY34" i="8"/>
  <c r="MZ34" i="8"/>
  <c r="NA34" i="8"/>
  <c r="NB34" i="8"/>
  <c r="NC34" i="8"/>
  <c r="ND34" i="8"/>
  <c r="ND36" i="8" s="1"/>
  <c r="ND38" i="8" s="1"/>
  <c r="NE34" i="8"/>
  <c r="CQ35" i="8"/>
  <c r="CR35" i="8"/>
  <c r="CS35" i="8"/>
  <c r="CS36" i="8" s="1"/>
  <c r="CT35" i="8"/>
  <c r="CU35" i="8"/>
  <c r="CV35" i="8"/>
  <c r="CW35" i="8"/>
  <c r="CW36" i="8" s="1"/>
  <c r="CX35" i="8"/>
  <c r="CY35" i="8"/>
  <c r="CZ35" i="8"/>
  <c r="DA35" i="8"/>
  <c r="DA36" i="8" s="1"/>
  <c r="DA38" i="8" s="1"/>
  <c r="DB35" i="8"/>
  <c r="DC35" i="8"/>
  <c r="DD35" i="8"/>
  <c r="DE35" i="8"/>
  <c r="DE36" i="8" s="1"/>
  <c r="DF35" i="8"/>
  <c r="DG35" i="8"/>
  <c r="DH35" i="8"/>
  <c r="DI35" i="8"/>
  <c r="DI36" i="8" s="1"/>
  <c r="DI38" i="8" s="1"/>
  <c r="DJ35" i="8"/>
  <c r="DK35" i="8"/>
  <c r="DL35" i="8"/>
  <c r="DM35" i="8"/>
  <c r="DM36" i="8" s="1"/>
  <c r="DM38" i="8" s="1"/>
  <c r="DN35" i="8"/>
  <c r="DO35" i="8"/>
  <c r="DP35" i="8"/>
  <c r="DQ35" i="8"/>
  <c r="DQ36" i="8" s="1"/>
  <c r="DR35" i="8"/>
  <c r="DS35" i="8"/>
  <c r="DT35" i="8"/>
  <c r="DU35" i="8"/>
  <c r="DU36" i="8" s="1"/>
  <c r="DU38" i="8" s="1"/>
  <c r="DV35" i="8"/>
  <c r="DW35" i="8"/>
  <c r="DX35" i="8"/>
  <c r="DY35" i="8"/>
  <c r="DY36" i="8" s="1"/>
  <c r="DZ35" i="8"/>
  <c r="EA35" i="8"/>
  <c r="EB35" i="8"/>
  <c r="EC35" i="8"/>
  <c r="EC36" i="8" s="1"/>
  <c r="ED35" i="8"/>
  <c r="EE35" i="8"/>
  <c r="EF35" i="8"/>
  <c r="EG35" i="8"/>
  <c r="EG36" i="8" s="1"/>
  <c r="EG38" i="8" s="1"/>
  <c r="EH35" i="8"/>
  <c r="EI35" i="8"/>
  <c r="EJ35" i="8"/>
  <c r="EK35" i="8"/>
  <c r="EK36" i="8" s="1"/>
  <c r="EL35" i="8"/>
  <c r="EM35" i="8"/>
  <c r="EN35" i="8"/>
  <c r="EO35" i="8"/>
  <c r="EO36" i="8" s="1"/>
  <c r="EO38" i="8" s="1"/>
  <c r="EP35" i="8"/>
  <c r="EQ35" i="8"/>
  <c r="ER35" i="8"/>
  <c r="ES35" i="8"/>
  <c r="ES36" i="8" s="1"/>
  <c r="ES38" i="8" s="1"/>
  <c r="ET35" i="8"/>
  <c r="EU35" i="8"/>
  <c r="EV35" i="8"/>
  <c r="EW35" i="8"/>
  <c r="EW36" i="8" s="1"/>
  <c r="EX35" i="8"/>
  <c r="EY35" i="8"/>
  <c r="EZ35" i="8"/>
  <c r="FA35" i="8"/>
  <c r="FA36" i="8" s="1"/>
  <c r="FA38" i="8" s="1"/>
  <c r="FB35" i="8"/>
  <c r="FC35" i="8"/>
  <c r="FD35" i="8"/>
  <c r="FE35" i="8"/>
  <c r="FE36" i="8" s="1"/>
  <c r="FF35" i="8"/>
  <c r="FG35" i="8"/>
  <c r="FH35" i="8"/>
  <c r="FI35" i="8"/>
  <c r="FI36" i="8" s="1"/>
  <c r="FJ35" i="8"/>
  <c r="FK35" i="8"/>
  <c r="FL35" i="8"/>
  <c r="FM35" i="8"/>
  <c r="FM36" i="8" s="1"/>
  <c r="FM38" i="8" s="1"/>
  <c r="FN35" i="8"/>
  <c r="FO35" i="8"/>
  <c r="FP35" i="8"/>
  <c r="FQ35" i="8"/>
  <c r="FQ36" i="8" s="1"/>
  <c r="FR35" i="8"/>
  <c r="FS35" i="8"/>
  <c r="FT35" i="8"/>
  <c r="FU35" i="8"/>
  <c r="FU36" i="8" s="1"/>
  <c r="FU38" i="8" s="1"/>
  <c r="FV35" i="8"/>
  <c r="FW35" i="8"/>
  <c r="FX35" i="8"/>
  <c r="FY35" i="8"/>
  <c r="FY36" i="8" s="1"/>
  <c r="FY38" i="8" s="1"/>
  <c r="FZ35" i="8"/>
  <c r="GA35" i="8"/>
  <c r="GB35" i="8"/>
  <c r="GC35" i="8"/>
  <c r="GC36" i="8" s="1"/>
  <c r="GC38" i="8" s="1"/>
  <c r="GD35" i="8"/>
  <c r="GE35" i="8"/>
  <c r="GF35" i="8"/>
  <c r="GG35" i="8"/>
  <c r="GG36" i="8" s="1"/>
  <c r="GG38" i="8" s="1"/>
  <c r="GH35" i="8"/>
  <c r="GI35" i="8"/>
  <c r="GJ35" i="8"/>
  <c r="GK35" i="8"/>
  <c r="GL35" i="8"/>
  <c r="GM35" i="8"/>
  <c r="GN35" i="8"/>
  <c r="GO35" i="8"/>
  <c r="GO36" i="8" s="1"/>
  <c r="GO38" i="8" s="1"/>
  <c r="GP35" i="8"/>
  <c r="GQ35" i="8"/>
  <c r="GR35" i="8"/>
  <c r="GS35" i="8"/>
  <c r="GS36" i="8" s="1"/>
  <c r="GT35" i="8"/>
  <c r="GU35" i="8"/>
  <c r="GV35" i="8"/>
  <c r="GW35" i="8"/>
  <c r="GW36" i="8" s="1"/>
  <c r="GW38" i="8" s="1"/>
  <c r="GX35" i="8"/>
  <c r="GY35" i="8"/>
  <c r="GZ35" i="8"/>
  <c r="HA35" i="8"/>
  <c r="HA36" i="8" s="1"/>
  <c r="HB35" i="8"/>
  <c r="HC35" i="8"/>
  <c r="HD35" i="8"/>
  <c r="HE35" i="8"/>
  <c r="HE36" i="8" s="1"/>
  <c r="HE38" i="8" s="1"/>
  <c r="HF35" i="8"/>
  <c r="HG35" i="8"/>
  <c r="HH35" i="8"/>
  <c r="HI35" i="8"/>
  <c r="HI36" i="8" s="1"/>
  <c r="HJ35" i="8"/>
  <c r="HK35" i="8"/>
  <c r="HL35" i="8"/>
  <c r="HM35" i="8"/>
  <c r="HM36" i="8" s="1"/>
  <c r="HM38" i="8" s="1"/>
  <c r="HN35" i="8"/>
  <c r="HO35" i="8"/>
  <c r="HP35" i="8"/>
  <c r="HQ35" i="8"/>
  <c r="HQ36" i="8" s="1"/>
  <c r="HR35" i="8"/>
  <c r="HS35" i="8"/>
  <c r="HT35" i="8"/>
  <c r="HU35" i="8"/>
  <c r="HU36" i="8" s="1"/>
  <c r="HU38" i="8" s="1"/>
  <c r="HV35" i="8"/>
  <c r="HW35" i="8"/>
  <c r="HX35" i="8"/>
  <c r="HY35" i="8"/>
  <c r="HY36" i="8" s="1"/>
  <c r="HZ35" i="8"/>
  <c r="IA35" i="8"/>
  <c r="IB35" i="8"/>
  <c r="IC35" i="8"/>
  <c r="IC36" i="8" s="1"/>
  <c r="IC38" i="8" s="1"/>
  <c r="ID35" i="8"/>
  <c r="IE35" i="8"/>
  <c r="IF35" i="8"/>
  <c r="IG35" i="8"/>
  <c r="IG36" i="8" s="1"/>
  <c r="IH35" i="8"/>
  <c r="II35" i="8"/>
  <c r="IJ35" i="8"/>
  <c r="IK35" i="8"/>
  <c r="IK36" i="8" s="1"/>
  <c r="IK38" i="8" s="1"/>
  <c r="IL35" i="8"/>
  <c r="IM35" i="8"/>
  <c r="IN35" i="8"/>
  <c r="IO35" i="8"/>
  <c r="IO36" i="8" s="1"/>
  <c r="IP35" i="8"/>
  <c r="IQ35" i="8"/>
  <c r="IR35" i="8"/>
  <c r="IS35" i="8"/>
  <c r="IS36" i="8" s="1"/>
  <c r="IS38" i="8" s="1"/>
  <c r="IT35" i="8"/>
  <c r="IU35" i="8"/>
  <c r="IV35" i="8"/>
  <c r="IW35" i="8"/>
  <c r="IW36" i="8" s="1"/>
  <c r="IX35" i="8"/>
  <c r="IY35" i="8"/>
  <c r="IZ35" i="8"/>
  <c r="JA35" i="8"/>
  <c r="JA36" i="8" s="1"/>
  <c r="JA38" i="8" s="1"/>
  <c r="JB35" i="8"/>
  <c r="JC35" i="8"/>
  <c r="JD35" i="8"/>
  <c r="JE35" i="8"/>
  <c r="JE36" i="8" s="1"/>
  <c r="JF35" i="8"/>
  <c r="JG35" i="8"/>
  <c r="JH35" i="8"/>
  <c r="JI35" i="8"/>
  <c r="JI36" i="8" s="1"/>
  <c r="JI38" i="8" s="1"/>
  <c r="JJ35" i="8"/>
  <c r="JK35" i="8"/>
  <c r="JL35" i="8"/>
  <c r="JM35" i="8"/>
  <c r="JM36" i="8" s="1"/>
  <c r="JN35" i="8"/>
  <c r="JO35" i="8"/>
  <c r="JP35" i="8"/>
  <c r="JQ35" i="8"/>
  <c r="JQ36" i="8" s="1"/>
  <c r="JQ38" i="8" s="1"/>
  <c r="JR35" i="8"/>
  <c r="JS35" i="8"/>
  <c r="JT35" i="8"/>
  <c r="JU35" i="8"/>
  <c r="JU36" i="8" s="1"/>
  <c r="JV35" i="8"/>
  <c r="JW35" i="8"/>
  <c r="JX35" i="8"/>
  <c r="JY35" i="8"/>
  <c r="JY36" i="8" s="1"/>
  <c r="JY38" i="8" s="1"/>
  <c r="JZ35" i="8"/>
  <c r="KA35" i="8"/>
  <c r="KB35" i="8"/>
  <c r="KC35" i="8"/>
  <c r="KC36" i="8" s="1"/>
  <c r="KD35" i="8"/>
  <c r="KE35" i="8"/>
  <c r="KF35" i="8"/>
  <c r="KG35" i="8"/>
  <c r="KG36" i="8" s="1"/>
  <c r="KG38" i="8" s="1"/>
  <c r="KH35" i="8"/>
  <c r="KI35" i="8"/>
  <c r="KJ35" i="8"/>
  <c r="KK35" i="8"/>
  <c r="KK36" i="8" s="1"/>
  <c r="KL35" i="8"/>
  <c r="KM35" i="8"/>
  <c r="KN35" i="8"/>
  <c r="KO35" i="8"/>
  <c r="KO36" i="8" s="1"/>
  <c r="KO38" i="8" s="1"/>
  <c r="KP35" i="8"/>
  <c r="KQ35" i="8"/>
  <c r="KR35" i="8"/>
  <c r="KS35" i="8"/>
  <c r="KS36" i="8" s="1"/>
  <c r="KT35" i="8"/>
  <c r="KU35" i="8"/>
  <c r="KV35" i="8"/>
  <c r="KW35" i="8"/>
  <c r="KW36" i="8" s="1"/>
  <c r="KW38" i="8" s="1"/>
  <c r="KX35" i="8"/>
  <c r="KY35" i="8"/>
  <c r="KZ35" i="8"/>
  <c r="LA35" i="8"/>
  <c r="LA36" i="8" s="1"/>
  <c r="LB35" i="8"/>
  <c r="LC35" i="8"/>
  <c r="LD35" i="8"/>
  <c r="LE35" i="8"/>
  <c r="LE36" i="8" s="1"/>
  <c r="LE38" i="8" s="1"/>
  <c r="LF35" i="8"/>
  <c r="LG35" i="8"/>
  <c r="LH35" i="8"/>
  <c r="LI35" i="8"/>
  <c r="LI36" i="8" s="1"/>
  <c r="LJ35" i="8"/>
  <c r="LK35" i="8"/>
  <c r="LL35" i="8"/>
  <c r="LM35" i="8"/>
  <c r="LM36" i="8" s="1"/>
  <c r="LM38" i="8" s="1"/>
  <c r="LN35" i="8"/>
  <c r="LO35" i="8"/>
  <c r="LP35" i="8"/>
  <c r="LQ35" i="8"/>
  <c r="LQ36" i="8" s="1"/>
  <c r="LR35" i="8"/>
  <c r="LS35" i="8"/>
  <c r="LT35" i="8"/>
  <c r="LU35" i="8"/>
  <c r="LU36" i="8" s="1"/>
  <c r="LU38" i="8" s="1"/>
  <c r="LV35" i="8"/>
  <c r="LW35" i="8"/>
  <c r="LX35" i="8"/>
  <c r="LY35" i="8"/>
  <c r="LY36" i="8" s="1"/>
  <c r="LZ35" i="8"/>
  <c r="MA35" i="8"/>
  <c r="MB35" i="8"/>
  <c r="MC35" i="8"/>
  <c r="MC36" i="8" s="1"/>
  <c r="MC38" i="8" s="1"/>
  <c r="MD35" i="8"/>
  <c r="ME35" i="8"/>
  <c r="MF35" i="8"/>
  <c r="MG35" i="8"/>
  <c r="MG36" i="8" s="1"/>
  <c r="MH35" i="8"/>
  <c r="MI35" i="8"/>
  <c r="MJ35" i="8"/>
  <c r="MK35" i="8"/>
  <c r="MK36" i="8" s="1"/>
  <c r="MK38" i="8" s="1"/>
  <c r="ML35" i="8"/>
  <c r="MM35" i="8"/>
  <c r="MN35" i="8"/>
  <c r="MO35" i="8"/>
  <c r="MO36" i="8" s="1"/>
  <c r="MP35" i="8"/>
  <c r="MQ35" i="8"/>
  <c r="MR35" i="8"/>
  <c r="MS35" i="8"/>
  <c r="MS36" i="8" s="1"/>
  <c r="MS38" i="8" s="1"/>
  <c r="MT35" i="8"/>
  <c r="MU35" i="8"/>
  <c r="MV35" i="8"/>
  <c r="MW35" i="8"/>
  <c r="MW36" i="8" s="1"/>
  <c r="MX35" i="8"/>
  <c r="MY35" i="8"/>
  <c r="MZ35" i="8"/>
  <c r="NA35" i="8"/>
  <c r="NA36" i="8" s="1"/>
  <c r="NA38" i="8" s="1"/>
  <c r="NB35" i="8"/>
  <c r="NC35" i="8"/>
  <c r="ND35" i="8"/>
  <c r="NE35" i="8"/>
  <c r="NE36" i="8" s="1"/>
  <c r="CT36" i="8"/>
  <c r="CX36" i="8"/>
  <c r="CX38" i="8" s="1"/>
  <c r="DB36" i="8"/>
  <c r="DB38" i="8" s="1"/>
  <c r="DF36" i="8"/>
  <c r="DF38" i="8" s="1"/>
  <c r="DJ36" i="8"/>
  <c r="DN36" i="8"/>
  <c r="DN38" i="8" s="1"/>
  <c r="DR36" i="8"/>
  <c r="DR38" i="8" s="1"/>
  <c r="DV36" i="8"/>
  <c r="DV38" i="8" s="1"/>
  <c r="DZ36" i="8"/>
  <c r="ED36" i="8"/>
  <c r="ED38" i="8" s="1"/>
  <c r="EH36" i="8"/>
  <c r="EH38" i="8" s="1"/>
  <c r="EL36" i="8"/>
  <c r="EL38" i="8" s="1"/>
  <c r="EP36" i="8"/>
  <c r="ET36" i="8"/>
  <c r="ET38" i="8" s="1"/>
  <c r="EX36" i="8"/>
  <c r="EX38" i="8" s="1"/>
  <c r="FB36" i="8"/>
  <c r="FB38" i="8" s="1"/>
  <c r="FF36" i="8"/>
  <c r="FJ36" i="8"/>
  <c r="FJ38" i="8" s="1"/>
  <c r="FN36" i="8"/>
  <c r="FN38" i="8" s="1"/>
  <c r="FR36" i="8"/>
  <c r="FR38" i="8" s="1"/>
  <c r="FV36" i="8"/>
  <c r="FZ36" i="8"/>
  <c r="FZ38" i="8" s="1"/>
  <c r="GD36" i="8"/>
  <c r="GD38" i="8" s="1"/>
  <c r="GH36" i="8"/>
  <c r="GH38" i="8" s="1"/>
  <c r="GK36" i="8"/>
  <c r="GK38" i="8" s="1"/>
  <c r="GL36" i="8"/>
  <c r="GL38" i="8" s="1"/>
  <c r="GP36" i="8"/>
  <c r="GP38" i="8" s="1"/>
  <c r="GT36" i="8"/>
  <c r="GT38" i="8" s="1"/>
  <c r="GU36" i="8"/>
  <c r="GV36" i="8"/>
  <c r="GX36" i="8"/>
  <c r="GX38" i="8" s="1"/>
  <c r="GY36" i="8"/>
  <c r="GY38" i="8" s="1"/>
  <c r="HB36" i="8"/>
  <c r="HB38" i="8" s="1"/>
  <c r="HC36" i="8"/>
  <c r="HD36" i="8"/>
  <c r="HF36" i="8"/>
  <c r="HF38" i="8" s="1"/>
  <c r="HG36" i="8"/>
  <c r="HG38" i="8" s="1"/>
  <c r="HJ36" i="8"/>
  <c r="HJ38" i="8" s="1"/>
  <c r="HK36" i="8"/>
  <c r="HL36" i="8"/>
  <c r="HL38" i="8" s="1"/>
  <c r="HN36" i="8"/>
  <c r="HN38" i="8" s="1"/>
  <c r="HO36" i="8"/>
  <c r="HR36" i="8"/>
  <c r="HR38" i="8" s="1"/>
  <c r="HS36" i="8"/>
  <c r="HT36" i="8"/>
  <c r="HT38" i="8" s="1"/>
  <c r="HV36" i="8"/>
  <c r="HV38" i="8" s="1"/>
  <c r="HW36" i="8"/>
  <c r="HZ36" i="8"/>
  <c r="HZ38" i="8" s="1"/>
  <c r="IA36" i="8"/>
  <c r="IB36" i="8"/>
  <c r="ID36" i="8"/>
  <c r="ID38" i="8" s="1"/>
  <c r="IE36" i="8"/>
  <c r="IE38" i="8" s="1"/>
  <c r="IH36" i="8"/>
  <c r="IH38" i="8" s="1"/>
  <c r="II36" i="8"/>
  <c r="IJ36" i="8"/>
  <c r="IL36" i="8"/>
  <c r="IL38" i="8" s="1"/>
  <c r="IM36" i="8"/>
  <c r="IM38" i="8" s="1"/>
  <c r="IP36" i="8"/>
  <c r="IP38" i="8" s="1"/>
  <c r="IQ36" i="8"/>
  <c r="IR36" i="8"/>
  <c r="IR38" i="8" s="1"/>
  <c r="IT36" i="8"/>
  <c r="IT38" i="8" s="1"/>
  <c r="IU36" i="8"/>
  <c r="IX36" i="8"/>
  <c r="IX38" i="8" s="1"/>
  <c r="IY36" i="8"/>
  <c r="IZ36" i="8"/>
  <c r="IZ38" i="8" s="1"/>
  <c r="JB36" i="8"/>
  <c r="JB38" i="8" s="1"/>
  <c r="JC36" i="8"/>
  <c r="JF36" i="8"/>
  <c r="JF38" i="8" s="1"/>
  <c r="JG36" i="8"/>
  <c r="JH36" i="8"/>
  <c r="JJ36" i="8"/>
  <c r="JJ38" i="8" s="1"/>
  <c r="JK36" i="8"/>
  <c r="JK38" i="8" s="1"/>
  <c r="JN36" i="8"/>
  <c r="JN38" i="8" s="1"/>
  <c r="JO36" i="8"/>
  <c r="JP36" i="8"/>
  <c r="JR36" i="8"/>
  <c r="JR38" i="8" s="1"/>
  <c r="JS36" i="8"/>
  <c r="JS38" i="8" s="1"/>
  <c r="JV36" i="8"/>
  <c r="JV38" i="8" s="1"/>
  <c r="JW36" i="8"/>
  <c r="JX36" i="8"/>
  <c r="JX38" i="8" s="1"/>
  <c r="JZ36" i="8"/>
  <c r="JZ38" i="8" s="1"/>
  <c r="KA36" i="8"/>
  <c r="KD36" i="8"/>
  <c r="KD38" i="8" s="1"/>
  <c r="KE36" i="8"/>
  <c r="KF36" i="8"/>
  <c r="KF38" i="8" s="1"/>
  <c r="KH36" i="8"/>
  <c r="KH38" i="8" s="1"/>
  <c r="KI36" i="8"/>
  <c r="KL36" i="8"/>
  <c r="KL38" i="8" s="1"/>
  <c r="KM36" i="8"/>
  <c r="KN36" i="8"/>
  <c r="KP36" i="8"/>
  <c r="KP38" i="8" s="1"/>
  <c r="KQ36" i="8"/>
  <c r="KQ38" i="8" s="1"/>
  <c r="KT36" i="8"/>
  <c r="KT38" i="8" s="1"/>
  <c r="KU36" i="8"/>
  <c r="KV36" i="8"/>
  <c r="KX36" i="8"/>
  <c r="KX38" i="8" s="1"/>
  <c r="KY36" i="8"/>
  <c r="KY38" i="8" s="1"/>
  <c r="LB36" i="8"/>
  <c r="LB38" i="8" s="1"/>
  <c r="LC36" i="8"/>
  <c r="LD36" i="8"/>
  <c r="LD38" i="8" s="1"/>
  <c r="LF36" i="8"/>
  <c r="LF38" i="8" s="1"/>
  <c r="LG36" i="8"/>
  <c r="LJ36" i="8"/>
  <c r="LJ38" i="8" s="1"/>
  <c r="LK36" i="8"/>
  <c r="LL36" i="8"/>
  <c r="LL38" i="8" s="1"/>
  <c r="LN36" i="8"/>
  <c r="LN38" i="8" s="1"/>
  <c r="LO36" i="8"/>
  <c r="LR36" i="8"/>
  <c r="LR38" i="8" s="1"/>
  <c r="LS36" i="8"/>
  <c r="LT36" i="8"/>
  <c r="LV36" i="8"/>
  <c r="LV38" i="8" s="1"/>
  <c r="LW36" i="8"/>
  <c r="LW38" i="8" s="1"/>
  <c r="LZ36" i="8"/>
  <c r="LZ38" i="8" s="1"/>
  <c r="MA36" i="8"/>
  <c r="MB36" i="8"/>
  <c r="MD36" i="8"/>
  <c r="MD38" i="8" s="1"/>
  <c r="ME36" i="8"/>
  <c r="ME38" i="8" s="1"/>
  <c r="MH36" i="8"/>
  <c r="MH38" i="8" s="1"/>
  <c r="MI36" i="8"/>
  <c r="MJ36" i="8"/>
  <c r="MJ38" i="8" s="1"/>
  <c r="ML36" i="8"/>
  <c r="ML38" i="8" s="1"/>
  <c r="MM36" i="8"/>
  <c r="MP36" i="8"/>
  <c r="MP38" i="8" s="1"/>
  <c r="MQ36" i="8"/>
  <c r="MR36" i="8"/>
  <c r="MR38" i="8" s="1"/>
  <c r="MT36" i="8"/>
  <c r="MT38" i="8" s="1"/>
  <c r="MU36" i="8"/>
  <c r="MX36" i="8"/>
  <c r="MX38" i="8" s="1"/>
  <c r="MY36" i="8"/>
  <c r="MZ36" i="8"/>
  <c r="NB36" i="8"/>
  <c r="NB38" i="8" s="1"/>
  <c r="NC36" i="8"/>
  <c r="NC38" i="8" s="1"/>
  <c r="CQ38" i="8"/>
  <c r="CQ39" i="8" s="1"/>
  <c r="CR38" i="8"/>
  <c r="CS38" i="8"/>
  <c r="CT38" i="8"/>
  <c r="CU38" i="8"/>
  <c r="CV38" i="8"/>
  <c r="CW38" i="8"/>
  <c r="CY38" i="8"/>
  <c r="CZ38" i="8"/>
  <c r="DC38" i="8"/>
  <c r="DD38" i="8"/>
  <c r="DE38" i="8"/>
  <c r="DG38" i="8"/>
  <c r="DH38" i="8"/>
  <c r="DJ38" i="8"/>
  <c r="DK38" i="8"/>
  <c r="DL38" i="8"/>
  <c r="DO38" i="8"/>
  <c r="DP38" i="8"/>
  <c r="DQ38" i="8"/>
  <c r="DS38" i="8"/>
  <c r="DT38" i="8"/>
  <c r="DW38" i="8"/>
  <c r="DX38" i="8"/>
  <c r="DY38" i="8"/>
  <c r="DZ38" i="8"/>
  <c r="EA38" i="8"/>
  <c r="EB38" i="8"/>
  <c r="EC38" i="8"/>
  <c r="EE38" i="8"/>
  <c r="EF38" i="8"/>
  <c r="EI38" i="8"/>
  <c r="EJ38" i="8"/>
  <c r="EK38" i="8"/>
  <c r="EM38" i="8"/>
  <c r="EN38" i="8"/>
  <c r="EP38" i="8"/>
  <c r="EQ38" i="8"/>
  <c r="ER38" i="8"/>
  <c r="EU38" i="8"/>
  <c r="EV38" i="8"/>
  <c r="EW38" i="8"/>
  <c r="EY38" i="8"/>
  <c r="EZ38" i="8"/>
  <c r="FC38" i="8"/>
  <c r="FD38" i="8"/>
  <c r="FE38" i="8"/>
  <c r="FF38" i="8"/>
  <c r="FG38" i="8"/>
  <c r="FH38" i="8"/>
  <c r="FI38" i="8"/>
  <c r="FK38" i="8"/>
  <c r="FL38" i="8"/>
  <c r="FO38" i="8"/>
  <c r="FP38" i="8"/>
  <c r="FQ38" i="8"/>
  <c r="FS38" i="8"/>
  <c r="FT38" i="8"/>
  <c r="FV38" i="8"/>
  <c r="FW38" i="8"/>
  <c r="FX38" i="8"/>
  <c r="GA38" i="8"/>
  <c r="GE38" i="8"/>
  <c r="GF38" i="8"/>
  <c r="GI38" i="8"/>
  <c r="GJ38" i="8"/>
  <c r="GM38" i="8"/>
  <c r="GN38" i="8"/>
  <c r="GQ38" i="8"/>
  <c r="GS38" i="8"/>
  <c r="GU38" i="8"/>
  <c r="GV38" i="8"/>
  <c r="HA38" i="8"/>
  <c r="HC38" i="8"/>
  <c r="HD38" i="8"/>
  <c r="HI38" i="8"/>
  <c r="HK38" i="8"/>
  <c r="HO38" i="8"/>
  <c r="HQ38" i="8"/>
  <c r="HS38" i="8"/>
  <c r="HW38" i="8"/>
  <c r="HY38" i="8"/>
  <c r="IA38" i="8"/>
  <c r="IB38" i="8"/>
  <c r="IG38" i="8"/>
  <c r="II38" i="8"/>
  <c r="IJ38" i="8"/>
  <c r="IO38" i="8"/>
  <c r="IQ38" i="8"/>
  <c r="IU38" i="8"/>
  <c r="IW38" i="8"/>
  <c r="IY38" i="8"/>
  <c r="JC38" i="8"/>
  <c r="JE38" i="8"/>
  <c r="JG38" i="8"/>
  <c r="JH38" i="8"/>
  <c r="JM38" i="8"/>
  <c r="JO38" i="8"/>
  <c r="JP38" i="8"/>
  <c r="JU38" i="8"/>
  <c r="JW38" i="8"/>
  <c r="KA38" i="8"/>
  <c r="KC38" i="8"/>
  <c r="KE38" i="8"/>
  <c r="KI38" i="8"/>
  <c r="KK38" i="8"/>
  <c r="KM38" i="8"/>
  <c r="KN38" i="8"/>
  <c r="KS38" i="8"/>
  <c r="KU38" i="8"/>
  <c r="KV38" i="8"/>
  <c r="LA38" i="8"/>
  <c r="LC38" i="8"/>
  <c r="LG38" i="8"/>
  <c r="LI38" i="8"/>
  <c r="LK38" i="8"/>
  <c r="LO38" i="8"/>
  <c r="LQ38" i="8"/>
  <c r="LS38" i="8"/>
  <c r="LT38" i="8"/>
  <c r="LY38" i="8"/>
  <c r="MA38" i="8"/>
  <c r="MB38" i="8"/>
  <c r="MG38" i="8"/>
  <c r="MI38" i="8"/>
  <c r="MM38" i="8"/>
  <c r="MO38" i="8"/>
  <c r="MQ38" i="8"/>
  <c r="MU38" i="8"/>
  <c r="MW38" i="8"/>
  <c r="MY38" i="8"/>
  <c r="MZ38" i="8"/>
  <c r="NE38" i="8"/>
  <c r="CQ42" i="8"/>
  <c r="CQ43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FR45" i="8"/>
  <c r="FS45" i="8"/>
  <c r="FT45" i="8"/>
  <c r="FU45" i="8"/>
  <c r="FV45" i="8"/>
  <c r="FW45" i="8"/>
  <c r="FX45" i="8"/>
  <c r="FY45" i="8"/>
  <c r="FZ45" i="8"/>
  <c r="GA45" i="8"/>
  <c r="GB45" i="8"/>
  <c r="GC45" i="8"/>
  <c r="GD45" i="8"/>
  <c r="GE45" i="8"/>
  <c r="GF45" i="8"/>
  <c r="GG45" i="8"/>
  <c r="GH45" i="8"/>
  <c r="GH13" i="8" s="1"/>
  <c r="GI45" i="8"/>
  <c r="GJ45" i="8"/>
  <c r="GK45" i="8"/>
  <c r="GL45" i="8"/>
  <c r="GL13" i="8" s="1"/>
  <c r="GM45" i="8"/>
  <c r="GN45" i="8"/>
  <c r="GO45" i="8"/>
  <c r="GP45" i="8"/>
  <c r="GP13" i="8" s="1"/>
  <c r="GQ45" i="8"/>
  <c r="GR45" i="8"/>
  <c r="GS45" i="8"/>
  <c r="GT45" i="8"/>
  <c r="GT13" i="8" s="1"/>
  <c r="GU45" i="8"/>
  <c r="GV45" i="8"/>
  <c r="GW45" i="8"/>
  <c r="GX45" i="8"/>
  <c r="GX13" i="8" s="1"/>
  <c r="GY45" i="8"/>
  <c r="GZ45" i="8"/>
  <c r="HA45" i="8"/>
  <c r="HB45" i="8"/>
  <c r="HB13" i="8" s="1"/>
  <c r="HC45" i="8"/>
  <c r="HD45" i="8"/>
  <c r="HE45" i="8"/>
  <c r="HF45" i="8"/>
  <c r="HF13" i="8" s="1"/>
  <c r="HG45" i="8"/>
  <c r="HH45" i="8"/>
  <c r="HI45" i="8"/>
  <c r="HJ45" i="8"/>
  <c r="HJ13" i="8" s="1"/>
  <c r="HK45" i="8"/>
  <c r="HL45" i="8"/>
  <c r="HM45" i="8"/>
  <c r="HN45" i="8"/>
  <c r="HN13" i="8" s="1"/>
  <c r="HO45" i="8"/>
  <c r="HP45" i="8"/>
  <c r="HQ45" i="8"/>
  <c r="HR45" i="8"/>
  <c r="HR13" i="8" s="1"/>
  <c r="HS45" i="8"/>
  <c r="HT45" i="8"/>
  <c r="HU45" i="8"/>
  <c r="HV45" i="8"/>
  <c r="HV13" i="8" s="1"/>
  <c r="HW45" i="8"/>
  <c r="HX45" i="8"/>
  <c r="HY45" i="8"/>
  <c r="HZ45" i="8"/>
  <c r="HZ13" i="8" s="1"/>
  <c r="IA45" i="8"/>
  <c r="IB45" i="8"/>
  <c r="IC45" i="8"/>
  <c r="ID45" i="8"/>
  <c r="ID13" i="8" s="1"/>
  <c r="IE45" i="8"/>
  <c r="IF45" i="8"/>
  <c r="IG45" i="8"/>
  <c r="IH45" i="8"/>
  <c r="IH13" i="8" s="1"/>
  <c r="II45" i="8"/>
  <c r="IJ45" i="8"/>
  <c r="IK45" i="8"/>
  <c r="IL45" i="8"/>
  <c r="IL13" i="8" s="1"/>
  <c r="IM45" i="8"/>
  <c r="IN45" i="8"/>
  <c r="IO45" i="8"/>
  <c r="IP45" i="8"/>
  <c r="IP13" i="8" s="1"/>
  <c r="IQ45" i="8"/>
  <c r="IR45" i="8"/>
  <c r="IS45" i="8"/>
  <c r="IT45" i="8"/>
  <c r="IT13" i="8" s="1"/>
  <c r="IU45" i="8"/>
  <c r="IV45" i="8"/>
  <c r="IW45" i="8"/>
  <c r="IX45" i="8"/>
  <c r="IX13" i="8" s="1"/>
  <c r="IY45" i="8"/>
  <c r="IZ45" i="8"/>
  <c r="JA45" i="8"/>
  <c r="JB45" i="8"/>
  <c r="JB13" i="8" s="1"/>
  <c r="JC45" i="8"/>
  <c r="JD45" i="8"/>
  <c r="JE45" i="8"/>
  <c r="JF45" i="8"/>
  <c r="JF13" i="8" s="1"/>
  <c r="JG45" i="8"/>
  <c r="JH45" i="8"/>
  <c r="JI45" i="8"/>
  <c r="JJ45" i="8"/>
  <c r="JJ13" i="8" s="1"/>
  <c r="JK45" i="8"/>
  <c r="JL45" i="8"/>
  <c r="JM45" i="8"/>
  <c r="JN45" i="8"/>
  <c r="JN13" i="8" s="1"/>
  <c r="JO45" i="8"/>
  <c r="JP45" i="8"/>
  <c r="JQ45" i="8"/>
  <c r="JR45" i="8"/>
  <c r="JR13" i="8" s="1"/>
  <c r="JS45" i="8"/>
  <c r="JT45" i="8"/>
  <c r="JU45" i="8"/>
  <c r="JV45" i="8"/>
  <c r="JV13" i="8" s="1"/>
  <c r="JW45" i="8"/>
  <c r="JX45" i="8"/>
  <c r="JY45" i="8"/>
  <c r="JZ45" i="8"/>
  <c r="JZ13" i="8" s="1"/>
  <c r="KA45" i="8"/>
  <c r="KB45" i="8"/>
  <c r="KC45" i="8"/>
  <c r="KD45" i="8"/>
  <c r="KD13" i="8" s="1"/>
  <c r="KE45" i="8"/>
  <c r="KF45" i="8"/>
  <c r="KG45" i="8"/>
  <c r="KH45" i="8"/>
  <c r="KH13" i="8" s="1"/>
  <c r="KI45" i="8"/>
  <c r="KJ45" i="8"/>
  <c r="KK45" i="8"/>
  <c r="KL45" i="8"/>
  <c r="KL13" i="8" s="1"/>
  <c r="KM45" i="8"/>
  <c r="KN45" i="8"/>
  <c r="KO45" i="8"/>
  <c r="KP45" i="8"/>
  <c r="KP13" i="8" s="1"/>
  <c r="KQ45" i="8"/>
  <c r="KR45" i="8"/>
  <c r="KS45" i="8"/>
  <c r="KT45" i="8"/>
  <c r="KT13" i="8" s="1"/>
  <c r="KU45" i="8"/>
  <c r="KV45" i="8"/>
  <c r="KW45" i="8"/>
  <c r="KX45" i="8"/>
  <c r="KX13" i="8" s="1"/>
  <c r="KY45" i="8"/>
  <c r="KZ45" i="8"/>
  <c r="LA45" i="8"/>
  <c r="LB45" i="8"/>
  <c r="LB13" i="8" s="1"/>
  <c r="LC45" i="8"/>
  <c r="LD45" i="8"/>
  <c r="LE45" i="8"/>
  <c r="LF45" i="8"/>
  <c r="LF13" i="8" s="1"/>
  <c r="LG45" i="8"/>
  <c r="LH45" i="8"/>
  <c r="LI45" i="8"/>
  <c r="LJ45" i="8"/>
  <c r="LJ13" i="8" s="1"/>
  <c r="LK45" i="8"/>
  <c r="LL45" i="8"/>
  <c r="LM45" i="8"/>
  <c r="LN45" i="8"/>
  <c r="LN13" i="8" s="1"/>
  <c r="LO45" i="8"/>
  <c r="LP45" i="8"/>
  <c r="LQ45" i="8"/>
  <c r="LR45" i="8"/>
  <c r="LR13" i="8" s="1"/>
  <c r="LS45" i="8"/>
  <c r="LT45" i="8"/>
  <c r="LU45" i="8"/>
  <c r="LV45" i="8"/>
  <c r="LV13" i="8" s="1"/>
  <c r="LW45" i="8"/>
  <c r="LX45" i="8"/>
  <c r="LY45" i="8"/>
  <c r="LZ45" i="8"/>
  <c r="LZ13" i="8" s="1"/>
  <c r="MA45" i="8"/>
  <c r="MB45" i="8"/>
  <c r="MC45" i="8"/>
  <c r="MD45" i="8"/>
  <c r="MD13" i="8" s="1"/>
  <c r="ME45" i="8"/>
  <c r="MF45" i="8"/>
  <c r="MG45" i="8"/>
  <c r="MH45" i="8"/>
  <c r="MH13" i="8" s="1"/>
  <c r="MI45" i="8"/>
  <c r="MJ45" i="8"/>
  <c r="MK45" i="8"/>
  <c r="ML45" i="8"/>
  <c r="ML13" i="8" s="1"/>
  <c r="MM45" i="8"/>
  <c r="MN45" i="8"/>
  <c r="MO45" i="8"/>
  <c r="MP45" i="8"/>
  <c r="MP13" i="8" s="1"/>
  <c r="MQ45" i="8"/>
  <c r="MR45" i="8"/>
  <c r="MS45" i="8"/>
  <c r="MT45" i="8"/>
  <c r="MT13" i="8" s="1"/>
  <c r="MU45" i="8"/>
  <c r="MV45" i="8"/>
  <c r="MW45" i="8"/>
  <c r="MX45" i="8"/>
  <c r="MX13" i="8" s="1"/>
  <c r="MY45" i="8"/>
  <c r="MZ45" i="8"/>
  <c r="NA45" i="8"/>
  <c r="NB45" i="8"/>
  <c r="NB13" i="8" s="1"/>
  <c r="NC45" i="8"/>
  <c r="ND45" i="8"/>
  <c r="NE45" i="8"/>
  <c r="CQ46" i="8"/>
  <c r="CQ54" i="8"/>
  <c r="CQ60" i="8"/>
  <c r="CQ61" i="8"/>
  <c r="CQ62" i="8"/>
  <c r="CR62" i="8"/>
  <c r="CS62" i="8"/>
  <c r="CT62" i="8"/>
  <c r="CU62" i="8"/>
  <c r="CV62" i="8"/>
  <c r="CW62" i="8"/>
  <c r="CX62" i="8"/>
  <c r="CY62" i="8"/>
  <c r="CZ62" i="8"/>
  <c r="DA62" i="8"/>
  <c r="DA63" i="8" s="1"/>
  <c r="DB62" i="8"/>
  <c r="DC62" i="8"/>
  <c r="DD62" i="8"/>
  <c r="DE62" i="8"/>
  <c r="DF62" i="8"/>
  <c r="DG62" i="8"/>
  <c r="DH62" i="8"/>
  <c r="DI62" i="8"/>
  <c r="DJ62" i="8"/>
  <c r="DK62" i="8"/>
  <c r="DL62" i="8"/>
  <c r="DM62" i="8"/>
  <c r="DM63" i="8" s="1"/>
  <c r="DN62" i="8"/>
  <c r="DO62" i="8"/>
  <c r="DP62" i="8"/>
  <c r="DQ62" i="8"/>
  <c r="DR62" i="8"/>
  <c r="DS62" i="8"/>
  <c r="DT62" i="8"/>
  <c r="DU62" i="8"/>
  <c r="DU63" i="8" s="1"/>
  <c r="DV62" i="8"/>
  <c r="DW62" i="8"/>
  <c r="DX62" i="8"/>
  <c r="DY62" i="8"/>
  <c r="DZ62" i="8"/>
  <c r="EA62" i="8"/>
  <c r="EB62" i="8"/>
  <c r="EC62" i="8"/>
  <c r="ED62" i="8"/>
  <c r="EE62" i="8"/>
  <c r="EF62" i="8"/>
  <c r="EG62" i="8"/>
  <c r="EG63" i="8" s="1"/>
  <c r="EH62" i="8"/>
  <c r="EI62" i="8"/>
  <c r="EJ62" i="8"/>
  <c r="EK62" i="8"/>
  <c r="EL62" i="8"/>
  <c r="EM62" i="8"/>
  <c r="EN62" i="8"/>
  <c r="EO62" i="8"/>
  <c r="EP62" i="8"/>
  <c r="EQ62" i="8"/>
  <c r="ER62" i="8"/>
  <c r="ES62" i="8"/>
  <c r="ES63" i="8" s="1"/>
  <c r="ET62" i="8"/>
  <c r="EU62" i="8"/>
  <c r="EV62" i="8"/>
  <c r="EW62" i="8"/>
  <c r="EW63" i="8" s="1"/>
  <c r="EX62" i="8"/>
  <c r="EY62" i="8"/>
  <c r="EZ62" i="8"/>
  <c r="FA62" i="8"/>
  <c r="FB62" i="8"/>
  <c r="FC62" i="8"/>
  <c r="FD62" i="8"/>
  <c r="FE62" i="8"/>
  <c r="FF62" i="8"/>
  <c r="FG62" i="8"/>
  <c r="FH62" i="8"/>
  <c r="FI62" i="8"/>
  <c r="FI63" i="8" s="1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C63" i="8" s="1"/>
  <c r="GD62" i="8"/>
  <c r="GE62" i="8"/>
  <c r="GF62" i="8"/>
  <c r="GG62" i="8"/>
  <c r="GH62" i="8"/>
  <c r="GI62" i="8"/>
  <c r="GJ62" i="8"/>
  <c r="GK62" i="8"/>
  <c r="GL62" i="8"/>
  <c r="GM62" i="8"/>
  <c r="GN62" i="8"/>
  <c r="GO62" i="8"/>
  <c r="GP62" i="8"/>
  <c r="GQ62" i="8"/>
  <c r="GR62" i="8"/>
  <c r="GS62" i="8"/>
  <c r="GT62" i="8"/>
  <c r="GU62" i="8"/>
  <c r="GV62" i="8"/>
  <c r="GW62" i="8"/>
  <c r="GW63" i="8" s="1"/>
  <c r="GX62" i="8"/>
  <c r="GY62" i="8"/>
  <c r="GZ62" i="8"/>
  <c r="HA62" i="8"/>
  <c r="HA63" i="8" s="1"/>
  <c r="HB62" i="8"/>
  <c r="HC62" i="8"/>
  <c r="HD62" i="8"/>
  <c r="HE62" i="8"/>
  <c r="HF62" i="8"/>
  <c r="HG62" i="8"/>
  <c r="HH62" i="8"/>
  <c r="HI62" i="8"/>
  <c r="HI63" i="8" s="1"/>
  <c r="HJ62" i="8"/>
  <c r="HK62" i="8"/>
  <c r="HL62" i="8"/>
  <c r="HM62" i="8"/>
  <c r="HM63" i="8" s="1"/>
  <c r="HN62" i="8"/>
  <c r="HO62" i="8"/>
  <c r="HP62" i="8"/>
  <c r="HQ62" i="8"/>
  <c r="HQ63" i="8" s="1"/>
  <c r="HR62" i="8"/>
  <c r="HS62" i="8"/>
  <c r="HT62" i="8"/>
  <c r="HU62" i="8"/>
  <c r="HU63" i="8" s="1"/>
  <c r="HV62" i="8"/>
  <c r="HW62" i="8"/>
  <c r="HX62" i="8"/>
  <c r="HY62" i="8"/>
  <c r="HZ62" i="8"/>
  <c r="IA62" i="8"/>
  <c r="IB62" i="8"/>
  <c r="IC62" i="8"/>
  <c r="ID62" i="8"/>
  <c r="IE62" i="8"/>
  <c r="IF62" i="8"/>
  <c r="IG62" i="8"/>
  <c r="IH62" i="8"/>
  <c r="II62" i="8"/>
  <c r="IJ62" i="8"/>
  <c r="IK62" i="8"/>
  <c r="IL62" i="8"/>
  <c r="IM62" i="8"/>
  <c r="IN62" i="8"/>
  <c r="IO62" i="8"/>
  <c r="IO63" i="8" s="1"/>
  <c r="IP62" i="8"/>
  <c r="IQ62" i="8"/>
  <c r="IR62" i="8"/>
  <c r="IS62" i="8"/>
  <c r="IS63" i="8" s="1"/>
  <c r="IT62" i="8"/>
  <c r="IU62" i="8"/>
  <c r="IV62" i="8"/>
  <c r="IW62" i="8"/>
  <c r="IX62" i="8"/>
  <c r="IY62" i="8"/>
  <c r="IZ62" i="8"/>
  <c r="JA62" i="8"/>
  <c r="JB62" i="8"/>
  <c r="JC62" i="8"/>
  <c r="JD62" i="8"/>
  <c r="JE62" i="8"/>
  <c r="JF62" i="8"/>
  <c r="JG62" i="8"/>
  <c r="JH62" i="8"/>
  <c r="JI62" i="8"/>
  <c r="JJ62" i="8"/>
  <c r="JK62" i="8"/>
  <c r="JL62" i="8"/>
  <c r="JM62" i="8"/>
  <c r="JN62" i="8"/>
  <c r="JO62" i="8"/>
  <c r="JP62" i="8"/>
  <c r="JQ62" i="8"/>
  <c r="JR62" i="8"/>
  <c r="JS62" i="8"/>
  <c r="JT62" i="8"/>
  <c r="JU62" i="8"/>
  <c r="JV62" i="8"/>
  <c r="JW62" i="8"/>
  <c r="JX62" i="8"/>
  <c r="JY62" i="8"/>
  <c r="JY63" i="8" s="1"/>
  <c r="JZ62" i="8"/>
  <c r="KA62" i="8"/>
  <c r="KB62" i="8"/>
  <c r="KC62" i="8"/>
  <c r="KD62" i="8"/>
  <c r="KE62" i="8"/>
  <c r="KF62" i="8"/>
  <c r="KG62" i="8"/>
  <c r="KG63" i="8" s="1"/>
  <c r="KH62" i="8"/>
  <c r="KI62" i="8"/>
  <c r="KJ62" i="8"/>
  <c r="KK62" i="8"/>
  <c r="KK63" i="8" s="1"/>
  <c r="KL62" i="8"/>
  <c r="KM62" i="8"/>
  <c r="KN62" i="8"/>
  <c r="KO62" i="8"/>
  <c r="KO63" i="8" s="1"/>
  <c r="KP62" i="8"/>
  <c r="KQ62" i="8"/>
  <c r="KR62" i="8"/>
  <c r="KS62" i="8"/>
  <c r="KT62" i="8"/>
  <c r="KU62" i="8"/>
  <c r="KV62" i="8"/>
  <c r="KW62" i="8"/>
  <c r="KW63" i="8" s="1"/>
  <c r="KX62" i="8"/>
  <c r="KY62" i="8"/>
  <c r="KZ62" i="8"/>
  <c r="LA62" i="8"/>
  <c r="LB62" i="8"/>
  <c r="LC62" i="8"/>
  <c r="LD62" i="8"/>
  <c r="LE62" i="8"/>
  <c r="LE63" i="8" s="1"/>
  <c r="LF62" i="8"/>
  <c r="LG62" i="8"/>
  <c r="LH62" i="8"/>
  <c r="LI62" i="8"/>
  <c r="LI63" i="8" s="1"/>
  <c r="LJ62" i="8"/>
  <c r="LK62" i="8"/>
  <c r="LL62" i="8"/>
  <c r="LM62" i="8"/>
  <c r="LN62" i="8"/>
  <c r="LO62" i="8"/>
  <c r="LP62" i="8"/>
  <c r="LQ62" i="8"/>
  <c r="LQ63" i="8" s="1"/>
  <c r="LR62" i="8"/>
  <c r="LS62" i="8"/>
  <c r="LT62" i="8"/>
  <c r="LU62" i="8"/>
  <c r="LU63" i="8" s="1"/>
  <c r="LV62" i="8"/>
  <c r="LW62" i="8"/>
  <c r="LX62" i="8"/>
  <c r="LY62" i="8"/>
  <c r="LZ62" i="8"/>
  <c r="MA62" i="8"/>
  <c r="MB62" i="8"/>
  <c r="MC62" i="8"/>
  <c r="MC63" i="8" s="1"/>
  <c r="MD62" i="8"/>
  <c r="ME62" i="8"/>
  <c r="MF62" i="8"/>
  <c r="MG62" i="8"/>
  <c r="MG63" i="8" s="1"/>
  <c r="MH62" i="8"/>
  <c r="MI62" i="8"/>
  <c r="MJ62" i="8"/>
  <c r="MK62" i="8"/>
  <c r="ML62" i="8"/>
  <c r="MM62" i="8"/>
  <c r="MN62" i="8"/>
  <c r="MO62" i="8"/>
  <c r="MP62" i="8"/>
  <c r="MQ62" i="8"/>
  <c r="MR62" i="8"/>
  <c r="MS62" i="8"/>
  <c r="MS63" i="8" s="1"/>
  <c r="MT62" i="8"/>
  <c r="MU62" i="8"/>
  <c r="MV62" i="8"/>
  <c r="MW62" i="8"/>
  <c r="MW63" i="8" s="1"/>
  <c r="MX62" i="8"/>
  <c r="MY62" i="8"/>
  <c r="MZ62" i="8"/>
  <c r="NA62" i="8"/>
  <c r="NA63" i="8" s="1"/>
  <c r="NB62" i="8"/>
  <c r="NC62" i="8"/>
  <c r="ND62" i="8"/>
  <c r="NE62" i="8"/>
  <c r="NE63" i="8" s="1"/>
  <c r="CQ63" i="8"/>
  <c r="CR63" i="8"/>
  <c r="CY63" i="8"/>
  <c r="CZ63" i="8"/>
  <c r="DB63" i="8"/>
  <c r="DC63" i="8"/>
  <c r="DF63" i="8"/>
  <c r="DG63" i="8"/>
  <c r="DK63" i="8"/>
  <c r="DL63" i="8"/>
  <c r="DN63" i="8"/>
  <c r="DT63" i="8"/>
  <c r="DW63" i="8"/>
  <c r="DX63" i="8"/>
  <c r="EI63" i="8"/>
  <c r="EJ63" i="8"/>
  <c r="EL63" i="8"/>
  <c r="EN63" i="8"/>
  <c r="ER63" i="8"/>
  <c r="ET63" i="8"/>
  <c r="EU63" i="8"/>
  <c r="EV63" i="8"/>
  <c r="EY63" i="8"/>
  <c r="FD63" i="8"/>
  <c r="FG63" i="8"/>
  <c r="FN63" i="8"/>
  <c r="FO63" i="8"/>
  <c r="FR63" i="8"/>
  <c r="FX63" i="8"/>
  <c r="FZ63" i="8"/>
  <c r="GA63" i="8"/>
  <c r="GB63" i="8"/>
  <c r="GD63" i="8"/>
  <c r="GF63" i="8"/>
  <c r="GR63" i="8"/>
  <c r="GU63" i="8"/>
  <c r="GV63" i="8"/>
  <c r="HN63" i="8"/>
  <c r="HO63" i="8"/>
  <c r="HP63" i="8"/>
  <c r="HR63" i="8"/>
  <c r="HS63" i="8"/>
  <c r="HT63" i="8"/>
  <c r="HV63" i="8"/>
  <c r="HW63" i="8"/>
  <c r="HX63" i="8"/>
  <c r="ID63" i="8"/>
  <c r="IE63" i="8"/>
  <c r="IF63" i="8"/>
  <c r="IP63" i="8"/>
  <c r="JC63" i="8"/>
  <c r="JF63" i="8"/>
  <c r="JG63" i="8"/>
  <c r="JH63" i="8"/>
  <c r="JJ63" i="8"/>
  <c r="JK63" i="8"/>
  <c r="JL63" i="8"/>
  <c r="JN63" i="8"/>
  <c r="JV63" i="8"/>
  <c r="JZ63" i="8"/>
  <c r="KA63" i="8"/>
  <c r="KD63" i="8"/>
  <c r="KH63" i="8"/>
  <c r="KI63" i="8"/>
  <c r="KL63" i="8"/>
  <c r="KM63" i="8"/>
  <c r="KU63" i="8"/>
  <c r="KV63" i="8"/>
  <c r="KZ63" i="8"/>
  <c r="LC63" i="8"/>
  <c r="LD63" i="8"/>
  <c r="LG63" i="8"/>
  <c r="LH63" i="8"/>
  <c r="LK63" i="8"/>
  <c r="LP63" i="8"/>
  <c r="LR63" i="8"/>
  <c r="LS63" i="8"/>
  <c r="LW63" i="8"/>
  <c r="MB63" i="8"/>
  <c r="MH63" i="8"/>
  <c r="MQ63" i="8"/>
  <c r="MR63" i="8"/>
  <c r="MT63" i="8"/>
  <c r="MX63" i="8"/>
  <c r="MY63" i="8"/>
  <c r="NB63" i="8"/>
  <c r="NC63" i="8"/>
  <c r="IP10" i="8"/>
  <c r="IQ10" i="8"/>
  <c r="IR10" i="8"/>
  <c r="IS10" i="8"/>
  <c r="IT10" i="8"/>
  <c r="IU10" i="8"/>
  <c r="IV10" i="8"/>
  <c r="IW10" i="8"/>
  <c r="IX10" i="8"/>
  <c r="IY10" i="8"/>
  <c r="IZ10" i="8"/>
  <c r="JA10" i="8"/>
  <c r="JB10" i="8"/>
  <c r="JC10" i="8"/>
  <c r="JD10" i="8"/>
  <c r="JE10" i="8"/>
  <c r="JF10" i="8"/>
  <c r="JG10" i="8"/>
  <c r="JH10" i="8"/>
  <c r="JI10" i="8"/>
  <c r="JJ10" i="8"/>
  <c r="JK10" i="8"/>
  <c r="JL10" i="8"/>
  <c r="JM10" i="8"/>
  <c r="JN10" i="8"/>
  <c r="JO10" i="8"/>
  <c r="JP10" i="8"/>
  <c r="JQ10" i="8"/>
  <c r="JR10" i="8"/>
  <c r="JS10" i="8"/>
  <c r="JT10" i="8"/>
  <c r="JU10" i="8"/>
  <c r="JV10" i="8"/>
  <c r="JW10" i="8"/>
  <c r="JX10" i="8"/>
  <c r="JY10" i="8"/>
  <c r="JZ10" i="8"/>
  <c r="KA10" i="8"/>
  <c r="KB10" i="8"/>
  <c r="KC10" i="8"/>
  <c r="KD10" i="8"/>
  <c r="KE10" i="8"/>
  <c r="KF10" i="8"/>
  <c r="KG10" i="8"/>
  <c r="KH10" i="8"/>
  <c r="KI10" i="8"/>
  <c r="KJ10" i="8"/>
  <c r="KK10" i="8"/>
  <c r="KL10" i="8"/>
  <c r="KM10" i="8"/>
  <c r="KN10" i="8"/>
  <c r="KO10" i="8"/>
  <c r="KP10" i="8"/>
  <c r="KQ10" i="8"/>
  <c r="KR10" i="8"/>
  <c r="KS10" i="8"/>
  <c r="KT10" i="8"/>
  <c r="KU10" i="8"/>
  <c r="KV10" i="8"/>
  <c r="KW10" i="8"/>
  <c r="KX10" i="8"/>
  <c r="KY10" i="8"/>
  <c r="KZ10" i="8"/>
  <c r="LA10" i="8"/>
  <c r="LB10" i="8"/>
  <c r="LC10" i="8"/>
  <c r="LD10" i="8"/>
  <c r="LE10" i="8"/>
  <c r="LF10" i="8"/>
  <c r="LG10" i="8"/>
  <c r="LH10" i="8"/>
  <c r="LI10" i="8"/>
  <c r="LJ10" i="8"/>
  <c r="LK10" i="8"/>
  <c r="LL10" i="8"/>
  <c r="LM10" i="8"/>
  <c r="LN10" i="8"/>
  <c r="LO10" i="8"/>
  <c r="LP10" i="8"/>
  <c r="LQ10" i="8"/>
  <c r="LR10" i="8"/>
  <c r="LS10" i="8"/>
  <c r="LT10" i="8"/>
  <c r="LU10" i="8"/>
  <c r="LV10" i="8"/>
  <c r="LW10" i="8"/>
  <c r="LX10" i="8"/>
  <c r="LY10" i="8"/>
  <c r="LZ10" i="8"/>
  <c r="MA10" i="8"/>
  <c r="MB10" i="8"/>
  <c r="MC10" i="8"/>
  <c r="MD10" i="8"/>
  <c r="ME10" i="8"/>
  <c r="MF10" i="8"/>
  <c r="MG10" i="8"/>
  <c r="MH10" i="8"/>
  <c r="MI10" i="8"/>
  <c r="MJ10" i="8"/>
  <c r="MK10" i="8"/>
  <c r="ML10" i="8"/>
  <c r="MM10" i="8"/>
  <c r="MN10" i="8"/>
  <c r="MO10" i="8"/>
  <c r="MP10" i="8"/>
  <c r="MQ10" i="8"/>
  <c r="MR10" i="8"/>
  <c r="MS10" i="8"/>
  <c r="MT10" i="8"/>
  <c r="MU10" i="8"/>
  <c r="MV10" i="8"/>
  <c r="MW10" i="8"/>
  <c r="MX10" i="8"/>
  <c r="MY10" i="8"/>
  <c r="MZ10" i="8"/>
  <c r="NA10" i="8"/>
  <c r="NB10" i="8"/>
  <c r="NC10" i="8"/>
  <c r="ND10" i="8"/>
  <c r="NE10" i="8"/>
  <c r="IO10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FH9" i="8"/>
  <c r="FI9" i="8"/>
  <c r="FJ9" i="8"/>
  <c r="FK9" i="8"/>
  <c r="FL9" i="8"/>
  <c r="FM9" i="8"/>
  <c r="FN9" i="8"/>
  <c r="FO9" i="8"/>
  <c r="FP9" i="8"/>
  <c r="FQ9" i="8"/>
  <c r="FR9" i="8"/>
  <c r="FS9" i="8"/>
  <c r="FT9" i="8"/>
  <c r="FU9" i="8"/>
  <c r="FV9" i="8"/>
  <c r="FW9" i="8"/>
  <c r="FX9" i="8"/>
  <c r="FY9" i="8"/>
  <c r="FZ9" i="8"/>
  <c r="GA9" i="8"/>
  <c r="GB9" i="8"/>
  <c r="GC9" i="8"/>
  <c r="GD9" i="8"/>
  <c r="GE9" i="8"/>
  <c r="GF9" i="8"/>
  <c r="GG9" i="8"/>
  <c r="GH9" i="8"/>
  <c r="GI9" i="8"/>
  <c r="GJ9" i="8"/>
  <c r="GK9" i="8"/>
  <c r="GL9" i="8"/>
  <c r="GM9" i="8"/>
  <c r="GN9" i="8"/>
  <c r="GO9" i="8"/>
  <c r="GP9" i="8"/>
  <c r="GQ9" i="8"/>
  <c r="GR9" i="8"/>
  <c r="GS9" i="8"/>
  <c r="GT9" i="8"/>
  <c r="GU9" i="8"/>
  <c r="GV9" i="8"/>
  <c r="GW9" i="8"/>
  <c r="GX9" i="8"/>
  <c r="GY9" i="8"/>
  <c r="GZ9" i="8"/>
  <c r="HA9" i="8"/>
  <c r="HB9" i="8"/>
  <c r="HC9" i="8"/>
  <c r="HD9" i="8"/>
  <c r="HE9" i="8"/>
  <c r="HF9" i="8"/>
  <c r="HG9" i="8"/>
  <c r="HH9" i="8"/>
  <c r="HI9" i="8"/>
  <c r="HJ9" i="8"/>
  <c r="HK9" i="8"/>
  <c r="HL9" i="8"/>
  <c r="HM9" i="8"/>
  <c r="HN9" i="8"/>
  <c r="HO9" i="8"/>
  <c r="HP9" i="8"/>
  <c r="HQ9" i="8"/>
  <c r="HR9" i="8"/>
  <c r="HS9" i="8"/>
  <c r="HT9" i="8"/>
  <c r="HU9" i="8"/>
  <c r="HV9" i="8"/>
  <c r="HW9" i="8"/>
  <c r="HX9" i="8"/>
  <c r="HY9" i="8"/>
  <c r="HZ9" i="8"/>
  <c r="IA9" i="8"/>
  <c r="IB9" i="8"/>
  <c r="IC9" i="8"/>
  <c r="ID9" i="8"/>
  <c r="IE9" i="8"/>
  <c r="IF9" i="8"/>
  <c r="IG9" i="8"/>
  <c r="IH9" i="8"/>
  <c r="II9" i="8"/>
  <c r="IJ9" i="8"/>
  <c r="IK9" i="8"/>
  <c r="IL9" i="8"/>
  <c r="IM9" i="8"/>
  <c r="IN9" i="8"/>
  <c r="CT9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I13" i="8"/>
  <c r="GJ13" i="8"/>
  <c r="GK13" i="8"/>
  <c r="GM13" i="8"/>
  <c r="GN13" i="8"/>
  <c r="GO13" i="8"/>
  <c r="GQ13" i="8"/>
  <c r="GR13" i="8"/>
  <c r="GS13" i="8"/>
  <c r="GU13" i="8"/>
  <c r="GV13" i="8"/>
  <c r="GW13" i="8"/>
  <c r="GY13" i="8"/>
  <c r="GZ13" i="8"/>
  <c r="HA13" i="8"/>
  <c r="HC13" i="8"/>
  <c r="HD13" i="8"/>
  <c r="HE13" i="8"/>
  <c r="HG13" i="8"/>
  <c r="HH13" i="8"/>
  <c r="HI13" i="8"/>
  <c r="HK13" i="8"/>
  <c r="HL13" i="8"/>
  <c r="HM13" i="8"/>
  <c r="HO13" i="8"/>
  <c r="HP13" i="8"/>
  <c r="HQ13" i="8"/>
  <c r="HS13" i="8"/>
  <c r="HT13" i="8"/>
  <c r="HU13" i="8"/>
  <c r="HW13" i="8"/>
  <c r="HX13" i="8"/>
  <c r="HY13" i="8"/>
  <c r="IA13" i="8"/>
  <c r="IB13" i="8"/>
  <c r="IC13" i="8"/>
  <c r="IE13" i="8"/>
  <c r="IF13" i="8"/>
  <c r="IG13" i="8"/>
  <c r="II13" i="8"/>
  <c r="IJ13" i="8"/>
  <c r="IK13" i="8"/>
  <c r="IM13" i="8"/>
  <c r="IN13" i="8"/>
  <c r="IO13" i="8"/>
  <c r="IQ13" i="8"/>
  <c r="IR13" i="8"/>
  <c r="IS13" i="8"/>
  <c r="IU13" i="8"/>
  <c r="IV13" i="8"/>
  <c r="IW13" i="8"/>
  <c r="IY13" i="8"/>
  <c r="IZ13" i="8"/>
  <c r="JA13" i="8"/>
  <c r="JC13" i="8"/>
  <c r="JD13" i="8"/>
  <c r="JE13" i="8"/>
  <c r="JG13" i="8"/>
  <c r="JH13" i="8"/>
  <c r="JI13" i="8"/>
  <c r="JK13" i="8"/>
  <c r="JL13" i="8"/>
  <c r="JM13" i="8"/>
  <c r="JO13" i="8"/>
  <c r="JP13" i="8"/>
  <c r="JQ13" i="8"/>
  <c r="JS13" i="8"/>
  <c r="JT13" i="8"/>
  <c r="JU13" i="8"/>
  <c r="JW13" i="8"/>
  <c r="JX13" i="8"/>
  <c r="JY13" i="8"/>
  <c r="KA13" i="8"/>
  <c r="KB13" i="8"/>
  <c r="KC13" i="8"/>
  <c r="KE13" i="8"/>
  <c r="KF13" i="8"/>
  <c r="KG13" i="8"/>
  <c r="KI13" i="8"/>
  <c r="KJ13" i="8"/>
  <c r="KK13" i="8"/>
  <c r="KM13" i="8"/>
  <c r="KN13" i="8"/>
  <c r="KO13" i="8"/>
  <c r="KQ13" i="8"/>
  <c r="KR13" i="8"/>
  <c r="KS13" i="8"/>
  <c r="KU13" i="8"/>
  <c r="KV13" i="8"/>
  <c r="KW13" i="8"/>
  <c r="KY13" i="8"/>
  <c r="KZ13" i="8"/>
  <c r="LA13" i="8"/>
  <c r="LC13" i="8"/>
  <c r="LD13" i="8"/>
  <c r="LE13" i="8"/>
  <c r="LG13" i="8"/>
  <c r="LH13" i="8"/>
  <c r="LI13" i="8"/>
  <c r="LK13" i="8"/>
  <c r="LL13" i="8"/>
  <c r="LM13" i="8"/>
  <c r="LO13" i="8"/>
  <c r="LP13" i="8"/>
  <c r="LQ13" i="8"/>
  <c r="LS13" i="8"/>
  <c r="LT13" i="8"/>
  <c r="LU13" i="8"/>
  <c r="LW13" i="8"/>
  <c r="LX13" i="8"/>
  <c r="LY13" i="8"/>
  <c r="MA13" i="8"/>
  <c r="MB13" i="8"/>
  <c r="MC13" i="8"/>
  <c r="ME13" i="8"/>
  <c r="MF13" i="8"/>
  <c r="MG13" i="8"/>
  <c r="MI13" i="8"/>
  <c r="MJ13" i="8"/>
  <c r="MK13" i="8"/>
  <c r="MM13" i="8"/>
  <c r="MN13" i="8"/>
  <c r="MO13" i="8"/>
  <c r="MQ13" i="8"/>
  <c r="MR13" i="8"/>
  <c r="MS13" i="8"/>
  <c r="MU13" i="8"/>
  <c r="MV13" i="8"/>
  <c r="MW13" i="8"/>
  <c r="MY13" i="8"/>
  <c r="MZ13" i="8"/>
  <c r="NA13" i="8"/>
  <c r="NC13" i="8"/>
  <c r="ND13" i="8"/>
  <c r="NE13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FH8" i="8"/>
  <c r="FI8" i="8"/>
  <c r="FJ8" i="8"/>
  <c r="FK8" i="8"/>
  <c r="FL8" i="8"/>
  <c r="FM8" i="8"/>
  <c r="FN8" i="8"/>
  <c r="FO8" i="8"/>
  <c r="FP8" i="8"/>
  <c r="FQ8" i="8"/>
  <c r="FR8" i="8"/>
  <c r="FS8" i="8"/>
  <c r="FT8" i="8"/>
  <c r="FU8" i="8"/>
  <c r="FV8" i="8"/>
  <c r="FW8" i="8"/>
  <c r="FX8" i="8"/>
  <c r="FY8" i="8"/>
  <c r="FZ8" i="8"/>
  <c r="GA8" i="8"/>
  <c r="GB8" i="8"/>
  <c r="GC8" i="8"/>
  <c r="GD8" i="8"/>
  <c r="GE8" i="8"/>
  <c r="GF8" i="8"/>
  <c r="GG8" i="8"/>
  <c r="GH8" i="8"/>
  <c r="GI8" i="8"/>
  <c r="GJ8" i="8"/>
  <c r="GK8" i="8"/>
  <c r="GL8" i="8"/>
  <c r="GM8" i="8"/>
  <c r="GN8" i="8"/>
  <c r="GO8" i="8"/>
  <c r="GP8" i="8"/>
  <c r="GQ8" i="8"/>
  <c r="GR8" i="8"/>
  <c r="GS8" i="8"/>
  <c r="GT8" i="8"/>
  <c r="GU8" i="8"/>
  <c r="GV8" i="8"/>
  <c r="GW8" i="8"/>
  <c r="GX8" i="8"/>
  <c r="GY8" i="8"/>
  <c r="GZ8" i="8"/>
  <c r="HA8" i="8"/>
  <c r="HB8" i="8"/>
  <c r="HC8" i="8"/>
  <c r="HD8" i="8"/>
  <c r="HE8" i="8"/>
  <c r="HF8" i="8"/>
  <c r="HG8" i="8"/>
  <c r="HH8" i="8"/>
  <c r="HI8" i="8"/>
  <c r="HJ8" i="8"/>
  <c r="HK8" i="8"/>
  <c r="HL8" i="8"/>
  <c r="HM8" i="8"/>
  <c r="HN8" i="8"/>
  <c r="HO8" i="8"/>
  <c r="HP8" i="8"/>
  <c r="HQ8" i="8"/>
  <c r="HR8" i="8"/>
  <c r="HS8" i="8"/>
  <c r="HT8" i="8"/>
  <c r="HU8" i="8"/>
  <c r="HV8" i="8"/>
  <c r="HW8" i="8"/>
  <c r="HX8" i="8"/>
  <c r="HY8" i="8"/>
  <c r="HZ8" i="8"/>
  <c r="IA8" i="8"/>
  <c r="IB8" i="8"/>
  <c r="IC8" i="8"/>
  <c r="ID8" i="8"/>
  <c r="IE8" i="8"/>
  <c r="IF8" i="8"/>
  <c r="IG8" i="8"/>
  <c r="IH8" i="8"/>
  <c r="II8" i="8"/>
  <c r="IJ8" i="8"/>
  <c r="IK8" i="8"/>
  <c r="IL8" i="8"/>
  <c r="IM8" i="8"/>
  <c r="IN8" i="8"/>
  <c r="IO8" i="8"/>
  <c r="IP8" i="8"/>
  <c r="IQ8" i="8"/>
  <c r="IR8" i="8"/>
  <c r="IS8" i="8"/>
  <c r="IT8" i="8"/>
  <c r="IU8" i="8"/>
  <c r="IV8" i="8"/>
  <c r="IW8" i="8"/>
  <c r="IX8" i="8"/>
  <c r="IY8" i="8"/>
  <c r="IZ8" i="8"/>
  <c r="JA8" i="8"/>
  <c r="JB8" i="8"/>
  <c r="JC8" i="8"/>
  <c r="JD8" i="8"/>
  <c r="JE8" i="8"/>
  <c r="JF8" i="8"/>
  <c r="JG8" i="8"/>
  <c r="JH8" i="8"/>
  <c r="JI8" i="8"/>
  <c r="JJ8" i="8"/>
  <c r="JK8" i="8"/>
  <c r="JL8" i="8"/>
  <c r="JM8" i="8"/>
  <c r="JN8" i="8"/>
  <c r="JO8" i="8"/>
  <c r="JP8" i="8"/>
  <c r="JQ8" i="8"/>
  <c r="JR8" i="8"/>
  <c r="JS8" i="8"/>
  <c r="JT8" i="8"/>
  <c r="JU8" i="8"/>
  <c r="JV8" i="8"/>
  <c r="JW8" i="8"/>
  <c r="JX8" i="8"/>
  <c r="JY8" i="8"/>
  <c r="JZ8" i="8"/>
  <c r="KA8" i="8"/>
  <c r="KB8" i="8"/>
  <c r="KC8" i="8"/>
  <c r="KD8" i="8"/>
  <c r="KE8" i="8"/>
  <c r="KF8" i="8"/>
  <c r="KG8" i="8"/>
  <c r="KH8" i="8"/>
  <c r="KI8" i="8"/>
  <c r="KJ8" i="8"/>
  <c r="KK8" i="8"/>
  <c r="KL8" i="8"/>
  <c r="KM8" i="8"/>
  <c r="KN8" i="8"/>
  <c r="KO8" i="8"/>
  <c r="KP8" i="8"/>
  <c r="KQ8" i="8"/>
  <c r="KR8" i="8"/>
  <c r="KS8" i="8"/>
  <c r="KT8" i="8"/>
  <c r="KU8" i="8"/>
  <c r="KV8" i="8"/>
  <c r="KW8" i="8"/>
  <c r="KX8" i="8"/>
  <c r="KY8" i="8"/>
  <c r="KZ8" i="8"/>
  <c r="LA8" i="8"/>
  <c r="LB8" i="8"/>
  <c r="LC8" i="8"/>
  <c r="LD8" i="8"/>
  <c r="LE8" i="8"/>
  <c r="LF8" i="8"/>
  <c r="LG8" i="8"/>
  <c r="LH8" i="8"/>
  <c r="LI8" i="8"/>
  <c r="LJ8" i="8"/>
  <c r="LK8" i="8"/>
  <c r="LL8" i="8"/>
  <c r="LM8" i="8"/>
  <c r="LN8" i="8"/>
  <c r="LO8" i="8"/>
  <c r="LP8" i="8"/>
  <c r="LQ8" i="8"/>
  <c r="LR8" i="8"/>
  <c r="LS8" i="8"/>
  <c r="LT8" i="8"/>
  <c r="LU8" i="8"/>
  <c r="LV8" i="8"/>
  <c r="LW8" i="8"/>
  <c r="LX8" i="8"/>
  <c r="LY8" i="8"/>
  <c r="LZ8" i="8"/>
  <c r="MA8" i="8"/>
  <c r="MB8" i="8"/>
  <c r="MC8" i="8"/>
  <c r="MD8" i="8"/>
  <c r="ME8" i="8"/>
  <c r="MF8" i="8"/>
  <c r="MG8" i="8"/>
  <c r="MH8" i="8"/>
  <c r="MI8" i="8"/>
  <c r="MJ8" i="8"/>
  <c r="MK8" i="8"/>
  <c r="ML8" i="8"/>
  <c r="MM8" i="8"/>
  <c r="MN8" i="8"/>
  <c r="MO8" i="8"/>
  <c r="MP8" i="8"/>
  <c r="MQ8" i="8"/>
  <c r="MR8" i="8"/>
  <c r="MS8" i="8"/>
  <c r="MT8" i="8"/>
  <c r="MU8" i="8"/>
  <c r="MV8" i="8"/>
  <c r="MW8" i="8"/>
  <c r="MX8" i="8"/>
  <c r="MY8" i="8"/>
  <c r="MZ8" i="8"/>
  <c r="NA8" i="8"/>
  <c r="NB8" i="8"/>
  <c r="NC8" i="8"/>
  <c r="ND8" i="8"/>
  <c r="NE8" i="8"/>
  <c r="CR24" i="8" l="1"/>
  <c r="CR61" i="8" s="1"/>
  <c r="CR23" i="8"/>
  <c r="CQ28" i="8"/>
  <c r="CQ50" i="8"/>
  <c r="CR30" i="8"/>
  <c r="CR43" i="8" s="1"/>
  <c r="CR39" i="8"/>
  <c r="CQ48" i="8"/>
  <c r="CQ40" i="8"/>
  <c r="CR42" i="8"/>
  <c r="CR60" i="8" s="1"/>
  <c r="E62" i="9"/>
  <c r="F62" i="9"/>
  <c r="G62" i="9"/>
  <c r="H62" i="9"/>
  <c r="I62" i="9"/>
  <c r="J62" i="9"/>
  <c r="K62" i="9"/>
  <c r="L62" i="9"/>
  <c r="M62" i="9"/>
  <c r="N62" i="9"/>
  <c r="O62" i="9"/>
  <c r="D62" i="9"/>
  <c r="H35" i="9"/>
  <c r="I35" i="9"/>
  <c r="J35" i="9"/>
  <c r="K35" i="9"/>
  <c r="L35" i="9"/>
  <c r="M35" i="9"/>
  <c r="N35" i="9"/>
  <c r="O35" i="9"/>
  <c r="G35" i="9"/>
  <c r="F35" i="9"/>
  <c r="E35" i="9"/>
  <c r="D35" i="9"/>
  <c r="D33" i="9"/>
  <c r="E33" i="9"/>
  <c r="F33" i="9"/>
  <c r="G33" i="9"/>
  <c r="H33" i="9"/>
  <c r="I33" i="9"/>
  <c r="J33" i="9"/>
  <c r="K33" i="9"/>
  <c r="L33" i="9"/>
  <c r="M33" i="9"/>
  <c r="N33" i="9"/>
  <c r="O33" i="9"/>
  <c r="C33" i="9"/>
  <c r="D32" i="9"/>
  <c r="E32" i="9"/>
  <c r="F32" i="9"/>
  <c r="G32" i="9"/>
  <c r="H32" i="9"/>
  <c r="I32" i="9"/>
  <c r="J32" i="9"/>
  <c r="K32" i="9"/>
  <c r="L32" i="9"/>
  <c r="M32" i="9"/>
  <c r="N32" i="9"/>
  <c r="O32" i="9"/>
  <c r="C32" i="9"/>
  <c r="C23" i="9"/>
  <c r="D21" i="9"/>
  <c r="F18" i="9"/>
  <c r="G18" i="9"/>
  <c r="G19" i="9" s="1"/>
  <c r="H18" i="9"/>
  <c r="I18" i="9"/>
  <c r="I19" i="9" s="1"/>
  <c r="J18" i="9"/>
  <c r="K18" i="9"/>
  <c r="K19" i="9" s="1"/>
  <c r="L18" i="9"/>
  <c r="M18" i="9"/>
  <c r="M19" i="9" s="1"/>
  <c r="N18" i="9"/>
  <c r="O18" i="9"/>
  <c r="O19" i="9" s="1"/>
  <c r="E18" i="9"/>
  <c r="D18" i="9"/>
  <c r="H8" i="9"/>
  <c r="I8" i="9"/>
  <c r="J8" i="9"/>
  <c r="K8" i="9"/>
  <c r="L8" i="9"/>
  <c r="M8" i="9"/>
  <c r="N8" i="9"/>
  <c r="O8" i="9"/>
  <c r="G8" i="9"/>
  <c r="E7" i="9"/>
  <c r="F7" i="9"/>
  <c r="G7" i="9"/>
  <c r="H7" i="9"/>
  <c r="I7" i="9"/>
  <c r="J7" i="9"/>
  <c r="K7" i="9"/>
  <c r="L7" i="9"/>
  <c r="M7" i="9"/>
  <c r="N7" i="9"/>
  <c r="O7" i="9"/>
  <c r="D7" i="9"/>
  <c r="O58" i="9"/>
  <c r="N58" i="9"/>
  <c r="M58" i="9"/>
  <c r="L58" i="9"/>
  <c r="K58" i="9"/>
  <c r="J58" i="9"/>
  <c r="I58" i="9"/>
  <c r="H58" i="9"/>
  <c r="G58" i="9"/>
  <c r="F58" i="9"/>
  <c r="E58" i="9"/>
  <c r="D58" i="9"/>
  <c r="C35" i="9"/>
  <c r="O30" i="9"/>
  <c r="O42" i="9" s="1"/>
  <c r="N30" i="9"/>
  <c r="N42" i="9" s="1"/>
  <c r="N11" i="9" s="1"/>
  <c r="M30" i="9"/>
  <c r="M42" i="9" s="1"/>
  <c r="L30" i="9"/>
  <c r="L42" i="9" s="1"/>
  <c r="L11" i="9" s="1"/>
  <c r="K30" i="9"/>
  <c r="K42" i="9" s="1"/>
  <c r="J30" i="9"/>
  <c r="J42" i="9" s="1"/>
  <c r="J11" i="9" s="1"/>
  <c r="I30" i="9"/>
  <c r="I42" i="9" s="1"/>
  <c r="H30" i="9"/>
  <c r="H42" i="9" s="1"/>
  <c r="H11" i="9" s="1"/>
  <c r="G30" i="9"/>
  <c r="G42" i="9" s="1"/>
  <c r="F30" i="9"/>
  <c r="F42" i="9" s="1"/>
  <c r="F11" i="9" s="1"/>
  <c r="E30" i="9"/>
  <c r="E42" i="9" s="1"/>
  <c r="D30" i="9"/>
  <c r="D42" i="9" s="1"/>
  <c r="D11" i="9" s="1"/>
  <c r="C30" i="9"/>
  <c r="C28" i="9"/>
  <c r="D26" i="9"/>
  <c r="N19" i="9"/>
  <c r="J19" i="9"/>
  <c r="F19" i="9"/>
  <c r="C19" i="9"/>
  <c r="CQ52" i="8" l="1"/>
  <c r="CQ64" i="8" s="1"/>
  <c r="CQ51" i="8"/>
  <c r="CQ56" i="8"/>
  <c r="CQ57" i="8" s="1"/>
  <c r="CS30" i="8"/>
  <c r="CS43" i="8" s="1"/>
  <c r="CR40" i="8"/>
  <c r="CR48" i="8"/>
  <c r="CS39" i="8"/>
  <c r="CS42" i="8"/>
  <c r="CS24" i="8"/>
  <c r="CS61" i="8" s="1"/>
  <c r="CR28" i="8"/>
  <c r="CS23" i="8"/>
  <c r="CR46" i="8"/>
  <c r="CR50" i="8"/>
  <c r="CR54" i="8"/>
  <c r="L19" i="9"/>
  <c r="K39" i="9"/>
  <c r="D19" i="9"/>
  <c r="D20" i="9" s="1"/>
  <c r="D50" i="9" s="1"/>
  <c r="I39" i="9"/>
  <c r="H19" i="9"/>
  <c r="E19" i="9"/>
  <c r="D57" i="9"/>
  <c r="D40" i="9"/>
  <c r="J39" i="9"/>
  <c r="G11" i="9"/>
  <c r="K11" i="9"/>
  <c r="O11" i="9"/>
  <c r="E11" i="9"/>
  <c r="I11" i="9"/>
  <c r="M11" i="9"/>
  <c r="D37" i="9"/>
  <c r="D39" i="9"/>
  <c r="D38" i="9" s="1"/>
  <c r="E37" i="9" s="1"/>
  <c r="H39" i="9"/>
  <c r="L39" i="9"/>
  <c r="E39" i="9"/>
  <c r="M39" i="9"/>
  <c r="F39" i="9"/>
  <c r="N39" i="9"/>
  <c r="G39" i="9"/>
  <c r="O39" i="9"/>
  <c r="G71" i="8"/>
  <c r="F71" i="8"/>
  <c r="E71" i="8"/>
  <c r="CT23" i="8" l="1"/>
  <c r="CT24" i="8"/>
  <c r="CT61" i="8" s="1"/>
  <c r="CS28" i="8"/>
  <c r="CS46" i="8"/>
  <c r="CS50" i="8"/>
  <c r="CS54" i="8"/>
  <c r="CT30" i="8"/>
  <c r="CT43" i="8" s="1"/>
  <c r="CT39" i="8"/>
  <c r="CT42" i="8"/>
  <c r="CS40" i="8"/>
  <c r="CS48" i="8"/>
  <c r="CR51" i="8"/>
  <c r="CR52" i="8" s="1"/>
  <c r="E20" i="9"/>
  <c r="E23" i="9" s="1"/>
  <c r="D23" i="9"/>
  <c r="D46" i="9"/>
  <c r="E21" i="9"/>
  <c r="E57" i="9" s="1"/>
  <c r="E50" i="9"/>
  <c r="D28" i="9"/>
  <c r="E26" i="9"/>
  <c r="E40" i="9" s="1"/>
  <c r="E38" i="9"/>
  <c r="D45" i="9"/>
  <c r="D43" i="9"/>
  <c r="F20" i="9"/>
  <c r="F23" i="9" s="1"/>
  <c r="E46" i="9"/>
  <c r="F30" i="7"/>
  <c r="G30" i="7"/>
  <c r="H30" i="7"/>
  <c r="I30" i="7"/>
  <c r="J30" i="7"/>
  <c r="K30" i="7"/>
  <c r="L30" i="7"/>
  <c r="M30" i="7"/>
  <c r="N30" i="7"/>
  <c r="O30" i="7"/>
  <c r="P30" i="7"/>
  <c r="E30" i="7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E35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E34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E21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AW35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AA34" i="8"/>
  <c r="F8" i="8"/>
  <c r="F33" i="8" s="1"/>
  <c r="G8" i="8"/>
  <c r="G33" i="8" s="1"/>
  <c r="H8" i="8"/>
  <c r="H33" i="8" s="1"/>
  <c r="I8" i="8"/>
  <c r="I33" i="8" s="1"/>
  <c r="J8" i="8"/>
  <c r="J33" i="8" s="1"/>
  <c r="K8" i="8"/>
  <c r="K33" i="8" s="1"/>
  <c r="L8" i="8"/>
  <c r="L33" i="8" s="1"/>
  <c r="M8" i="8"/>
  <c r="M33" i="8" s="1"/>
  <c r="N8" i="8"/>
  <c r="N33" i="8" s="1"/>
  <c r="O8" i="8"/>
  <c r="O33" i="8" s="1"/>
  <c r="P8" i="8"/>
  <c r="P33" i="8" s="1"/>
  <c r="Q8" i="8"/>
  <c r="Q33" i="8" s="1"/>
  <c r="R8" i="8"/>
  <c r="R33" i="8" s="1"/>
  <c r="S8" i="8"/>
  <c r="S33" i="8" s="1"/>
  <c r="T8" i="8"/>
  <c r="T33" i="8" s="1"/>
  <c r="U8" i="8"/>
  <c r="U33" i="8" s="1"/>
  <c r="V8" i="8"/>
  <c r="V33" i="8" s="1"/>
  <c r="W8" i="8"/>
  <c r="W33" i="8" s="1"/>
  <c r="X8" i="8"/>
  <c r="X33" i="8" s="1"/>
  <c r="Y8" i="8"/>
  <c r="Y33" i="8" s="1"/>
  <c r="Z8" i="8"/>
  <c r="Z33" i="8" s="1"/>
  <c r="AA8" i="8"/>
  <c r="AA33" i="8" s="1"/>
  <c r="AB8" i="8"/>
  <c r="AB33" i="8" s="1"/>
  <c r="AC8" i="8"/>
  <c r="AC33" i="8" s="1"/>
  <c r="AD8" i="8"/>
  <c r="AD33" i="8" s="1"/>
  <c r="AE8" i="8"/>
  <c r="AE33" i="8" s="1"/>
  <c r="AF8" i="8"/>
  <c r="AF33" i="8" s="1"/>
  <c r="AG8" i="8"/>
  <c r="AG33" i="8" s="1"/>
  <c r="AH8" i="8"/>
  <c r="AH33" i="8" s="1"/>
  <c r="AI8" i="8"/>
  <c r="AI33" i="8" s="1"/>
  <c r="AJ8" i="8"/>
  <c r="AJ33" i="8" s="1"/>
  <c r="AK8" i="8"/>
  <c r="AK33" i="8" s="1"/>
  <c r="AL8" i="8"/>
  <c r="AL33" i="8" s="1"/>
  <c r="AM8" i="8"/>
  <c r="AM33" i="8" s="1"/>
  <c r="AN8" i="8"/>
  <c r="AN33" i="8" s="1"/>
  <c r="AO8" i="8"/>
  <c r="AO33" i="8" s="1"/>
  <c r="AP8" i="8"/>
  <c r="AP33" i="8" s="1"/>
  <c r="AQ8" i="8"/>
  <c r="AQ33" i="8" s="1"/>
  <c r="AR8" i="8"/>
  <c r="AR33" i="8" s="1"/>
  <c r="AS8" i="8"/>
  <c r="AS33" i="8" s="1"/>
  <c r="AT8" i="8"/>
  <c r="AT33" i="8" s="1"/>
  <c r="AU8" i="8"/>
  <c r="AU33" i="8" s="1"/>
  <c r="AV8" i="8"/>
  <c r="AV33" i="8" s="1"/>
  <c r="AW8" i="8"/>
  <c r="AW33" i="8" s="1"/>
  <c r="AX8" i="8"/>
  <c r="AX33" i="8" s="1"/>
  <c r="AY8" i="8"/>
  <c r="AY33" i="8" s="1"/>
  <c r="AZ8" i="8"/>
  <c r="AZ33" i="8" s="1"/>
  <c r="BA8" i="8"/>
  <c r="BA33" i="8" s="1"/>
  <c r="BB8" i="8"/>
  <c r="BB33" i="8" s="1"/>
  <c r="BC8" i="8"/>
  <c r="BC33" i="8" s="1"/>
  <c r="BD8" i="8"/>
  <c r="BD33" i="8" s="1"/>
  <c r="BE8" i="8"/>
  <c r="BE33" i="8" s="1"/>
  <c r="BF8" i="8"/>
  <c r="BF33" i="8" s="1"/>
  <c r="BG8" i="8"/>
  <c r="BG33" i="8" s="1"/>
  <c r="BH8" i="8"/>
  <c r="BH33" i="8" s="1"/>
  <c r="BI8" i="8"/>
  <c r="BI33" i="8" s="1"/>
  <c r="BJ8" i="8"/>
  <c r="BJ33" i="8" s="1"/>
  <c r="BK8" i="8"/>
  <c r="BK33" i="8" s="1"/>
  <c r="BL8" i="8"/>
  <c r="BL33" i="8" s="1"/>
  <c r="BM8" i="8"/>
  <c r="BM33" i="8" s="1"/>
  <c r="BN8" i="8"/>
  <c r="BN33" i="8" s="1"/>
  <c r="BO8" i="8"/>
  <c r="BO33" i="8" s="1"/>
  <c r="BP8" i="8"/>
  <c r="BP33" i="8" s="1"/>
  <c r="BQ8" i="8"/>
  <c r="BQ33" i="8" s="1"/>
  <c r="BR8" i="8"/>
  <c r="BR33" i="8" s="1"/>
  <c r="BS8" i="8"/>
  <c r="BS33" i="8" s="1"/>
  <c r="BT8" i="8"/>
  <c r="BT33" i="8" s="1"/>
  <c r="BU8" i="8"/>
  <c r="BU33" i="8" s="1"/>
  <c r="BV8" i="8"/>
  <c r="BV33" i="8" s="1"/>
  <c r="BW8" i="8"/>
  <c r="BW33" i="8" s="1"/>
  <c r="BX8" i="8"/>
  <c r="BX33" i="8" s="1"/>
  <c r="BY8" i="8"/>
  <c r="BY33" i="8" s="1"/>
  <c r="BZ8" i="8"/>
  <c r="BZ33" i="8" s="1"/>
  <c r="CA8" i="8"/>
  <c r="CA33" i="8" s="1"/>
  <c r="CB8" i="8"/>
  <c r="CB33" i="8" s="1"/>
  <c r="CC8" i="8"/>
  <c r="CC33" i="8" s="1"/>
  <c r="CD8" i="8"/>
  <c r="CD33" i="8" s="1"/>
  <c r="CE8" i="8"/>
  <c r="CE33" i="8" s="1"/>
  <c r="CF8" i="8"/>
  <c r="CF33" i="8" s="1"/>
  <c r="CG8" i="8"/>
  <c r="CG33" i="8" s="1"/>
  <c r="CH8" i="8"/>
  <c r="CH33" i="8" s="1"/>
  <c r="CI8" i="8"/>
  <c r="CI33" i="8" s="1"/>
  <c r="CJ8" i="8"/>
  <c r="CJ33" i="8" s="1"/>
  <c r="CK8" i="8"/>
  <c r="CK33" i="8" s="1"/>
  <c r="CL8" i="8"/>
  <c r="CL33" i="8" s="1"/>
  <c r="CM8" i="8"/>
  <c r="CM33" i="8" s="1"/>
  <c r="CN8" i="8"/>
  <c r="CN33" i="8" s="1"/>
  <c r="CO8" i="8"/>
  <c r="CO33" i="8" s="1"/>
  <c r="CP8" i="8"/>
  <c r="CP33" i="8" s="1"/>
  <c r="E8" i="8"/>
  <c r="E33" i="8" s="1"/>
  <c r="CR64" i="8" l="1"/>
  <c r="CR56" i="8"/>
  <c r="CR57" i="8" s="1"/>
  <c r="CS51" i="8"/>
  <c r="CS52" i="8" s="1"/>
  <c r="CU30" i="8"/>
  <c r="CU43" i="8" s="1"/>
  <c r="CU39" i="8"/>
  <c r="CT40" i="8"/>
  <c r="CT48" i="8"/>
  <c r="CU42" i="8"/>
  <c r="CU23" i="8"/>
  <c r="CT28" i="8"/>
  <c r="CU24" i="8"/>
  <c r="CU61" i="8" s="1"/>
  <c r="CT46" i="8"/>
  <c r="CT50" i="8"/>
  <c r="CT54" i="8"/>
  <c r="G72" i="8"/>
  <c r="G73" i="8" s="1"/>
  <c r="F72" i="8"/>
  <c r="E72" i="8"/>
  <c r="F21" i="9"/>
  <c r="F57" i="9" s="1"/>
  <c r="I23" i="9"/>
  <c r="M23" i="9"/>
  <c r="L23" i="9"/>
  <c r="J23" i="9"/>
  <c r="N23" i="9"/>
  <c r="G23" i="9"/>
  <c r="K23" i="9"/>
  <c r="O23" i="9"/>
  <c r="H23" i="9"/>
  <c r="F50" i="9"/>
  <c r="G21" i="9"/>
  <c r="G57" i="9" s="1"/>
  <c r="D47" i="9"/>
  <c r="D48" i="9" s="1"/>
  <c r="F46" i="9"/>
  <c r="G20" i="9"/>
  <c r="E28" i="9"/>
  <c r="F26" i="9"/>
  <c r="F40" i="9" s="1"/>
  <c r="F38" i="9"/>
  <c r="E45" i="9"/>
  <c r="E43" i="9"/>
  <c r="F37" i="9"/>
  <c r="Z36" i="8"/>
  <c r="V36" i="8"/>
  <c r="R36" i="8"/>
  <c r="N36" i="8"/>
  <c r="J36" i="8"/>
  <c r="F36" i="8"/>
  <c r="BO36" i="8"/>
  <c r="AY36" i="8"/>
  <c r="AI36" i="8"/>
  <c r="W36" i="8"/>
  <c r="S36" i="8"/>
  <c r="O36" i="8"/>
  <c r="G36" i="8"/>
  <c r="CE36" i="8"/>
  <c r="CL36" i="8"/>
  <c r="CD36" i="8"/>
  <c r="BV36" i="8"/>
  <c r="BR36" i="8"/>
  <c r="BN36" i="8"/>
  <c r="BJ36" i="8"/>
  <c r="BF36" i="8"/>
  <c r="BB36" i="8"/>
  <c r="AX36" i="8"/>
  <c r="AT36" i="8"/>
  <c r="AP36" i="8"/>
  <c r="AL36" i="8"/>
  <c r="AH36" i="8"/>
  <c r="AD36" i="8"/>
  <c r="CP36" i="8"/>
  <c r="CH36" i="8"/>
  <c r="BZ36" i="8"/>
  <c r="CO36" i="8"/>
  <c r="CK36" i="8"/>
  <c r="BY36" i="8"/>
  <c r="BU36" i="8"/>
  <c r="BI36" i="8"/>
  <c r="BE36" i="8"/>
  <c r="CG36" i="8"/>
  <c r="BQ36" i="8"/>
  <c r="BA36" i="8"/>
  <c r="AS36" i="8"/>
  <c r="AO36" i="8"/>
  <c r="AK36" i="8"/>
  <c r="AC36" i="8"/>
  <c r="Y36" i="8"/>
  <c r="U36" i="8"/>
  <c r="Q36" i="8"/>
  <c r="M36" i="8"/>
  <c r="I36" i="8"/>
  <c r="E36" i="8"/>
  <c r="X36" i="8"/>
  <c r="T36" i="8"/>
  <c r="P36" i="8"/>
  <c r="L36" i="8"/>
  <c r="H36" i="8"/>
  <c r="K36" i="8"/>
  <c r="BM36" i="8"/>
  <c r="CA36" i="8"/>
  <c r="BK36" i="8"/>
  <c r="AU36" i="8"/>
  <c r="AE36" i="8"/>
  <c r="CC36" i="8"/>
  <c r="AW36" i="8"/>
  <c r="CJ36" i="8"/>
  <c r="CB36" i="8"/>
  <c r="BT36" i="8"/>
  <c r="BL36" i="8"/>
  <c r="BD36" i="8"/>
  <c r="AV36" i="8"/>
  <c r="AN36" i="8"/>
  <c r="AF36" i="8"/>
  <c r="CM36" i="8"/>
  <c r="BW36" i="8"/>
  <c r="BG36" i="8"/>
  <c r="AQ36" i="8"/>
  <c r="AA36" i="8"/>
  <c r="AG36" i="8"/>
  <c r="CN36" i="8"/>
  <c r="CF36" i="8"/>
  <c r="BX36" i="8"/>
  <c r="BP36" i="8"/>
  <c r="BH36" i="8"/>
  <c r="AZ36" i="8"/>
  <c r="AR36" i="8"/>
  <c r="AJ36" i="8"/>
  <c r="AB36" i="8"/>
  <c r="CI36" i="8"/>
  <c r="BS36" i="8"/>
  <c r="BC36" i="8"/>
  <c r="AM36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Y63" i="8" s="1"/>
  <c r="Z62" i="8"/>
  <c r="AA62" i="8"/>
  <c r="AA63" i="8" s="1"/>
  <c r="AB62" i="8"/>
  <c r="AC62" i="8"/>
  <c r="AD62" i="8"/>
  <c r="AD63" i="8" s="1"/>
  <c r="AE62" i="8"/>
  <c r="AE63" i="8" s="1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X63" i="8" s="1"/>
  <c r="AY62" i="8"/>
  <c r="AY63" i="8" s="1"/>
  <c r="AZ62" i="8"/>
  <c r="BA62" i="8"/>
  <c r="BA63" i="8" s="1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N63" i="8" s="1"/>
  <c r="BO62" i="8"/>
  <c r="BP62" i="8"/>
  <c r="BQ62" i="8"/>
  <c r="BR62" i="8"/>
  <c r="BS62" i="8"/>
  <c r="BT62" i="8"/>
  <c r="BU62" i="8"/>
  <c r="BU63" i="8" s="1"/>
  <c r="BV62" i="8"/>
  <c r="BW62" i="8"/>
  <c r="BX62" i="8"/>
  <c r="BY62" i="8"/>
  <c r="BZ62" i="8"/>
  <c r="CA62" i="8"/>
  <c r="CA63" i="8" s="1"/>
  <c r="CB62" i="8"/>
  <c r="CC62" i="8"/>
  <c r="CC63" i="8" s="1"/>
  <c r="CD62" i="8"/>
  <c r="CE62" i="8"/>
  <c r="CF62" i="8"/>
  <c r="CG62" i="8"/>
  <c r="CH62" i="8"/>
  <c r="CI62" i="8"/>
  <c r="CI63" i="8" s="1"/>
  <c r="CJ62" i="8"/>
  <c r="CK62" i="8"/>
  <c r="CK63" i="8" s="1"/>
  <c r="CL62" i="8"/>
  <c r="CM62" i="8"/>
  <c r="CM63" i="8" s="1"/>
  <c r="CN62" i="8"/>
  <c r="CO62" i="8"/>
  <c r="CP62" i="8"/>
  <c r="CP63" i="8" s="1"/>
  <c r="F62" i="8"/>
  <c r="E62" i="8"/>
  <c r="E63" i="8" s="1"/>
  <c r="U45" i="8"/>
  <c r="Y45" i="8"/>
  <c r="AA45" i="8"/>
  <c r="AA13" i="8" s="1"/>
  <c r="AD45" i="8"/>
  <c r="AD13" i="8" s="1"/>
  <c r="AE45" i="8"/>
  <c r="AE13" i="8" s="1"/>
  <c r="AL45" i="8"/>
  <c r="AL13" i="8" s="1"/>
  <c r="AX45" i="8"/>
  <c r="AY45" i="8"/>
  <c r="AZ45" i="8"/>
  <c r="BA45" i="8"/>
  <c r="BN45" i="8"/>
  <c r="BU45" i="8"/>
  <c r="BU13" i="8" s="1"/>
  <c r="BV45" i="8"/>
  <c r="BV13" i="8" s="1"/>
  <c r="CA45" i="8"/>
  <c r="CA13" i="8" s="1"/>
  <c r="CC45" i="8"/>
  <c r="CC13" i="8" s="1"/>
  <c r="CI45" i="8"/>
  <c r="CI13" i="8" s="1"/>
  <c r="CK45" i="8"/>
  <c r="CK13" i="8" s="1"/>
  <c r="CM45" i="8"/>
  <c r="CM13" i="8" s="1"/>
  <c r="CP45" i="8"/>
  <c r="CP13" i="8" s="1"/>
  <c r="E45" i="8"/>
  <c r="E13" i="8" s="1"/>
  <c r="E42" i="8"/>
  <c r="E60" i="8" s="1"/>
  <c r="E24" i="8"/>
  <c r="E61" i="8" s="1"/>
  <c r="BN13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Q31" i="8"/>
  <c r="Q45" i="8" s="1"/>
  <c r="R31" i="8"/>
  <c r="S31" i="8"/>
  <c r="T31" i="8"/>
  <c r="T45" i="8" s="1"/>
  <c r="U31" i="8"/>
  <c r="V31" i="8"/>
  <c r="V45" i="8" s="1"/>
  <c r="W31" i="8"/>
  <c r="X31" i="8"/>
  <c r="X45" i="8" s="1"/>
  <c r="Y31" i="8"/>
  <c r="Z31" i="8"/>
  <c r="Z45" i="8" s="1"/>
  <c r="AA31" i="8"/>
  <c r="AB31" i="8"/>
  <c r="AB45" i="8" s="1"/>
  <c r="AC31" i="8"/>
  <c r="AC45" i="8" s="1"/>
  <c r="AC13" i="8" s="1"/>
  <c r="AD31" i="8"/>
  <c r="AE31" i="8"/>
  <c r="AF31" i="8"/>
  <c r="AF45" i="8" s="1"/>
  <c r="AG31" i="8"/>
  <c r="AG45" i="8" s="1"/>
  <c r="AH31" i="8"/>
  <c r="AH45" i="8" s="1"/>
  <c r="AI31" i="8"/>
  <c r="AJ31" i="8"/>
  <c r="AJ45" i="8" s="1"/>
  <c r="AK31" i="8"/>
  <c r="AK45" i="8" s="1"/>
  <c r="AL31" i="8"/>
  <c r="AM31" i="8"/>
  <c r="AN31" i="8"/>
  <c r="AN45" i="8" s="1"/>
  <c r="AO31" i="8"/>
  <c r="AO45" i="8" s="1"/>
  <c r="AP31" i="8"/>
  <c r="AP45" i="8" s="1"/>
  <c r="AQ31" i="8"/>
  <c r="AQ45" i="8" s="1"/>
  <c r="AR31" i="8"/>
  <c r="AR45" i="8" s="1"/>
  <c r="AS31" i="8"/>
  <c r="AS45" i="8" s="1"/>
  <c r="AT31" i="8"/>
  <c r="AT45" i="8" s="1"/>
  <c r="AT13" i="8" s="1"/>
  <c r="AU31" i="8"/>
  <c r="AU45" i="8" s="1"/>
  <c r="AU13" i="8" s="1"/>
  <c r="AV31" i="8"/>
  <c r="AV45" i="8" s="1"/>
  <c r="AW31" i="8"/>
  <c r="AW45" i="8" s="1"/>
  <c r="AX31" i="8"/>
  <c r="AY31" i="8"/>
  <c r="AZ31" i="8"/>
  <c r="BA31" i="8"/>
  <c r="BB31" i="8"/>
  <c r="BC31" i="8"/>
  <c r="BC45" i="8" s="1"/>
  <c r="BD31" i="8"/>
  <c r="BD45" i="8" s="1"/>
  <c r="BD13" i="8" s="1"/>
  <c r="BE31" i="8"/>
  <c r="BE45" i="8" s="1"/>
  <c r="BF31" i="8"/>
  <c r="BF45" i="8" s="1"/>
  <c r="BF13" i="8" s="1"/>
  <c r="BG31" i="8"/>
  <c r="BG45" i="8" s="1"/>
  <c r="BG13" i="8" s="1"/>
  <c r="BH31" i="8"/>
  <c r="BH45" i="8" s="1"/>
  <c r="BI31" i="8"/>
  <c r="BI45" i="8" s="1"/>
  <c r="BI13" i="8" s="1"/>
  <c r="BJ31" i="8"/>
  <c r="BJ45" i="8" s="1"/>
  <c r="BK31" i="8"/>
  <c r="BL31" i="8"/>
  <c r="BL45" i="8" s="1"/>
  <c r="BM31" i="8"/>
  <c r="BM45" i="8" s="1"/>
  <c r="BM13" i="8" s="1"/>
  <c r="BN31" i="8"/>
  <c r="BO31" i="8"/>
  <c r="BO45" i="8" s="1"/>
  <c r="BO13" i="8" s="1"/>
  <c r="BP31" i="8"/>
  <c r="BP45" i="8" s="1"/>
  <c r="BQ31" i="8"/>
  <c r="BQ45" i="8" s="1"/>
  <c r="BR31" i="8"/>
  <c r="BR45" i="8" s="1"/>
  <c r="BR13" i="8" s="1"/>
  <c r="BS31" i="8"/>
  <c r="BS45" i="8" s="1"/>
  <c r="BT31" i="8"/>
  <c r="BT45" i="8" s="1"/>
  <c r="BU31" i="8"/>
  <c r="BV31" i="8"/>
  <c r="BW31" i="8"/>
  <c r="BX31" i="8"/>
  <c r="BX45" i="8" s="1"/>
  <c r="BY31" i="8"/>
  <c r="BY45" i="8" s="1"/>
  <c r="BZ31" i="8"/>
  <c r="BZ45" i="8" s="1"/>
  <c r="BZ13" i="8" s="1"/>
  <c r="CA31" i="8"/>
  <c r="CB31" i="8"/>
  <c r="CB45" i="8" s="1"/>
  <c r="CC31" i="8"/>
  <c r="CD31" i="8"/>
  <c r="CD45" i="8" s="1"/>
  <c r="CD13" i="8" s="1"/>
  <c r="CE31" i="8"/>
  <c r="CE45" i="8" s="1"/>
  <c r="CF31" i="8"/>
  <c r="CF45" i="8" s="1"/>
  <c r="CG31" i="8"/>
  <c r="CG45" i="8" s="1"/>
  <c r="CH31" i="8"/>
  <c r="CH45" i="8" s="1"/>
  <c r="CH13" i="8" s="1"/>
  <c r="CI31" i="8"/>
  <c r="CJ31" i="8"/>
  <c r="CJ45" i="8" s="1"/>
  <c r="CK31" i="8"/>
  <c r="CL31" i="8"/>
  <c r="CL45" i="8" s="1"/>
  <c r="CL13" i="8" s="1"/>
  <c r="CM31" i="8"/>
  <c r="CN31" i="8"/>
  <c r="CN45" i="8" s="1"/>
  <c r="CO31" i="8"/>
  <c r="CO45" i="8" s="1"/>
  <c r="CP31" i="8"/>
  <c r="CS64" i="8" l="1"/>
  <c r="CS60" i="8"/>
  <c r="CS63" i="8" s="1"/>
  <c r="CS56" i="8"/>
  <c r="CS57" i="8" s="1"/>
  <c r="CV30" i="8"/>
  <c r="CV43" i="8" s="1"/>
  <c r="CV39" i="8"/>
  <c r="CU40" i="8"/>
  <c r="CU48" i="8"/>
  <c r="CV42" i="8"/>
  <c r="CV60" i="8" s="1"/>
  <c r="CV63" i="8" s="1"/>
  <c r="CV23" i="8"/>
  <c r="CV24" i="8"/>
  <c r="CV61" i="8" s="1"/>
  <c r="CU28" i="8"/>
  <c r="CU50" i="8"/>
  <c r="CU46" i="8"/>
  <c r="CU54" i="8"/>
  <c r="CT51" i="8"/>
  <c r="CT52" i="8" s="1"/>
  <c r="E75" i="8"/>
  <c r="E73" i="8"/>
  <c r="E74" i="8" s="1"/>
  <c r="F75" i="8" s="1"/>
  <c r="F73" i="8"/>
  <c r="G81" i="8"/>
  <c r="G82" i="8"/>
  <c r="F82" i="8"/>
  <c r="F81" i="8"/>
  <c r="E82" i="8"/>
  <c r="G24" i="9"/>
  <c r="G50" i="9"/>
  <c r="H21" i="9"/>
  <c r="H57" i="9" s="1"/>
  <c r="G38" i="9"/>
  <c r="F45" i="9"/>
  <c r="F43" i="9"/>
  <c r="F28" i="9"/>
  <c r="G26" i="9"/>
  <c r="G40" i="9" s="1"/>
  <c r="G37" i="9"/>
  <c r="D56" i="9"/>
  <c r="D59" i="9" s="1"/>
  <c r="D60" i="9"/>
  <c r="E47" i="9"/>
  <c r="E48" i="9" s="1"/>
  <c r="E52" i="9" s="1"/>
  <c r="E53" i="9" s="1"/>
  <c r="G46" i="9"/>
  <c r="H20" i="9"/>
  <c r="H24" i="9" s="1"/>
  <c r="D52" i="9"/>
  <c r="D53" i="9" s="1"/>
  <c r="AP38" i="8"/>
  <c r="U13" i="8"/>
  <c r="AQ38" i="8"/>
  <c r="CJ38" i="8"/>
  <c r="AF38" i="8"/>
  <c r="BP38" i="8"/>
  <c r="CN38" i="8"/>
  <c r="CF38" i="8"/>
  <c r="BX38" i="8"/>
  <c r="BT38" i="8"/>
  <c r="BH38" i="8"/>
  <c r="BD38" i="8"/>
  <c r="AZ38" i="8"/>
  <c r="AV38" i="8"/>
  <c r="AR38" i="8"/>
  <c r="AJ38" i="8"/>
  <c r="AB38" i="8"/>
  <c r="AX13" i="8"/>
  <c r="AW38" i="8"/>
  <c r="CK38" i="8"/>
  <c r="BU38" i="8"/>
  <c r="BE38" i="8"/>
  <c r="AS38" i="8"/>
  <c r="AO38" i="8"/>
  <c r="AK38" i="8"/>
  <c r="AG38" i="8"/>
  <c r="AC38" i="8"/>
  <c r="Y38" i="8"/>
  <c r="U38" i="8"/>
  <c r="Q38" i="8"/>
  <c r="AL38" i="8"/>
  <c r="V13" i="8"/>
  <c r="CP38" i="8"/>
  <c r="CL38" i="8"/>
  <c r="CH38" i="8"/>
  <c r="CD38" i="8"/>
  <c r="BZ38" i="8"/>
  <c r="BV38" i="8"/>
  <c r="BR38" i="8"/>
  <c r="BN38" i="8"/>
  <c r="BJ38" i="8"/>
  <c r="BF38" i="8"/>
  <c r="BB38" i="8"/>
  <c r="AX38" i="8"/>
  <c r="AT38" i="8"/>
  <c r="AD38" i="8"/>
  <c r="V38" i="8"/>
  <c r="AH38" i="8"/>
  <c r="CM38" i="8"/>
  <c r="CA38" i="8"/>
  <c r="BG38" i="8"/>
  <c r="AY13" i="8"/>
  <c r="AU38" i="8"/>
  <c r="AE38" i="8"/>
  <c r="AA38" i="8"/>
  <c r="W38" i="8"/>
  <c r="CO13" i="8"/>
  <c r="CG13" i="8"/>
  <c r="BY13" i="8"/>
  <c r="BQ13" i="8"/>
  <c r="BJ13" i="8"/>
  <c r="AP13" i="8"/>
  <c r="AH13" i="8"/>
  <c r="CN13" i="8"/>
  <c r="CJ13" i="8"/>
  <c r="CF13" i="8"/>
  <c r="CB13" i="8"/>
  <c r="BX13" i="8"/>
  <c r="BT13" i="8"/>
  <c r="BP13" i="8"/>
  <c r="BL13" i="8"/>
  <c r="BH13" i="8"/>
  <c r="AN13" i="8"/>
  <c r="AF13" i="8"/>
  <c r="AB13" i="8"/>
  <c r="CE13" i="8"/>
  <c r="BW38" i="8"/>
  <c r="BW45" i="8"/>
  <c r="BS13" i="8"/>
  <c r="BK45" i="8"/>
  <c r="BK38" i="8"/>
  <c r="BC13" i="8"/>
  <c r="AQ13" i="8"/>
  <c r="AM45" i="8"/>
  <c r="AM13" i="8" s="1"/>
  <c r="AM38" i="8"/>
  <c r="AI38" i="8"/>
  <c r="AI45" i="8"/>
  <c r="AI13" i="8" s="1"/>
  <c r="S38" i="8"/>
  <c r="S45" i="8"/>
  <c r="S13" i="8" s="1"/>
  <c r="AR13" i="8"/>
  <c r="AJ13" i="8"/>
  <c r="Z38" i="8"/>
  <c r="R38" i="8"/>
  <c r="BE13" i="8"/>
  <c r="R45" i="8"/>
  <c r="R13" i="8" s="1"/>
  <c r="AV13" i="8"/>
  <c r="CI38" i="8"/>
  <c r="CE38" i="8"/>
  <c r="BS38" i="8"/>
  <c r="BO38" i="8"/>
  <c r="BC38" i="8"/>
  <c r="AY38" i="8"/>
  <c r="CO38" i="8"/>
  <c r="CG38" i="8"/>
  <c r="CC38" i="8"/>
  <c r="BY38" i="8"/>
  <c r="BQ38" i="8"/>
  <c r="BM38" i="8"/>
  <c r="BI38" i="8"/>
  <c r="BA38" i="8"/>
  <c r="AK13" i="8"/>
  <c r="BB45" i="8"/>
  <c r="W45" i="8"/>
  <c r="W13" i="8" s="1"/>
  <c r="AZ13" i="8"/>
  <c r="AN38" i="8"/>
  <c r="X38" i="8"/>
  <c r="T13" i="8"/>
  <c r="AG13" i="8"/>
  <c r="CB38" i="8"/>
  <c r="BL38" i="8"/>
  <c r="X13" i="8"/>
  <c r="T38" i="8"/>
  <c r="Z13" i="8"/>
  <c r="BA13" i="8"/>
  <c r="AW13" i="8"/>
  <c r="AS13" i="8"/>
  <c r="AO13" i="8"/>
  <c r="Y13" i="8"/>
  <c r="Q13" i="8"/>
  <c r="P45" i="7"/>
  <c r="O45" i="7"/>
  <c r="N45" i="7"/>
  <c r="M45" i="7"/>
  <c r="L45" i="7"/>
  <c r="K45" i="7"/>
  <c r="J45" i="7"/>
  <c r="I45" i="7"/>
  <c r="H45" i="7"/>
  <c r="G45" i="7"/>
  <c r="F45" i="7"/>
  <c r="E45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P29" i="7" s="1"/>
  <c r="O21" i="7"/>
  <c r="O29" i="7" s="1"/>
  <c r="N21" i="7"/>
  <c r="N29" i="7" s="1"/>
  <c r="M21" i="7"/>
  <c r="M29" i="7" s="1"/>
  <c r="M9" i="7" s="1"/>
  <c r="L21" i="7"/>
  <c r="L29" i="7" s="1"/>
  <c r="K21" i="7"/>
  <c r="K29" i="7" s="1"/>
  <c r="J21" i="7"/>
  <c r="J29" i="7" s="1"/>
  <c r="I21" i="7"/>
  <c r="I29" i="7" s="1"/>
  <c r="I9" i="7" s="1"/>
  <c r="H21" i="7"/>
  <c r="H29" i="7" s="1"/>
  <c r="G21" i="7"/>
  <c r="G29" i="7" s="1"/>
  <c r="F21" i="7"/>
  <c r="F29" i="7" s="1"/>
  <c r="E21" i="7"/>
  <c r="E29" i="7" s="1"/>
  <c r="E9" i="7" s="1"/>
  <c r="D21" i="7"/>
  <c r="D19" i="7"/>
  <c r="E17" i="7"/>
  <c r="E15" i="7"/>
  <c r="E44" i="7" s="1"/>
  <c r="P13" i="7"/>
  <c r="O13" i="7"/>
  <c r="N13" i="7"/>
  <c r="M13" i="7"/>
  <c r="L13" i="7"/>
  <c r="K13" i="7"/>
  <c r="J13" i="7"/>
  <c r="I13" i="7"/>
  <c r="H13" i="7"/>
  <c r="G13" i="7"/>
  <c r="F13" i="7"/>
  <c r="E13" i="7"/>
  <c r="E14" i="7" s="1"/>
  <c r="D13" i="7"/>
  <c r="CT64" i="8" l="1"/>
  <c r="CT60" i="8"/>
  <c r="CT63" i="8" s="1"/>
  <c r="CT56" i="8"/>
  <c r="CT57" i="8" s="1"/>
  <c r="CW23" i="8"/>
  <c r="CW24" i="8"/>
  <c r="CW61" i="8" s="1"/>
  <c r="CV28" i="8"/>
  <c r="CV50" i="8"/>
  <c r="CV46" i="8"/>
  <c r="CV54" i="8"/>
  <c r="CU52" i="8"/>
  <c r="CU51" i="8"/>
  <c r="CU56" i="8"/>
  <c r="CU57" i="8" s="1"/>
  <c r="CW30" i="8"/>
  <c r="CW43" i="8" s="1"/>
  <c r="CW39" i="8"/>
  <c r="CV40" i="8"/>
  <c r="CW42" i="8"/>
  <c r="CW60" i="8" s="1"/>
  <c r="CW63" i="8" s="1"/>
  <c r="CV48" i="8"/>
  <c r="F74" i="8"/>
  <c r="G86" i="8"/>
  <c r="F86" i="8"/>
  <c r="H50" i="9"/>
  <c r="I21" i="9"/>
  <c r="I57" i="9" s="1"/>
  <c r="I20" i="9"/>
  <c r="I24" i="9" s="1"/>
  <c r="H46" i="9"/>
  <c r="E56" i="9"/>
  <c r="E59" i="9" s="1"/>
  <c r="E60" i="9"/>
  <c r="F47" i="9"/>
  <c r="F48" i="9" s="1"/>
  <c r="G45" i="9"/>
  <c r="G43" i="9"/>
  <c r="G28" i="9"/>
  <c r="H26" i="9"/>
  <c r="H40" i="9" s="1"/>
  <c r="H38" i="9"/>
  <c r="H37" i="9"/>
  <c r="E26" i="7"/>
  <c r="E25" i="7" s="1"/>
  <c r="BW13" i="8"/>
  <c r="BB13" i="8"/>
  <c r="BK13" i="8"/>
  <c r="G9" i="7"/>
  <c r="H9" i="7"/>
  <c r="L9" i="7"/>
  <c r="P9" i="7"/>
  <c r="K9" i="7"/>
  <c r="E33" i="7"/>
  <c r="F15" i="7"/>
  <c r="F44" i="7" s="1"/>
  <c r="F14" i="7"/>
  <c r="O9" i="7"/>
  <c r="F9" i="7"/>
  <c r="J9" i="7"/>
  <c r="N9" i="7"/>
  <c r="E32" i="7"/>
  <c r="E19" i="7"/>
  <c r="F17" i="7"/>
  <c r="F27" i="7" s="1"/>
  <c r="F25" i="7"/>
  <c r="G24" i="7" s="1"/>
  <c r="E24" i="7"/>
  <c r="I26" i="7"/>
  <c r="E27" i="7"/>
  <c r="F24" i="7"/>
  <c r="F26" i="7"/>
  <c r="J26" i="7"/>
  <c r="N26" i="7"/>
  <c r="G26" i="7"/>
  <c r="K26" i="7"/>
  <c r="O26" i="7"/>
  <c r="M26" i="7"/>
  <c r="H26" i="7"/>
  <c r="L26" i="7"/>
  <c r="P26" i="7"/>
  <c r="CX23" i="8" l="1"/>
  <c r="CX24" i="8"/>
  <c r="CX61" i="8" s="1"/>
  <c r="CW28" i="8"/>
  <c r="CW46" i="8"/>
  <c r="CW50" i="8"/>
  <c r="CW54" i="8"/>
  <c r="CX30" i="8"/>
  <c r="CX43" i="8" s="1"/>
  <c r="CX42" i="8"/>
  <c r="CX39" i="8"/>
  <c r="CW40" i="8"/>
  <c r="CW48" i="8"/>
  <c r="CU64" i="8"/>
  <c r="CU60" i="8"/>
  <c r="CU63" i="8" s="1"/>
  <c r="CV51" i="8"/>
  <c r="CV52" i="8"/>
  <c r="CV64" i="8" s="1"/>
  <c r="G75" i="8"/>
  <c r="G74" i="8"/>
  <c r="I50" i="9"/>
  <c r="J21" i="9"/>
  <c r="J57" i="9" s="1"/>
  <c r="J20" i="9"/>
  <c r="J24" i="9" s="1"/>
  <c r="I46" i="9"/>
  <c r="H28" i="9"/>
  <c r="I26" i="9"/>
  <c r="I40" i="9" s="1"/>
  <c r="I38" i="9"/>
  <c r="H45" i="9"/>
  <c r="H43" i="9"/>
  <c r="I37" i="9"/>
  <c r="G47" i="9"/>
  <c r="G48" i="9" s="1"/>
  <c r="F56" i="9"/>
  <c r="F59" i="9" s="1"/>
  <c r="F60" i="9"/>
  <c r="F52" i="9"/>
  <c r="F53" i="9" s="1"/>
  <c r="G15" i="7"/>
  <c r="G44" i="7" s="1"/>
  <c r="G14" i="7"/>
  <c r="F33" i="7"/>
  <c r="E34" i="7"/>
  <c r="E35" i="7" s="1"/>
  <c r="F19" i="7"/>
  <c r="G17" i="7"/>
  <c r="G27" i="7" s="1"/>
  <c r="G25" i="7"/>
  <c r="F32" i="7"/>
  <c r="CW51" i="8" l="1"/>
  <c r="CW52" i="8"/>
  <c r="CW64" i="8" s="1"/>
  <c r="CV56" i="8"/>
  <c r="CV57" i="8" s="1"/>
  <c r="CY30" i="8"/>
  <c r="CY43" i="8" s="1"/>
  <c r="CY39" i="8"/>
  <c r="CX40" i="8"/>
  <c r="CX48" i="8"/>
  <c r="CY42" i="8"/>
  <c r="CY60" i="8" s="1"/>
  <c r="CY23" i="8"/>
  <c r="CY24" i="8"/>
  <c r="CY61" i="8" s="1"/>
  <c r="CX28" i="8"/>
  <c r="CX46" i="8"/>
  <c r="CX50" i="8"/>
  <c r="CX54" i="8"/>
  <c r="J50" i="9"/>
  <c r="K21" i="9"/>
  <c r="K57" i="9" s="1"/>
  <c r="G60" i="9"/>
  <c r="G56" i="9"/>
  <c r="G59" i="9" s="1"/>
  <c r="H47" i="9"/>
  <c r="H48" i="9" s="1"/>
  <c r="H52" i="9" s="1"/>
  <c r="H53" i="9" s="1"/>
  <c r="G52" i="9"/>
  <c r="G53" i="9" s="1"/>
  <c r="I28" i="9"/>
  <c r="J26" i="9"/>
  <c r="J40" i="9" s="1"/>
  <c r="J38" i="9"/>
  <c r="I45" i="9"/>
  <c r="I43" i="9"/>
  <c r="J37" i="9"/>
  <c r="J46" i="9"/>
  <c r="K20" i="9"/>
  <c r="K24" i="9" s="1"/>
  <c r="E43" i="7"/>
  <c r="E46" i="7" s="1"/>
  <c r="E47" i="7"/>
  <c r="H25" i="7"/>
  <c r="G32" i="7"/>
  <c r="G19" i="7"/>
  <c r="H17" i="7"/>
  <c r="H27" i="7" s="1"/>
  <c r="H24" i="7"/>
  <c r="G33" i="7"/>
  <c r="H15" i="7"/>
  <c r="H44" i="7" s="1"/>
  <c r="H14" i="7"/>
  <c r="F34" i="7"/>
  <c r="F35" i="7" s="1"/>
  <c r="F39" i="7" s="1"/>
  <c r="F40" i="7" s="1"/>
  <c r="E39" i="7"/>
  <c r="E40" i="7" s="1"/>
  <c r="CZ24" i="8" l="1"/>
  <c r="CZ61" i="8" s="1"/>
  <c r="CY28" i="8"/>
  <c r="CZ23" i="8"/>
  <c r="CY50" i="8"/>
  <c r="CY46" i="8"/>
  <c r="CY54" i="8"/>
  <c r="CZ30" i="8"/>
  <c r="CZ43" i="8" s="1"/>
  <c r="CZ39" i="8"/>
  <c r="CY48" i="8"/>
  <c r="CY40" i="8"/>
  <c r="CZ42" i="8"/>
  <c r="CW56" i="8"/>
  <c r="CW57" i="8" s="1"/>
  <c r="CX51" i="8"/>
  <c r="CX52" i="8" s="1"/>
  <c r="K50" i="9"/>
  <c r="L21" i="9"/>
  <c r="L57" i="9" s="1"/>
  <c r="K46" i="9"/>
  <c r="L20" i="9"/>
  <c r="L24" i="9" s="1"/>
  <c r="I47" i="9"/>
  <c r="I48" i="9" s="1"/>
  <c r="K38" i="9"/>
  <c r="J45" i="9"/>
  <c r="J43" i="9"/>
  <c r="J28" i="9"/>
  <c r="K26" i="9"/>
  <c r="K40" i="9" s="1"/>
  <c r="K37" i="9"/>
  <c r="H60" i="9"/>
  <c r="H56" i="9"/>
  <c r="H59" i="9" s="1"/>
  <c r="G34" i="7"/>
  <c r="G35" i="7" s="1"/>
  <c r="H33" i="7"/>
  <c r="I15" i="7"/>
  <c r="I44" i="7" s="1"/>
  <c r="I14" i="7"/>
  <c r="H32" i="7"/>
  <c r="H19" i="7"/>
  <c r="I17" i="7"/>
  <c r="I27" i="7" s="1"/>
  <c r="I25" i="7"/>
  <c r="I24" i="7"/>
  <c r="F47" i="7"/>
  <c r="F43" i="7"/>
  <c r="F46" i="7" s="1"/>
  <c r="CX64" i="8" l="1"/>
  <c r="CX60" i="8"/>
  <c r="CX63" i="8" s="1"/>
  <c r="CX56" i="8"/>
  <c r="CX57" i="8" s="1"/>
  <c r="DA30" i="8"/>
  <c r="DA43" i="8" s="1"/>
  <c r="CZ40" i="8"/>
  <c r="DA39" i="8"/>
  <c r="DA42" i="8"/>
  <c r="DA60" i="8" s="1"/>
  <c r="CZ48" i="8"/>
  <c r="DA23" i="8"/>
  <c r="DA24" i="8"/>
  <c r="DA61" i="8" s="1"/>
  <c r="CZ28" i="8"/>
  <c r="CZ46" i="8"/>
  <c r="CZ50" i="8"/>
  <c r="CZ54" i="8"/>
  <c r="CY51" i="8"/>
  <c r="CY52" i="8" s="1"/>
  <c r="L50" i="9"/>
  <c r="M21" i="9"/>
  <c r="M57" i="9" s="1"/>
  <c r="I56" i="9"/>
  <c r="I59" i="9" s="1"/>
  <c r="I60" i="9"/>
  <c r="I52" i="9"/>
  <c r="I53" i="9" s="1"/>
  <c r="J47" i="9"/>
  <c r="J48" i="9" s="1"/>
  <c r="M20" i="9"/>
  <c r="M24" i="9" s="1"/>
  <c r="L46" i="9"/>
  <c r="K45" i="9"/>
  <c r="K43" i="9"/>
  <c r="K28" i="9"/>
  <c r="L26" i="9"/>
  <c r="L40" i="9" s="1"/>
  <c r="L38" i="9"/>
  <c r="L37" i="9"/>
  <c r="I19" i="7"/>
  <c r="J17" i="7"/>
  <c r="J27" i="7" s="1"/>
  <c r="I32" i="7"/>
  <c r="J25" i="7"/>
  <c r="J24" i="7"/>
  <c r="H34" i="7"/>
  <c r="H35" i="7" s="1"/>
  <c r="G43" i="7"/>
  <c r="G46" i="7" s="1"/>
  <c r="G47" i="7"/>
  <c r="J15" i="7"/>
  <c r="J44" i="7" s="1"/>
  <c r="J14" i="7"/>
  <c r="I33" i="7"/>
  <c r="G39" i="7"/>
  <c r="G40" i="7" s="1"/>
  <c r="CY64" i="8" l="1"/>
  <c r="CY56" i="8"/>
  <c r="CY57" i="8" s="1"/>
  <c r="DB30" i="8"/>
  <c r="DB43" i="8" s="1"/>
  <c r="DB39" i="8"/>
  <c r="DB42" i="8"/>
  <c r="DB60" i="8" s="1"/>
  <c r="DA40" i="8"/>
  <c r="DA48" i="8"/>
  <c r="CZ51" i="8"/>
  <c r="CZ52" i="8"/>
  <c r="CZ56" i="8" s="1"/>
  <c r="CZ57" i="8" s="1"/>
  <c r="DB23" i="8"/>
  <c r="DB24" i="8"/>
  <c r="DB61" i="8" s="1"/>
  <c r="DA28" i="8"/>
  <c r="DA46" i="8"/>
  <c r="DA50" i="8"/>
  <c r="DA54" i="8"/>
  <c r="M50" i="9"/>
  <c r="N21" i="9"/>
  <c r="N57" i="9" s="1"/>
  <c r="L28" i="9"/>
  <c r="M26" i="9"/>
  <c r="M40" i="9" s="1"/>
  <c r="M38" i="9"/>
  <c r="L45" i="9"/>
  <c r="L43" i="9"/>
  <c r="M37" i="9"/>
  <c r="K47" i="9"/>
  <c r="K48" i="9" s="1"/>
  <c r="K52" i="9" s="1"/>
  <c r="K53" i="9" s="1"/>
  <c r="J60" i="9"/>
  <c r="J56" i="9"/>
  <c r="J59" i="9" s="1"/>
  <c r="J52" i="9"/>
  <c r="J53" i="9" s="1"/>
  <c r="N20" i="9"/>
  <c r="N24" i="9" s="1"/>
  <c r="M46" i="9"/>
  <c r="K15" i="7"/>
  <c r="K44" i="7" s="1"/>
  <c r="K14" i="7"/>
  <c r="J33" i="7"/>
  <c r="H47" i="7"/>
  <c r="H43" i="7"/>
  <c r="H46" i="7" s="1"/>
  <c r="I34" i="7"/>
  <c r="I35" i="7" s="1"/>
  <c r="I39" i="7" s="1"/>
  <c r="I40" i="7" s="1"/>
  <c r="H39" i="7"/>
  <c r="H40" i="7" s="1"/>
  <c r="J19" i="7"/>
  <c r="K17" i="7"/>
  <c r="K27" i="7" s="1"/>
  <c r="K25" i="7"/>
  <c r="J32" i="7"/>
  <c r="K24" i="7"/>
  <c r="DC23" i="8" l="1"/>
  <c r="DC24" i="8"/>
  <c r="DC61" i="8" s="1"/>
  <c r="DB28" i="8"/>
  <c r="DB46" i="8"/>
  <c r="DB54" i="8"/>
  <c r="DB50" i="8"/>
  <c r="DA51" i="8"/>
  <c r="DA52" i="8" s="1"/>
  <c r="CZ64" i="8"/>
  <c r="CZ60" i="8"/>
  <c r="DC30" i="8"/>
  <c r="DC43" i="8" s="1"/>
  <c r="DC39" i="8"/>
  <c r="DB40" i="8"/>
  <c r="DB48" i="8"/>
  <c r="DC42" i="8"/>
  <c r="N50" i="9"/>
  <c r="O21" i="9"/>
  <c r="O57" i="9" s="1"/>
  <c r="N46" i="9"/>
  <c r="O20" i="9"/>
  <c r="O24" i="9" s="1"/>
  <c r="K60" i="9"/>
  <c r="K56" i="9"/>
  <c r="K59" i="9" s="1"/>
  <c r="L47" i="9"/>
  <c r="L48" i="9" s="1"/>
  <c r="M28" i="9"/>
  <c r="N26" i="9"/>
  <c r="N40" i="9" s="1"/>
  <c r="N38" i="9"/>
  <c r="M45" i="9"/>
  <c r="M43" i="9"/>
  <c r="N37" i="9"/>
  <c r="L25" i="7"/>
  <c r="K19" i="7"/>
  <c r="L17" i="7"/>
  <c r="L27" i="7" s="1"/>
  <c r="K32" i="7"/>
  <c r="L24" i="7"/>
  <c r="I43" i="7"/>
  <c r="I46" i="7" s="1"/>
  <c r="I47" i="7"/>
  <c r="L15" i="7"/>
  <c r="L44" i="7" s="1"/>
  <c r="L14" i="7"/>
  <c r="K33" i="7"/>
  <c r="J39" i="7"/>
  <c r="J40" i="7" s="1"/>
  <c r="J34" i="7"/>
  <c r="J35" i="7" s="1"/>
  <c r="DA64" i="8" l="1"/>
  <c r="DA56" i="8"/>
  <c r="DA57" i="8" s="1"/>
  <c r="DB52" i="8"/>
  <c r="DB64" i="8" s="1"/>
  <c r="DB51" i="8"/>
  <c r="DD30" i="8"/>
  <c r="DD43" i="8" s="1"/>
  <c r="DC40" i="8"/>
  <c r="DC48" i="8"/>
  <c r="DD42" i="8"/>
  <c r="DD39" i="8"/>
  <c r="DD24" i="8"/>
  <c r="DD61" i="8" s="1"/>
  <c r="DD23" i="8"/>
  <c r="DC28" i="8"/>
  <c r="DC50" i="8"/>
  <c r="DC46" i="8"/>
  <c r="DC54" i="8"/>
  <c r="O46" i="9"/>
  <c r="O50" i="9"/>
  <c r="M47" i="9"/>
  <c r="M48" i="9" s="1"/>
  <c r="M52" i="9" s="1"/>
  <c r="M53" i="9" s="1"/>
  <c r="L60" i="9"/>
  <c r="L56" i="9"/>
  <c r="L59" i="9" s="1"/>
  <c r="O38" i="9"/>
  <c r="N45" i="9"/>
  <c r="N43" i="9"/>
  <c r="N28" i="9"/>
  <c r="O26" i="9"/>
  <c r="O40" i="9" s="1"/>
  <c r="O37" i="9"/>
  <c r="L52" i="9"/>
  <c r="L53" i="9" s="1"/>
  <c r="K34" i="7"/>
  <c r="K35" i="7" s="1"/>
  <c r="L33" i="7"/>
  <c r="M15" i="7"/>
  <c r="M44" i="7" s="1"/>
  <c r="M14" i="7"/>
  <c r="J47" i="7"/>
  <c r="J43" i="7"/>
  <c r="J46" i="7" s="1"/>
  <c r="L32" i="7"/>
  <c r="M25" i="7"/>
  <c r="L19" i="7"/>
  <c r="M17" i="7"/>
  <c r="M27" i="7" s="1"/>
  <c r="M24" i="7"/>
  <c r="DE39" i="8" l="1"/>
  <c r="DE30" i="8"/>
  <c r="DE43" i="8" s="1"/>
  <c r="DD40" i="8"/>
  <c r="DE42" i="8"/>
  <c r="DE60" i="8" s="1"/>
  <c r="DE63" i="8" s="1"/>
  <c r="DD48" i="8"/>
  <c r="DB56" i="8"/>
  <c r="DB57" i="8" s="1"/>
  <c r="DE24" i="8"/>
  <c r="DE61" i="8" s="1"/>
  <c r="DE23" i="8"/>
  <c r="DD28" i="8"/>
  <c r="DD50" i="8"/>
  <c r="DD46" i="8"/>
  <c r="DD54" i="8"/>
  <c r="DC51" i="8"/>
  <c r="DC52" i="8" s="1"/>
  <c r="O45" i="9"/>
  <c r="O43" i="9"/>
  <c r="O28" i="9"/>
  <c r="N47" i="9"/>
  <c r="N48" i="9" s="1"/>
  <c r="M56" i="9"/>
  <c r="M59" i="9" s="1"/>
  <c r="M60" i="9"/>
  <c r="K47" i="7"/>
  <c r="K43" i="7"/>
  <c r="K46" i="7" s="1"/>
  <c r="L34" i="7"/>
  <c r="L35" i="7" s="1"/>
  <c r="M19" i="7"/>
  <c r="N17" i="7"/>
  <c r="N27" i="7" s="1"/>
  <c r="N25" i="7"/>
  <c r="M32" i="7"/>
  <c r="N24" i="7"/>
  <c r="N15" i="7"/>
  <c r="N44" i="7" s="1"/>
  <c r="N14" i="7"/>
  <c r="M33" i="7"/>
  <c r="K39" i="7"/>
  <c r="K40" i="7" s="1"/>
  <c r="DC64" i="8" l="1"/>
  <c r="DC60" i="8"/>
  <c r="DC56" i="8"/>
  <c r="DC57" i="8" s="1"/>
  <c r="DF23" i="8"/>
  <c r="DF24" i="8"/>
  <c r="DF61" i="8" s="1"/>
  <c r="DE28" i="8"/>
  <c r="DE46" i="8"/>
  <c r="DE50" i="8"/>
  <c r="DE54" i="8"/>
  <c r="DD51" i="8"/>
  <c r="DD52" i="8"/>
  <c r="DF30" i="8"/>
  <c r="DF43" i="8" s="1"/>
  <c r="DF39" i="8"/>
  <c r="DF42" i="8"/>
  <c r="DF60" i="8" s="1"/>
  <c r="DE40" i="8"/>
  <c r="DE48" i="8"/>
  <c r="N60" i="9"/>
  <c r="N56" i="9"/>
  <c r="N59" i="9" s="1"/>
  <c r="O47" i="9"/>
  <c r="O48" i="9" s="1"/>
  <c r="O52" i="9" s="1"/>
  <c r="O53" i="9" s="1"/>
  <c r="N52" i="9"/>
  <c r="N53" i="9" s="1"/>
  <c r="O15" i="7"/>
  <c r="O44" i="7" s="1"/>
  <c r="O14" i="7"/>
  <c r="N33" i="7"/>
  <c r="L43" i="7"/>
  <c r="L46" i="7" s="1"/>
  <c r="L47" i="7"/>
  <c r="L39" i="7"/>
  <c r="L40" i="7" s="1"/>
  <c r="N19" i="7"/>
  <c r="O17" i="7"/>
  <c r="O27" i="7" s="1"/>
  <c r="O25" i="7"/>
  <c r="N32" i="7"/>
  <c r="O24" i="7"/>
  <c r="M34" i="7"/>
  <c r="M35" i="7" s="1"/>
  <c r="DD64" i="8" l="1"/>
  <c r="DD60" i="8"/>
  <c r="DD63" i="8" s="1"/>
  <c r="DG30" i="8"/>
  <c r="DG43" i="8" s="1"/>
  <c r="DG39" i="8"/>
  <c r="DF40" i="8"/>
  <c r="DF48" i="8"/>
  <c r="DG42" i="8"/>
  <c r="DG60" i="8" s="1"/>
  <c r="DE51" i="8"/>
  <c r="DE52" i="8" s="1"/>
  <c r="DD56" i="8"/>
  <c r="DD57" i="8" s="1"/>
  <c r="DG23" i="8"/>
  <c r="DG24" i="8"/>
  <c r="DG61" i="8" s="1"/>
  <c r="DF28" i="8"/>
  <c r="DF46" i="8"/>
  <c r="DF50" i="8"/>
  <c r="DF54" i="8"/>
  <c r="O60" i="9"/>
  <c r="O56" i="9"/>
  <c r="O59" i="9" s="1"/>
  <c r="N34" i="7"/>
  <c r="N35" i="7" s="1"/>
  <c r="O33" i="7"/>
  <c r="P15" i="7"/>
  <c r="P44" i="7" s="1"/>
  <c r="P14" i="7"/>
  <c r="P33" i="7" s="1"/>
  <c r="M47" i="7"/>
  <c r="M43" i="7"/>
  <c r="M46" i="7" s="1"/>
  <c r="M39" i="7"/>
  <c r="M40" i="7" s="1"/>
  <c r="P25" i="7"/>
  <c r="O19" i="7"/>
  <c r="O32" i="7"/>
  <c r="P17" i="7"/>
  <c r="P27" i="7" s="1"/>
  <c r="P24" i="7"/>
  <c r="DE64" i="8" l="1"/>
  <c r="DE56" i="8"/>
  <c r="DE57" i="8" s="1"/>
  <c r="DH30" i="8"/>
  <c r="DH43" i="8" s="1"/>
  <c r="DH39" i="8"/>
  <c r="DG48" i="8"/>
  <c r="DG40" i="8"/>
  <c r="DH42" i="8"/>
  <c r="DF52" i="8"/>
  <c r="DF64" i="8" s="1"/>
  <c r="DF51" i="8"/>
  <c r="DH24" i="8"/>
  <c r="DH61" i="8" s="1"/>
  <c r="DH23" i="8"/>
  <c r="DG28" i="8"/>
  <c r="DG50" i="8"/>
  <c r="DG46" i="8"/>
  <c r="DG54" i="8"/>
  <c r="O34" i="7"/>
  <c r="O35" i="7" s="1"/>
  <c r="N43" i="7"/>
  <c r="N46" i="7" s="1"/>
  <c r="N47" i="7"/>
  <c r="P32" i="7"/>
  <c r="P19" i="7"/>
  <c r="N39" i="7"/>
  <c r="N40" i="7" s="1"/>
  <c r="DI30" i="8" l="1"/>
  <c r="DI43" i="8" s="1"/>
  <c r="DH40" i="8"/>
  <c r="DI39" i="8"/>
  <c r="DH48" i="8"/>
  <c r="DI42" i="8"/>
  <c r="DI60" i="8" s="1"/>
  <c r="DI63" i="8" s="1"/>
  <c r="DF56" i="8"/>
  <c r="DF57" i="8" s="1"/>
  <c r="DI24" i="8"/>
  <c r="DI61" i="8" s="1"/>
  <c r="DI23" i="8"/>
  <c r="DH28" i="8"/>
  <c r="DH46" i="8"/>
  <c r="DH50" i="8"/>
  <c r="DH54" i="8"/>
  <c r="DG51" i="8"/>
  <c r="DG52" i="8" s="1"/>
  <c r="O47" i="7"/>
  <c r="O43" i="7"/>
  <c r="O46" i="7" s="1"/>
  <c r="P34" i="7"/>
  <c r="P35" i="7" s="1"/>
  <c r="O39" i="7"/>
  <c r="O40" i="7" s="1"/>
  <c r="DG64" i="8" l="1"/>
  <c r="DG56" i="8"/>
  <c r="DG57" i="8" s="1"/>
  <c r="DJ24" i="8"/>
  <c r="DJ61" i="8" s="1"/>
  <c r="DJ23" i="8"/>
  <c r="DI28" i="8"/>
  <c r="DI46" i="8"/>
  <c r="DI50" i="8"/>
  <c r="DI54" i="8"/>
  <c r="DH51" i="8"/>
  <c r="DH52" i="8"/>
  <c r="DH56" i="8" s="1"/>
  <c r="DH57" i="8" s="1"/>
  <c r="DJ30" i="8"/>
  <c r="DJ43" i="8" s="1"/>
  <c r="DJ39" i="8"/>
  <c r="DJ42" i="8"/>
  <c r="DJ60" i="8" s="1"/>
  <c r="DJ63" i="8" s="1"/>
  <c r="DI48" i="8"/>
  <c r="DI40" i="8"/>
  <c r="P43" i="7"/>
  <c r="P46" i="7" s="1"/>
  <c r="P47" i="7"/>
  <c r="P39" i="7"/>
  <c r="P40" i="7" s="1"/>
  <c r="D36" i="8"/>
  <c r="P31" i="8"/>
  <c r="P45" i="8" s="1"/>
  <c r="O31" i="8"/>
  <c r="O45" i="8" s="1"/>
  <c r="N31" i="8"/>
  <c r="M31" i="8"/>
  <c r="M45" i="8" s="1"/>
  <c r="L31" i="8"/>
  <c r="K31" i="8"/>
  <c r="K45" i="8" s="1"/>
  <c r="J31" i="8"/>
  <c r="I31" i="8"/>
  <c r="I45" i="8" s="1"/>
  <c r="H31" i="8"/>
  <c r="G31" i="8"/>
  <c r="F31" i="8"/>
  <c r="E31" i="8"/>
  <c r="D31" i="8"/>
  <c r="D40" i="8"/>
  <c r="E30" i="8"/>
  <c r="E43" i="8" s="1"/>
  <c r="P22" i="8"/>
  <c r="O22" i="8"/>
  <c r="N22" i="8"/>
  <c r="M22" i="8"/>
  <c r="L22" i="8"/>
  <c r="K22" i="8"/>
  <c r="J22" i="8"/>
  <c r="I22" i="8"/>
  <c r="H22" i="8"/>
  <c r="G22" i="8"/>
  <c r="F22" i="8"/>
  <c r="E22" i="8"/>
  <c r="E23" i="8" s="1"/>
  <c r="E46" i="8" s="1"/>
  <c r="D22" i="8"/>
  <c r="DK23" i="8" l="1"/>
  <c r="DK24" i="8"/>
  <c r="DK61" i="8" s="1"/>
  <c r="DJ28" i="8"/>
  <c r="DJ46" i="8"/>
  <c r="DJ50" i="8"/>
  <c r="DJ54" i="8"/>
  <c r="DH64" i="8"/>
  <c r="DH60" i="8"/>
  <c r="DH63" i="8" s="1"/>
  <c r="DI51" i="8"/>
  <c r="DI52" i="8"/>
  <c r="DI64" i="8" s="1"/>
  <c r="DK30" i="8"/>
  <c r="DK43" i="8" s="1"/>
  <c r="DK39" i="8"/>
  <c r="DJ40" i="8"/>
  <c r="DJ48" i="8"/>
  <c r="DK42" i="8"/>
  <c r="H38" i="8"/>
  <c r="H45" i="8"/>
  <c r="H13" i="8" s="1"/>
  <c r="E81" i="8"/>
  <c r="E86" i="8" s="1"/>
  <c r="E85" i="8" s="1"/>
  <c r="F85" i="8" s="1"/>
  <c r="G85" i="8" s="1"/>
  <c r="G38" i="8"/>
  <c r="G45" i="8"/>
  <c r="F38" i="8"/>
  <c r="F45" i="8"/>
  <c r="F13" i="8" s="1"/>
  <c r="J38" i="8"/>
  <c r="J45" i="8"/>
  <c r="J13" i="8" s="1"/>
  <c r="N38" i="8"/>
  <c r="N45" i="8"/>
  <c r="N13" i="8" s="1"/>
  <c r="E26" i="8"/>
  <c r="F24" i="8"/>
  <c r="F61" i="8" s="1"/>
  <c r="L38" i="8"/>
  <c r="L45" i="8"/>
  <c r="L13" i="8" s="1"/>
  <c r="P38" i="8"/>
  <c r="K38" i="8"/>
  <c r="O38" i="8"/>
  <c r="E38" i="8"/>
  <c r="E39" i="8" s="1"/>
  <c r="F42" i="8" s="1"/>
  <c r="F60" i="8" s="1"/>
  <c r="F63" i="8" s="1"/>
  <c r="I38" i="8"/>
  <c r="M38" i="8"/>
  <c r="G13" i="8"/>
  <c r="K13" i="8"/>
  <c r="O13" i="8"/>
  <c r="P13" i="8"/>
  <c r="I13" i="8"/>
  <c r="M13" i="8"/>
  <c r="E50" i="8"/>
  <c r="E57" i="8" s="1"/>
  <c r="F23" i="8"/>
  <c r="DI56" i="8" l="1"/>
  <c r="DI57" i="8" s="1"/>
  <c r="DL30" i="8"/>
  <c r="DL43" i="8" s="1"/>
  <c r="DK40" i="8"/>
  <c r="DK48" i="8"/>
  <c r="DL39" i="8"/>
  <c r="DL42" i="8"/>
  <c r="DJ51" i="8"/>
  <c r="DJ52" i="8" s="1"/>
  <c r="DL23" i="8"/>
  <c r="DL24" i="8"/>
  <c r="DL61" i="8" s="1"/>
  <c r="DK28" i="8"/>
  <c r="DK50" i="8"/>
  <c r="DK46" i="8"/>
  <c r="DK54" i="8"/>
  <c r="F26" i="8"/>
  <c r="G24" i="8"/>
  <c r="G61" i="8" s="1"/>
  <c r="G23" i="8"/>
  <c r="F50" i="8"/>
  <c r="DJ64" i="8" l="1"/>
  <c r="DJ56" i="8"/>
  <c r="DJ57" i="8" s="1"/>
  <c r="DM23" i="8"/>
  <c r="DM24" i="8"/>
  <c r="DM61" i="8" s="1"/>
  <c r="DL28" i="8"/>
  <c r="DL50" i="8"/>
  <c r="DL46" i="8"/>
  <c r="DL54" i="8"/>
  <c r="DK51" i="8"/>
  <c r="DK52" i="8" s="1"/>
  <c r="DM30" i="8"/>
  <c r="DM43" i="8" s="1"/>
  <c r="DM39" i="8"/>
  <c r="DL40" i="8"/>
  <c r="DL48" i="8"/>
  <c r="DM42" i="8"/>
  <c r="G26" i="8"/>
  <c r="H24" i="8"/>
  <c r="H61" i="8" s="1"/>
  <c r="G50" i="8"/>
  <c r="H23" i="8"/>
  <c r="DK64" i="8" l="1"/>
  <c r="DK60" i="8"/>
  <c r="DK56" i="8"/>
  <c r="DK57" i="8" s="1"/>
  <c r="DN30" i="8"/>
  <c r="DN43" i="8" s="1"/>
  <c r="DN42" i="8"/>
  <c r="DN60" i="8" s="1"/>
  <c r="DM40" i="8"/>
  <c r="DN39" i="8"/>
  <c r="DM48" i="8"/>
  <c r="DN23" i="8"/>
  <c r="DN24" i="8"/>
  <c r="DN61" i="8" s="1"/>
  <c r="DM28" i="8"/>
  <c r="DM46" i="8"/>
  <c r="DM50" i="8"/>
  <c r="DM54" i="8"/>
  <c r="DL51" i="8"/>
  <c r="DL52" i="8"/>
  <c r="DL56" i="8" s="1"/>
  <c r="DL57" i="8" s="1"/>
  <c r="H26" i="8"/>
  <c r="I24" i="8"/>
  <c r="I61" i="8" s="1"/>
  <c r="H50" i="8"/>
  <c r="I23" i="8"/>
  <c r="DM51" i="8" l="1"/>
  <c r="DM56" i="8"/>
  <c r="DM57" i="8" s="1"/>
  <c r="DM52" i="8"/>
  <c r="DO30" i="8"/>
  <c r="DO43" i="8" s="1"/>
  <c r="DO39" i="8"/>
  <c r="DN40" i="8"/>
  <c r="DN48" i="8"/>
  <c r="DO42" i="8"/>
  <c r="DO60" i="8" s="1"/>
  <c r="DO63" i="8" s="1"/>
  <c r="DL64" i="8"/>
  <c r="DL60" i="8"/>
  <c r="DO23" i="8"/>
  <c r="DO24" i="8"/>
  <c r="DO61" i="8" s="1"/>
  <c r="DN28" i="8"/>
  <c r="DN46" i="8"/>
  <c r="DN50" i="8"/>
  <c r="DN54" i="8"/>
  <c r="I26" i="8"/>
  <c r="J24" i="8"/>
  <c r="J61" i="8" s="1"/>
  <c r="J23" i="8"/>
  <c r="I50" i="8"/>
  <c r="D21" i="5"/>
  <c r="DN51" i="8" l="1"/>
  <c r="DN52" i="8" s="1"/>
  <c r="DM64" i="8"/>
  <c r="DM60" i="8"/>
  <c r="DP24" i="8"/>
  <c r="DP61" i="8" s="1"/>
  <c r="DO28" i="8"/>
  <c r="DP23" i="8"/>
  <c r="DO50" i="8"/>
  <c r="DO46" i="8"/>
  <c r="DO54" i="8"/>
  <c r="DP30" i="8"/>
  <c r="DP43" i="8" s="1"/>
  <c r="DP39" i="8"/>
  <c r="DO48" i="8"/>
  <c r="DO40" i="8"/>
  <c r="DP42" i="8"/>
  <c r="J26" i="8"/>
  <c r="K24" i="8"/>
  <c r="K61" i="8" s="1"/>
  <c r="K23" i="8"/>
  <c r="J50" i="8"/>
  <c r="F33" i="4"/>
  <c r="G33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4" i="4"/>
  <c r="G4" i="4" s="1"/>
  <c r="DN64" i="8" l="1"/>
  <c r="DN56" i="8"/>
  <c r="DN57" i="8" s="1"/>
  <c r="DO51" i="8"/>
  <c r="DO52" i="8" s="1"/>
  <c r="DQ30" i="8"/>
  <c r="DQ43" i="8" s="1"/>
  <c r="DP40" i="8"/>
  <c r="DQ39" i="8"/>
  <c r="DQ42" i="8"/>
  <c r="DP48" i="8"/>
  <c r="DQ23" i="8"/>
  <c r="DQ24" i="8"/>
  <c r="DQ61" i="8" s="1"/>
  <c r="DP28" i="8"/>
  <c r="DP46" i="8"/>
  <c r="DP50" i="8"/>
  <c r="DP54" i="8"/>
  <c r="K26" i="8"/>
  <c r="L24" i="8"/>
  <c r="L61" i="8" s="1"/>
  <c r="L23" i="8"/>
  <c r="K50" i="8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DO64" i="8" l="1"/>
  <c r="DO56" i="8"/>
  <c r="DO57" i="8" s="1"/>
  <c r="DR30" i="8"/>
  <c r="DR43" i="8" s="1"/>
  <c r="DR39" i="8"/>
  <c r="DR42" i="8"/>
  <c r="DR60" i="8" s="1"/>
  <c r="DR63" i="8" s="1"/>
  <c r="DQ40" i="8"/>
  <c r="DQ48" i="8"/>
  <c r="DP51" i="8"/>
  <c r="DP52" i="8" s="1"/>
  <c r="DR23" i="8"/>
  <c r="DR24" i="8"/>
  <c r="DR61" i="8" s="1"/>
  <c r="DQ28" i="8"/>
  <c r="DQ46" i="8"/>
  <c r="DQ50" i="8"/>
  <c r="DQ54" i="8"/>
  <c r="L26" i="8"/>
  <c r="M24" i="8"/>
  <c r="M61" i="8" s="1"/>
  <c r="L50" i="8"/>
  <c r="M23" i="8"/>
  <c r="P4" i="3"/>
  <c r="O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L5" i="3"/>
  <c r="M4" i="3"/>
  <c r="L4" i="3"/>
  <c r="DP64" i="8" l="1"/>
  <c r="DP60" i="8"/>
  <c r="DP63" i="8" s="1"/>
  <c r="DP56" i="8"/>
  <c r="DP57" i="8" s="1"/>
  <c r="DS30" i="8"/>
  <c r="DS43" i="8" s="1"/>
  <c r="DS39" i="8"/>
  <c r="DR40" i="8"/>
  <c r="DR48" i="8"/>
  <c r="DS42" i="8"/>
  <c r="DS60" i="8" s="1"/>
  <c r="DS63" i="8" s="1"/>
  <c r="DQ51" i="8"/>
  <c r="DQ52" i="8"/>
  <c r="DS23" i="8"/>
  <c r="DS24" i="8"/>
  <c r="DS61" i="8" s="1"/>
  <c r="DR28" i="8"/>
  <c r="DR46" i="8"/>
  <c r="DR54" i="8"/>
  <c r="DR50" i="8"/>
  <c r="M26" i="8"/>
  <c r="N24" i="8"/>
  <c r="N61" i="8" s="1"/>
  <c r="N23" i="8"/>
  <c r="M50" i="8"/>
  <c r="I5" i="3"/>
  <c r="O5" i="3" s="1"/>
  <c r="P5" i="3"/>
  <c r="S5" i="3"/>
  <c r="K35" i="3"/>
  <c r="M35" i="3"/>
  <c r="N4" i="3"/>
  <c r="L35" i="2"/>
  <c r="N33" i="2"/>
  <c r="X33" i="2" s="1"/>
  <c r="M33" i="2"/>
  <c r="N32" i="2"/>
  <c r="X32" i="2" s="1"/>
  <c r="M32" i="2"/>
  <c r="N31" i="2"/>
  <c r="X31" i="2" s="1"/>
  <c r="M31" i="2"/>
  <c r="N30" i="2"/>
  <c r="X30" i="2" s="1"/>
  <c r="M30" i="2"/>
  <c r="N29" i="2"/>
  <c r="X29" i="2" s="1"/>
  <c r="M29" i="2"/>
  <c r="N28" i="2"/>
  <c r="X28" i="2" s="1"/>
  <c r="M28" i="2"/>
  <c r="N27" i="2"/>
  <c r="X27" i="2" s="1"/>
  <c r="M27" i="2"/>
  <c r="N26" i="2"/>
  <c r="X26" i="2" s="1"/>
  <c r="M26" i="2"/>
  <c r="N25" i="2"/>
  <c r="X25" i="2" s="1"/>
  <c r="M25" i="2"/>
  <c r="N24" i="2"/>
  <c r="X24" i="2" s="1"/>
  <c r="M24" i="2"/>
  <c r="N23" i="2"/>
  <c r="X23" i="2" s="1"/>
  <c r="M23" i="2"/>
  <c r="N22" i="2"/>
  <c r="X22" i="2" s="1"/>
  <c r="M22" i="2"/>
  <c r="N21" i="2"/>
  <c r="X21" i="2" s="1"/>
  <c r="M21" i="2"/>
  <c r="N20" i="2"/>
  <c r="X20" i="2" s="1"/>
  <c r="M20" i="2"/>
  <c r="N19" i="2"/>
  <c r="X19" i="2" s="1"/>
  <c r="M19" i="2"/>
  <c r="N18" i="2"/>
  <c r="X18" i="2" s="1"/>
  <c r="M18" i="2"/>
  <c r="N17" i="2"/>
  <c r="X17" i="2" s="1"/>
  <c r="M17" i="2"/>
  <c r="N16" i="2"/>
  <c r="X16" i="2" s="1"/>
  <c r="M16" i="2"/>
  <c r="N15" i="2"/>
  <c r="X15" i="2" s="1"/>
  <c r="M15" i="2"/>
  <c r="N14" i="2"/>
  <c r="X14" i="2" s="1"/>
  <c r="M14" i="2"/>
  <c r="N13" i="2"/>
  <c r="X13" i="2" s="1"/>
  <c r="M13" i="2"/>
  <c r="N12" i="2"/>
  <c r="X12" i="2" s="1"/>
  <c r="M12" i="2"/>
  <c r="N11" i="2"/>
  <c r="X11" i="2" s="1"/>
  <c r="M11" i="2"/>
  <c r="N10" i="2"/>
  <c r="X10" i="2" s="1"/>
  <c r="M10" i="2"/>
  <c r="N9" i="2"/>
  <c r="X9" i="2" s="1"/>
  <c r="M9" i="2"/>
  <c r="N8" i="2"/>
  <c r="X8" i="2" s="1"/>
  <c r="M8" i="2"/>
  <c r="N7" i="2"/>
  <c r="X7" i="2" s="1"/>
  <c r="M7" i="2"/>
  <c r="N6" i="2"/>
  <c r="X6" i="2" s="1"/>
  <c r="M6" i="2"/>
  <c r="N5" i="2"/>
  <c r="X5" i="2" s="1"/>
  <c r="M5" i="2"/>
  <c r="N4" i="2"/>
  <c r="Q4" i="2" s="1"/>
  <c r="K4" i="2" s="1"/>
  <c r="M4" i="2"/>
  <c r="DQ64" i="8" l="1"/>
  <c r="DQ60" i="8"/>
  <c r="DQ63" i="8" s="1"/>
  <c r="DR51" i="8"/>
  <c r="DR52" i="8" s="1"/>
  <c r="DQ56" i="8"/>
  <c r="DQ57" i="8" s="1"/>
  <c r="DT30" i="8"/>
  <c r="DT43" i="8" s="1"/>
  <c r="DS40" i="8"/>
  <c r="DT39" i="8"/>
  <c r="DS48" i="8"/>
  <c r="DT42" i="8"/>
  <c r="DT24" i="8"/>
  <c r="DT61" i="8" s="1"/>
  <c r="DT23" i="8"/>
  <c r="DS28" i="8"/>
  <c r="DS50" i="8"/>
  <c r="DS46" i="8"/>
  <c r="DS54" i="8"/>
  <c r="N26" i="8"/>
  <c r="O24" i="8"/>
  <c r="O61" i="8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X4" i="2"/>
  <c r="O23" i="8"/>
  <c r="N50" i="8"/>
  <c r="P6" i="3"/>
  <c r="S35" i="3"/>
  <c r="N5" i="3"/>
  <c r="I4" i="2"/>
  <c r="J4" i="2"/>
  <c r="S4" i="2" s="1"/>
  <c r="N35" i="2"/>
  <c r="Q5" i="2"/>
  <c r="J35" i="1"/>
  <c r="K28" i="1"/>
  <c r="L28" i="1"/>
  <c r="V28" i="1" s="1"/>
  <c r="K29" i="1"/>
  <c r="L29" i="1"/>
  <c r="V29" i="1" s="1"/>
  <c r="K30" i="1"/>
  <c r="L30" i="1"/>
  <c r="V30" i="1" s="1"/>
  <c r="K31" i="1"/>
  <c r="L31" i="1"/>
  <c r="V31" i="1" s="1"/>
  <c r="K32" i="1"/>
  <c r="L32" i="1"/>
  <c r="V32" i="1" s="1"/>
  <c r="K33" i="1"/>
  <c r="L33" i="1"/>
  <c r="K8" i="1"/>
  <c r="L8" i="1"/>
  <c r="V8" i="1" s="1"/>
  <c r="K9" i="1"/>
  <c r="L9" i="1"/>
  <c r="K10" i="1"/>
  <c r="L10" i="1"/>
  <c r="V10" i="1" s="1"/>
  <c r="K11" i="1"/>
  <c r="L11" i="1"/>
  <c r="K12" i="1"/>
  <c r="L12" i="1"/>
  <c r="V12" i="1" s="1"/>
  <c r="K13" i="1"/>
  <c r="L13" i="1"/>
  <c r="V13" i="1" s="1"/>
  <c r="K14" i="1"/>
  <c r="L14" i="1"/>
  <c r="V14" i="1" s="1"/>
  <c r="K15" i="1"/>
  <c r="L15" i="1"/>
  <c r="V15" i="1" s="1"/>
  <c r="K16" i="1"/>
  <c r="L16" i="1"/>
  <c r="V16" i="1" s="1"/>
  <c r="K17" i="1"/>
  <c r="L17" i="1"/>
  <c r="K18" i="1"/>
  <c r="L18" i="1"/>
  <c r="V18" i="1" s="1"/>
  <c r="K19" i="1"/>
  <c r="L19" i="1"/>
  <c r="K20" i="1"/>
  <c r="L20" i="1"/>
  <c r="V20" i="1" s="1"/>
  <c r="K21" i="1"/>
  <c r="L21" i="1"/>
  <c r="V21" i="1" s="1"/>
  <c r="K22" i="1"/>
  <c r="L22" i="1"/>
  <c r="V22" i="1" s="1"/>
  <c r="K23" i="1"/>
  <c r="L23" i="1"/>
  <c r="V23" i="1" s="1"/>
  <c r="K24" i="1"/>
  <c r="L24" i="1"/>
  <c r="V24" i="1" s="1"/>
  <c r="K25" i="1"/>
  <c r="L25" i="1"/>
  <c r="K26" i="1"/>
  <c r="L26" i="1"/>
  <c r="V26" i="1" s="1"/>
  <c r="K27" i="1"/>
  <c r="L27" i="1"/>
  <c r="K7" i="1"/>
  <c r="L7" i="1"/>
  <c r="K6" i="1"/>
  <c r="L6" i="1"/>
  <c r="V6" i="1" s="1"/>
  <c r="K5" i="1"/>
  <c r="L5" i="1"/>
  <c r="V5" i="1" s="1"/>
  <c r="L4" i="1"/>
  <c r="V4" i="1" s="1"/>
  <c r="K4" i="1"/>
  <c r="DR64" i="8" l="1"/>
  <c r="DR56" i="8"/>
  <c r="DR57" i="8" s="1"/>
  <c r="DS52" i="8"/>
  <c r="DS64" i="8" s="1"/>
  <c r="DS51" i="8"/>
  <c r="DU24" i="8"/>
  <c r="DU61" i="8" s="1"/>
  <c r="DT28" i="8"/>
  <c r="DU23" i="8"/>
  <c r="DT50" i="8"/>
  <c r="DT46" i="8"/>
  <c r="DT54" i="8"/>
  <c r="DU39" i="8"/>
  <c r="DU30" i="8"/>
  <c r="DU43" i="8" s="1"/>
  <c r="DT40" i="8"/>
  <c r="DU42" i="8"/>
  <c r="DU60" i="8" s="1"/>
  <c r="DT48" i="8"/>
  <c r="O26" i="8"/>
  <c r="P24" i="8"/>
  <c r="P61" i="8" s="1"/>
  <c r="O6" i="3"/>
  <c r="O50" i="8"/>
  <c r="P23" i="8"/>
  <c r="O4" i="1"/>
  <c r="I4" i="1" s="1"/>
  <c r="H4" i="1" s="1"/>
  <c r="N4" i="1" s="1"/>
  <c r="S4" i="1" s="1"/>
  <c r="P7" i="3"/>
  <c r="O7" i="3"/>
  <c r="N6" i="3"/>
  <c r="P4" i="2"/>
  <c r="U4" i="2" s="1"/>
  <c r="R4" i="2"/>
  <c r="O4" i="2"/>
  <c r="T4" i="2" s="1"/>
  <c r="W4" i="2"/>
  <c r="Z4" i="2" s="1"/>
  <c r="V4" i="2"/>
  <c r="Y4" i="2" s="1"/>
  <c r="X35" i="2"/>
  <c r="Q6" i="2"/>
  <c r="K5" i="2"/>
  <c r="V33" i="1"/>
  <c r="V25" i="1"/>
  <c r="V17" i="1"/>
  <c r="V9" i="1"/>
  <c r="L35" i="1"/>
  <c r="Q4" i="1"/>
  <c r="U4" i="1" s="1"/>
  <c r="X4" i="1" s="1"/>
  <c r="V27" i="1"/>
  <c r="V19" i="1"/>
  <c r="V11" i="1"/>
  <c r="V7" i="1"/>
  <c r="V35" i="1" s="1"/>
  <c r="O5" i="1"/>
  <c r="G4" i="1"/>
  <c r="M4" i="1" s="1"/>
  <c r="R4" i="1" s="1"/>
  <c r="P4" i="1"/>
  <c r="T4" i="1" s="1"/>
  <c r="W4" i="1" s="1"/>
  <c r="DS56" i="8" l="1"/>
  <c r="DS57" i="8" s="1"/>
  <c r="DT51" i="8"/>
  <c r="DT52" i="8"/>
  <c r="DV30" i="8"/>
  <c r="DV43" i="8" s="1"/>
  <c r="DV42" i="8"/>
  <c r="DV60" i="8" s="1"/>
  <c r="DV63" i="8" s="1"/>
  <c r="DU40" i="8"/>
  <c r="DV39" i="8"/>
  <c r="DU48" i="8"/>
  <c r="DV23" i="8"/>
  <c r="DV24" i="8"/>
  <c r="DV61" i="8" s="1"/>
  <c r="DU28" i="8"/>
  <c r="DU46" i="8"/>
  <c r="DU50" i="8"/>
  <c r="DU54" i="8"/>
  <c r="P26" i="8"/>
  <c r="Q24" i="8"/>
  <c r="Q61" i="8" s="1"/>
  <c r="P50" i="8"/>
  <c r="Q23" i="8"/>
  <c r="P8" i="3"/>
  <c r="O8" i="3"/>
  <c r="N7" i="3"/>
  <c r="Q4" i="3"/>
  <c r="R4" i="3"/>
  <c r="J5" i="2"/>
  <c r="S5" i="2" s="1"/>
  <c r="I5" i="2"/>
  <c r="K6" i="2"/>
  <c r="Q7" i="2"/>
  <c r="I5" i="1"/>
  <c r="O6" i="1"/>
  <c r="DT64" i="8" l="1"/>
  <c r="DT60" i="8"/>
  <c r="DW23" i="8"/>
  <c r="DW24" i="8"/>
  <c r="DW61" i="8" s="1"/>
  <c r="DV28" i="8"/>
  <c r="DV46" i="8"/>
  <c r="DV50" i="8"/>
  <c r="DV54" i="8"/>
  <c r="DU51" i="8"/>
  <c r="DU52" i="8"/>
  <c r="DU64" i="8" s="1"/>
  <c r="DW30" i="8"/>
  <c r="DW43" i="8" s="1"/>
  <c r="DW39" i="8"/>
  <c r="DV40" i="8"/>
  <c r="DV48" i="8"/>
  <c r="DW42" i="8"/>
  <c r="DW60" i="8" s="1"/>
  <c r="DT56" i="8"/>
  <c r="DT57" i="8" s="1"/>
  <c r="Q26" i="8"/>
  <c r="R24" i="8"/>
  <c r="R61" i="8" s="1"/>
  <c r="R23" i="8"/>
  <c r="Q50" i="8"/>
  <c r="P9" i="3"/>
  <c r="O9" i="3"/>
  <c r="T4" i="3"/>
  <c r="N8" i="3"/>
  <c r="R5" i="3"/>
  <c r="U5" i="3" s="1"/>
  <c r="U4" i="3"/>
  <c r="R5" i="2"/>
  <c r="O5" i="2"/>
  <c r="T5" i="2" s="1"/>
  <c r="P5" i="2"/>
  <c r="U5" i="2" s="1"/>
  <c r="W5" i="2"/>
  <c r="K7" i="2"/>
  <c r="Q8" i="2"/>
  <c r="I6" i="2"/>
  <c r="J6" i="2"/>
  <c r="S6" i="2" s="1"/>
  <c r="V5" i="2"/>
  <c r="I6" i="1"/>
  <c r="O7" i="1"/>
  <c r="H5" i="1"/>
  <c r="G5" i="1"/>
  <c r="DX24" i="8" l="1"/>
  <c r="DX61" i="8" s="1"/>
  <c r="DX23" i="8"/>
  <c r="DW28" i="8"/>
  <c r="DW50" i="8"/>
  <c r="DW46" i="8"/>
  <c r="DW54" i="8"/>
  <c r="DU56" i="8"/>
  <c r="DU57" i="8" s="1"/>
  <c r="DX30" i="8"/>
  <c r="DX43" i="8" s="1"/>
  <c r="DX39" i="8"/>
  <c r="DW48" i="8"/>
  <c r="DW40" i="8"/>
  <c r="DX42" i="8"/>
  <c r="DV52" i="8"/>
  <c r="DV64" i="8" s="1"/>
  <c r="DV51" i="8"/>
  <c r="DV56" i="8"/>
  <c r="DV57" i="8" s="1"/>
  <c r="R26" i="8"/>
  <c r="S24" i="8"/>
  <c r="S61" i="8" s="1"/>
  <c r="R50" i="8"/>
  <c r="S23" i="8"/>
  <c r="P10" i="3"/>
  <c r="O10" i="3"/>
  <c r="R6" i="3"/>
  <c r="U6" i="3" s="1"/>
  <c r="N9" i="3"/>
  <c r="Q6" i="3"/>
  <c r="T6" i="3" s="1"/>
  <c r="P6" i="2"/>
  <c r="U6" i="2" s="1"/>
  <c r="R6" i="2"/>
  <c r="V6" i="2" s="1"/>
  <c r="Y6" i="2" s="1"/>
  <c r="O6" i="2"/>
  <c r="T6" i="2" s="1"/>
  <c r="Z5" i="2"/>
  <c r="Y5" i="2"/>
  <c r="K8" i="2"/>
  <c r="Q9" i="2"/>
  <c r="J7" i="2"/>
  <c r="S7" i="2" s="1"/>
  <c r="I7" i="2"/>
  <c r="W6" i="2"/>
  <c r="Z6" i="2" s="1"/>
  <c r="I7" i="1"/>
  <c r="O8" i="1"/>
  <c r="G6" i="1"/>
  <c r="H6" i="1"/>
  <c r="M5" i="1"/>
  <c r="R5" i="1" s="1"/>
  <c r="P5" i="1"/>
  <c r="T5" i="1" s="1"/>
  <c r="N5" i="1"/>
  <c r="S5" i="1" s="1"/>
  <c r="Q5" i="1"/>
  <c r="U5" i="1" s="1"/>
  <c r="DW51" i="8" l="1"/>
  <c r="DW52" i="8" s="1"/>
  <c r="DY24" i="8"/>
  <c r="DY61" i="8" s="1"/>
  <c r="DY23" i="8"/>
  <c r="DX28" i="8"/>
  <c r="DX46" i="8"/>
  <c r="DX50" i="8"/>
  <c r="DX54" i="8"/>
  <c r="DY30" i="8"/>
  <c r="DY43" i="8" s="1"/>
  <c r="DX40" i="8"/>
  <c r="DY39" i="8"/>
  <c r="DX48" i="8"/>
  <c r="DY42" i="8"/>
  <c r="DY60" i="8" s="1"/>
  <c r="DY63" i="8" s="1"/>
  <c r="S26" i="8"/>
  <c r="T24" i="8"/>
  <c r="T61" i="8" s="1"/>
  <c r="S50" i="8"/>
  <c r="T23" i="8"/>
  <c r="P11" i="3"/>
  <c r="O11" i="3"/>
  <c r="N10" i="3"/>
  <c r="Q7" i="3"/>
  <c r="R7" i="3"/>
  <c r="W7" i="2"/>
  <c r="Z7" i="2" s="1"/>
  <c r="P7" i="2"/>
  <c r="U7" i="2" s="1"/>
  <c r="O7" i="2"/>
  <c r="R7" i="2"/>
  <c r="V7" i="2" s="1"/>
  <c r="Y7" i="2" s="1"/>
  <c r="K9" i="2"/>
  <c r="Q10" i="2"/>
  <c r="T7" i="2"/>
  <c r="I8" i="2"/>
  <c r="J8" i="2"/>
  <c r="S8" i="2" s="1"/>
  <c r="W5" i="1"/>
  <c r="I8" i="1"/>
  <c r="O9" i="1"/>
  <c r="H7" i="1"/>
  <c r="G7" i="1"/>
  <c r="X5" i="1"/>
  <c r="N6" i="1"/>
  <c r="S6" i="1" s="1"/>
  <c r="Q6" i="1"/>
  <c r="U6" i="1" s="1"/>
  <c r="X6" i="1" s="1"/>
  <c r="M6" i="1"/>
  <c r="R6" i="1" s="1"/>
  <c r="P6" i="1"/>
  <c r="T6" i="1" s="1"/>
  <c r="W6" i="1" s="1"/>
  <c r="DW64" i="8" l="1"/>
  <c r="DW56" i="8"/>
  <c r="DW57" i="8" s="1"/>
  <c r="DZ30" i="8"/>
  <c r="DZ43" i="8" s="1"/>
  <c r="DZ39" i="8"/>
  <c r="DZ42" i="8"/>
  <c r="DZ60" i="8" s="1"/>
  <c r="DZ63" i="8" s="1"/>
  <c r="DY40" i="8"/>
  <c r="DY48" i="8"/>
  <c r="DX51" i="8"/>
  <c r="DX52" i="8"/>
  <c r="DX56" i="8" s="1"/>
  <c r="DX57" i="8" s="1"/>
  <c r="DZ24" i="8"/>
  <c r="DZ61" i="8" s="1"/>
  <c r="DZ23" i="8"/>
  <c r="DY28" i="8"/>
  <c r="DY46" i="8"/>
  <c r="DY50" i="8"/>
  <c r="DY54" i="8"/>
  <c r="T26" i="8"/>
  <c r="U24" i="8"/>
  <c r="U61" i="8" s="1"/>
  <c r="T50" i="8"/>
  <c r="U23" i="8"/>
  <c r="P12" i="3"/>
  <c r="O12" i="3"/>
  <c r="U7" i="3"/>
  <c r="T7" i="3"/>
  <c r="R8" i="3"/>
  <c r="U8" i="3" s="1"/>
  <c r="Q8" i="3"/>
  <c r="T8" i="3" s="1"/>
  <c r="N11" i="3"/>
  <c r="P8" i="2"/>
  <c r="U8" i="2" s="1"/>
  <c r="O8" i="2"/>
  <c r="T8" i="2" s="1"/>
  <c r="R8" i="2"/>
  <c r="V8" i="2" s="1"/>
  <c r="W8" i="2"/>
  <c r="Z8" i="2" s="1"/>
  <c r="K10" i="2"/>
  <c r="Q11" i="2"/>
  <c r="J9" i="2"/>
  <c r="S9" i="2" s="1"/>
  <c r="I9" i="2"/>
  <c r="N7" i="1"/>
  <c r="S7" i="1" s="1"/>
  <c r="Q7" i="1"/>
  <c r="U7" i="1" s="1"/>
  <c r="I9" i="1"/>
  <c r="O10" i="1"/>
  <c r="M7" i="1"/>
  <c r="R7" i="1" s="1"/>
  <c r="P7" i="1"/>
  <c r="T7" i="1" s="1"/>
  <c r="W7" i="1" s="1"/>
  <c r="H8" i="1"/>
  <c r="G8" i="1"/>
  <c r="DY51" i="8" l="1"/>
  <c r="DY56" i="8"/>
  <c r="DY52" i="8"/>
  <c r="DY64" i="8" s="1"/>
  <c r="DY57" i="8"/>
  <c r="DX64" i="8"/>
  <c r="DX60" i="8"/>
  <c r="EA23" i="8"/>
  <c r="DZ28" i="8"/>
  <c r="EA24" i="8"/>
  <c r="EA61" i="8" s="1"/>
  <c r="DZ46" i="8"/>
  <c r="DZ50" i="8"/>
  <c r="DZ54" i="8"/>
  <c r="EA30" i="8"/>
  <c r="EA43" i="8" s="1"/>
  <c r="EA39" i="8"/>
  <c r="DZ40" i="8"/>
  <c r="DZ48" i="8"/>
  <c r="EA42" i="8"/>
  <c r="EA60" i="8" s="1"/>
  <c r="EA63" i="8" s="1"/>
  <c r="U26" i="8"/>
  <c r="V24" i="8"/>
  <c r="V61" i="8" s="1"/>
  <c r="U50" i="8"/>
  <c r="V23" i="8"/>
  <c r="V54" i="8" s="1"/>
  <c r="P13" i="3"/>
  <c r="O13" i="3"/>
  <c r="N12" i="3"/>
  <c r="Q9" i="3"/>
  <c r="R9" i="3"/>
  <c r="U9" i="3" s="1"/>
  <c r="R9" i="2"/>
  <c r="V9" i="2" s="1"/>
  <c r="Y9" i="2" s="1"/>
  <c r="O9" i="2"/>
  <c r="T9" i="2" s="1"/>
  <c r="P9" i="2"/>
  <c r="U9" i="2" s="1"/>
  <c r="W9" i="2"/>
  <c r="Y8" i="2"/>
  <c r="K11" i="2"/>
  <c r="Q12" i="2"/>
  <c r="I10" i="2"/>
  <c r="J10" i="2"/>
  <c r="S10" i="2" s="1"/>
  <c r="X7" i="1"/>
  <c r="M8" i="1"/>
  <c r="R8" i="1" s="1"/>
  <c r="P8" i="1"/>
  <c r="T8" i="1" s="1"/>
  <c r="W8" i="1" s="1"/>
  <c r="I10" i="1"/>
  <c r="O11" i="1"/>
  <c r="N8" i="1"/>
  <c r="S8" i="1" s="1"/>
  <c r="Q8" i="1"/>
  <c r="U8" i="1" s="1"/>
  <c r="X8" i="1" s="1"/>
  <c r="H9" i="1"/>
  <c r="G9" i="1"/>
  <c r="DZ51" i="8" l="1"/>
  <c r="DZ52" i="8" s="1"/>
  <c r="EB23" i="8"/>
  <c r="EB24" i="8"/>
  <c r="EB61" i="8" s="1"/>
  <c r="EA28" i="8"/>
  <c r="EA50" i="8"/>
  <c r="EA46" i="8"/>
  <c r="EA54" i="8"/>
  <c r="EB30" i="8"/>
  <c r="EB43" i="8" s="1"/>
  <c r="EB39" i="8"/>
  <c r="EA40" i="8"/>
  <c r="EA48" i="8"/>
  <c r="EB42" i="8"/>
  <c r="V26" i="8"/>
  <c r="W24" i="8"/>
  <c r="W61" i="8" s="1"/>
  <c r="V50" i="8"/>
  <c r="W23" i="8"/>
  <c r="W54" i="8" s="1"/>
  <c r="P14" i="3"/>
  <c r="O14" i="3"/>
  <c r="T9" i="3"/>
  <c r="Q10" i="3"/>
  <c r="T10" i="3" s="1"/>
  <c r="N13" i="3"/>
  <c r="R10" i="3"/>
  <c r="U10" i="3" s="1"/>
  <c r="P10" i="2"/>
  <c r="U10" i="2" s="1"/>
  <c r="W10" i="2"/>
  <c r="Z10" i="2" s="1"/>
  <c r="R10" i="2"/>
  <c r="V10" i="2" s="1"/>
  <c r="Y10" i="2" s="1"/>
  <c r="O10" i="2"/>
  <c r="J11" i="2"/>
  <c r="S11" i="2" s="1"/>
  <c r="I11" i="2"/>
  <c r="Z9" i="2"/>
  <c r="T10" i="2"/>
  <c r="K12" i="2"/>
  <c r="Q13" i="2"/>
  <c r="M9" i="1"/>
  <c r="R9" i="1" s="1"/>
  <c r="P9" i="1"/>
  <c r="T9" i="1" s="1"/>
  <c r="W9" i="1" s="1"/>
  <c r="I11" i="1"/>
  <c r="O12" i="1"/>
  <c r="N9" i="1"/>
  <c r="S9" i="1" s="1"/>
  <c r="Q9" i="1"/>
  <c r="U9" i="1" s="1"/>
  <c r="X9" i="1" s="1"/>
  <c r="G10" i="1"/>
  <c r="H10" i="1"/>
  <c r="DZ64" i="8" l="1"/>
  <c r="DZ56" i="8"/>
  <c r="DZ57" i="8" s="1"/>
  <c r="EC30" i="8"/>
  <c r="EC43" i="8" s="1"/>
  <c r="EC39" i="8"/>
  <c r="EB40" i="8"/>
  <c r="EB48" i="8"/>
  <c r="EC42" i="8"/>
  <c r="EA51" i="8"/>
  <c r="EA52" i="8" s="1"/>
  <c r="EC23" i="8"/>
  <c r="EC24" i="8"/>
  <c r="EC61" i="8" s="1"/>
  <c r="EB28" i="8"/>
  <c r="EB50" i="8"/>
  <c r="EB46" i="8"/>
  <c r="EB54" i="8"/>
  <c r="W26" i="8"/>
  <c r="X24" i="8"/>
  <c r="X61" i="8" s="1"/>
  <c r="W50" i="8"/>
  <c r="X23" i="8"/>
  <c r="X54" i="8" s="1"/>
  <c r="P15" i="3"/>
  <c r="O15" i="3"/>
  <c r="Q11" i="3"/>
  <c r="T11" i="3" s="1"/>
  <c r="N14" i="3"/>
  <c r="R11" i="3"/>
  <c r="U11" i="3" s="1"/>
  <c r="O11" i="2"/>
  <c r="R11" i="2"/>
  <c r="W11" i="2"/>
  <c r="Z11" i="2" s="1"/>
  <c r="P11" i="2"/>
  <c r="U11" i="2" s="1"/>
  <c r="J12" i="2"/>
  <c r="S12" i="2" s="1"/>
  <c r="I12" i="2"/>
  <c r="K13" i="2"/>
  <c r="Q14" i="2"/>
  <c r="T11" i="2"/>
  <c r="V11" i="2"/>
  <c r="Y11" i="2" s="1"/>
  <c r="H11" i="1"/>
  <c r="G11" i="1"/>
  <c r="N10" i="1"/>
  <c r="S10" i="1" s="1"/>
  <c r="Q10" i="1"/>
  <c r="U10" i="1" s="1"/>
  <c r="X10" i="1" s="1"/>
  <c r="M10" i="1"/>
  <c r="R10" i="1" s="1"/>
  <c r="P10" i="1"/>
  <c r="T10" i="1" s="1"/>
  <c r="W10" i="1" s="1"/>
  <c r="I12" i="1"/>
  <c r="O13" i="1"/>
  <c r="EA64" i="8" l="1"/>
  <c r="EA56" i="8"/>
  <c r="EA57" i="8" s="1"/>
  <c r="EB51" i="8"/>
  <c r="EB52" i="8"/>
  <c r="EB56" i="8" s="1"/>
  <c r="EB57" i="8" s="1"/>
  <c r="ED30" i="8"/>
  <c r="ED43" i="8" s="1"/>
  <c r="ED42" i="8"/>
  <c r="ED60" i="8" s="1"/>
  <c r="ED63" i="8" s="1"/>
  <c r="ED39" i="8"/>
  <c r="EC40" i="8"/>
  <c r="EC48" i="8"/>
  <c r="ED23" i="8"/>
  <c r="ED24" i="8"/>
  <c r="ED61" i="8" s="1"/>
  <c r="EC28" i="8"/>
  <c r="EC46" i="8"/>
  <c r="EC50" i="8"/>
  <c r="EC54" i="8"/>
  <c r="X26" i="8"/>
  <c r="Y24" i="8"/>
  <c r="Y61" i="8" s="1"/>
  <c r="X50" i="8"/>
  <c r="Y23" i="8"/>
  <c r="Y54" i="8" s="1"/>
  <c r="P16" i="3"/>
  <c r="O16" i="3"/>
  <c r="Q12" i="3"/>
  <c r="T12" i="3" s="1"/>
  <c r="R12" i="3"/>
  <c r="U12" i="3" s="1"/>
  <c r="N15" i="3"/>
  <c r="O12" i="2"/>
  <c r="T12" i="2" s="1"/>
  <c r="R12" i="2"/>
  <c r="V12" i="2" s="1"/>
  <c r="Y12" i="2" s="1"/>
  <c r="W12" i="2"/>
  <c r="Z12" i="2" s="1"/>
  <c r="P12" i="2"/>
  <c r="U12" i="2" s="1"/>
  <c r="K14" i="2"/>
  <c r="Q15" i="2"/>
  <c r="I13" i="2"/>
  <c r="J13" i="2"/>
  <c r="S13" i="2" s="1"/>
  <c r="I13" i="1"/>
  <c r="O14" i="1"/>
  <c r="N11" i="1"/>
  <c r="S11" i="1" s="1"/>
  <c r="Q11" i="1"/>
  <c r="U11" i="1" s="1"/>
  <c r="X11" i="1" s="1"/>
  <c r="G12" i="1"/>
  <c r="H12" i="1"/>
  <c r="M11" i="1"/>
  <c r="R11" i="1" s="1"/>
  <c r="P11" i="1"/>
  <c r="T11" i="1" s="1"/>
  <c r="W11" i="1" s="1"/>
  <c r="EC51" i="8" l="1"/>
  <c r="EC56" i="8"/>
  <c r="EC57" i="8" s="1"/>
  <c r="EC52" i="8"/>
  <c r="EE30" i="8"/>
  <c r="EE43" i="8" s="1"/>
  <c r="EE39" i="8"/>
  <c r="ED40" i="8"/>
  <c r="ED48" i="8"/>
  <c r="EE42" i="8"/>
  <c r="EE60" i="8" s="1"/>
  <c r="EE63" i="8" s="1"/>
  <c r="EB64" i="8"/>
  <c r="EB60" i="8"/>
  <c r="EB63" i="8" s="1"/>
  <c r="EE23" i="8"/>
  <c r="EE24" i="8"/>
  <c r="EE61" i="8" s="1"/>
  <c r="ED28" i="8"/>
  <c r="ED46" i="8"/>
  <c r="ED50" i="8"/>
  <c r="ED54" i="8"/>
  <c r="Y26" i="8"/>
  <c r="Z24" i="8"/>
  <c r="Z61" i="8" s="1"/>
  <c r="Y50" i="8"/>
  <c r="Z23" i="8"/>
  <c r="Z54" i="8" s="1"/>
  <c r="P17" i="3"/>
  <c r="O17" i="3"/>
  <c r="N16" i="3"/>
  <c r="Q13" i="3"/>
  <c r="T13" i="3" s="1"/>
  <c r="R13" i="3"/>
  <c r="U13" i="3" s="1"/>
  <c r="P13" i="2"/>
  <c r="W13" i="2"/>
  <c r="Z13" i="2" s="1"/>
  <c r="R13" i="2"/>
  <c r="V13" i="2" s="1"/>
  <c r="Y13" i="2" s="1"/>
  <c r="O13" i="2"/>
  <c r="T13" i="2" s="1"/>
  <c r="U13" i="2"/>
  <c r="K15" i="2"/>
  <c r="Q16" i="2"/>
  <c r="I14" i="2"/>
  <c r="J14" i="2"/>
  <c r="S14" i="2" s="1"/>
  <c r="N12" i="1"/>
  <c r="S12" i="1" s="1"/>
  <c r="Q12" i="1"/>
  <c r="U12" i="1" s="1"/>
  <c r="X12" i="1" s="1"/>
  <c r="I14" i="1"/>
  <c r="O15" i="1"/>
  <c r="M12" i="1"/>
  <c r="R12" i="1" s="1"/>
  <c r="P12" i="1"/>
  <c r="T12" i="1" s="1"/>
  <c r="W12" i="1" s="1"/>
  <c r="G13" i="1"/>
  <c r="H13" i="1"/>
  <c r="ED51" i="8" l="1"/>
  <c r="ED52" i="8" s="1"/>
  <c r="EC64" i="8"/>
  <c r="EC60" i="8"/>
  <c r="EC63" i="8" s="1"/>
  <c r="EF24" i="8"/>
  <c r="EF61" i="8" s="1"/>
  <c r="EE28" i="8"/>
  <c r="EF23" i="8"/>
  <c r="EE50" i="8"/>
  <c r="EE46" i="8"/>
  <c r="EE54" i="8"/>
  <c r="EF30" i="8"/>
  <c r="EF43" i="8" s="1"/>
  <c r="EF39" i="8"/>
  <c r="EE48" i="8"/>
  <c r="EE40" i="8"/>
  <c r="EF42" i="8"/>
  <c r="EF60" i="8" s="1"/>
  <c r="EF63" i="8" s="1"/>
  <c r="Z26" i="8"/>
  <c r="AA24" i="8"/>
  <c r="AA61" i="8" s="1"/>
  <c r="Z50" i="8"/>
  <c r="AA23" i="8"/>
  <c r="P18" i="3"/>
  <c r="O18" i="3"/>
  <c r="Q14" i="3"/>
  <c r="T14" i="3" s="1"/>
  <c r="R14" i="3"/>
  <c r="U14" i="3" s="1"/>
  <c r="N17" i="3"/>
  <c r="R14" i="2"/>
  <c r="V14" i="2" s="1"/>
  <c r="Y14" i="2" s="1"/>
  <c r="O14" i="2"/>
  <c r="T14" i="2" s="1"/>
  <c r="P14" i="2"/>
  <c r="U14" i="2" s="1"/>
  <c r="W14" i="2"/>
  <c r="Z14" i="2" s="1"/>
  <c r="K16" i="2"/>
  <c r="Q17" i="2"/>
  <c r="J15" i="2"/>
  <c r="S15" i="2" s="1"/>
  <c r="I15" i="2"/>
  <c r="N13" i="1"/>
  <c r="S13" i="1" s="1"/>
  <c r="Q13" i="1"/>
  <c r="U13" i="1" s="1"/>
  <c r="X13" i="1" s="1"/>
  <c r="I15" i="1"/>
  <c r="O16" i="1"/>
  <c r="M13" i="1"/>
  <c r="R13" i="1" s="1"/>
  <c r="P13" i="1"/>
  <c r="T13" i="1" s="1"/>
  <c r="W13" i="1" s="1"/>
  <c r="G14" i="1"/>
  <c r="H14" i="1"/>
  <c r="ED64" i="8" l="1"/>
  <c r="ED56" i="8"/>
  <c r="ED57" i="8" s="1"/>
  <c r="EE51" i="8"/>
  <c r="EE52" i="8" s="1"/>
  <c r="EG30" i="8"/>
  <c r="EG43" i="8" s="1"/>
  <c r="EF40" i="8"/>
  <c r="EG39" i="8"/>
  <c r="EG42" i="8"/>
  <c r="EF48" i="8"/>
  <c r="EG23" i="8"/>
  <c r="EG24" i="8"/>
  <c r="EG61" i="8" s="1"/>
  <c r="EF28" i="8"/>
  <c r="EF46" i="8"/>
  <c r="EF50" i="8"/>
  <c r="EF54" i="8"/>
  <c r="AA54" i="8"/>
  <c r="AB24" i="8"/>
  <c r="AB61" i="8" s="1"/>
  <c r="AY26" i="8"/>
  <c r="BC26" i="8"/>
  <c r="BG26" i="8"/>
  <c r="BK26" i="8"/>
  <c r="BO26" i="8"/>
  <c r="BS26" i="8"/>
  <c r="BW26" i="8"/>
  <c r="CA26" i="8"/>
  <c r="CE26" i="8"/>
  <c r="CI26" i="8"/>
  <c r="CM26" i="8"/>
  <c r="AB26" i="8"/>
  <c r="AF26" i="8"/>
  <c r="AJ26" i="8"/>
  <c r="AN26" i="8"/>
  <c r="AR26" i="8"/>
  <c r="AV26" i="8"/>
  <c r="AZ26" i="8"/>
  <c r="BD26" i="8"/>
  <c r="BH26" i="8"/>
  <c r="BL26" i="8"/>
  <c r="BP26" i="8"/>
  <c r="BT26" i="8"/>
  <c r="BX26" i="8"/>
  <c r="CB26" i="8"/>
  <c r="CF26" i="8"/>
  <c r="CJ26" i="8"/>
  <c r="CN26" i="8"/>
  <c r="AC26" i="8"/>
  <c r="AG26" i="8"/>
  <c r="AK26" i="8"/>
  <c r="AO26" i="8"/>
  <c r="AS26" i="8"/>
  <c r="AA26" i="8"/>
  <c r="AA27" i="8" s="1"/>
  <c r="AW26" i="8"/>
  <c r="BA26" i="8"/>
  <c r="BE26" i="8"/>
  <c r="BI26" i="8"/>
  <c r="BM26" i="8"/>
  <c r="BQ26" i="8"/>
  <c r="BU26" i="8"/>
  <c r="BY26" i="8"/>
  <c r="CC26" i="8"/>
  <c r="CG26" i="8"/>
  <c r="CK26" i="8"/>
  <c r="CO26" i="8"/>
  <c r="AD26" i="8"/>
  <c r="AH26" i="8"/>
  <c r="AL26" i="8"/>
  <c r="AP26" i="8"/>
  <c r="AT26" i="8"/>
  <c r="BJ26" i="8"/>
  <c r="BZ26" i="8"/>
  <c r="CP26" i="8"/>
  <c r="AQ26" i="8"/>
  <c r="AX26" i="8"/>
  <c r="BN26" i="8"/>
  <c r="CD26" i="8"/>
  <c r="AE26" i="8"/>
  <c r="AU26" i="8"/>
  <c r="BB26" i="8"/>
  <c r="BR26" i="8"/>
  <c r="CH26" i="8"/>
  <c r="AI26" i="8"/>
  <c r="BF26" i="8"/>
  <c r="BV26" i="8"/>
  <c r="CL26" i="8"/>
  <c r="AM26" i="8"/>
  <c r="AA50" i="8"/>
  <c r="AB23" i="8"/>
  <c r="P19" i="3"/>
  <c r="O19" i="3"/>
  <c r="R15" i="3"/>
  <c r="U15" i="3" s="1"/>
  <c r="Q15" i="3"/>
  <c r="T15" i="3" s="1"/>
  <c r="N18" i="3"/>
  <c r="O15" i="2"/>
  <c r="R15" i="2"/>
  <c r="V15" i="2" s="1"/>
  <c r="Y15" i="2" s="1"/>
  <c r="W15" i="2"/>
  <c r="Z15" i="2" s="1"/>
  <c r="P15" i="2"/>
  <c r="U15" i="2" s="1"/>
  <c r="T15" i="2"/>
  <c r="K17" i="2"/>
  <c r="Q18" i="2"/>
  <c r="J16" i="2"/>
  <c r="S16" i="2" s="1"/>
  <c r="I16" i="2"/>
  <c r="N14" i="1"/>
  <c r="S14" i="1" s="1"/>
  <c r="Q14" i="1"/>
  <c r="U14" i="1" s="1"/>
  <c r="X14" i="1" s="1"/>
  <c r="I16" i="1"/>
  <c r="O17" i="1"/>
  <c r="M14" i="1"/>
  <c r="R14" i="1" s="1"/>
  <c r="P14" i="1"/>
  <c r="T14" i="1" s="1"/>
  <c r="W14" i="1" s="1"/>
  <c r="H15" i="1"/>
  <c r="G15" i="1"/>
  <c r="EE64" i="8" l="1"/>
  <c r="EE56" i="8"/>
  <c r="EE57" i="8" s="1"/>
  <c r="EH23" i="8"/>
  <c r="EH24" i="8"/>
  <c r="EH61" i="8" s="1"/>
  <c r="EG28" i="8"/>
  <c r="EG46" i="8"/>
  <c r="EG50" i="8"/>
  <c r="EG54" i="8"/>
  <c r="EH30" i="8"/>
  <c r="EH43" i="8" s="1"/>
  <c r="EH39" i="8"/>
  <c r="EH42" i="8"/>
  <c r="EH60" i="8" s="1"/>
  <c r="EH63" i="8" s="1"/>
  <c r="EG40" i="8"/>
  <c r="EG48" i="8"/>
  <c r="EF51" i="8"/>
  <c r="EF52" i="8"/>
  <c r="EF64" i="8" s="1"/>
  <c r="AB54" i="8"/>
  <c r="AB27" i="8"/>
  <c r="AC24" i="8"/>
  <c r="AC61" i="8" s="1"/>
  <c r="AB50" i="8"/>
  <c r="AC23" i="8"/>
  <c r="P20" i="3"/>
  <c r="O20" i="3"/>
  <c r="R16" i="3"/>
  <c r="U16" i="3" s="1"/>
  <c r="Q16" i="3"/>
  <c r="T16" i="3" s="1"/>
  <c r="N19" i="3"/>
  <c r="O16" i="2"/>
  <c r="R16" i="2"/>
  <c r="W16" i="2"/>
  <c r="Z16" i="2" s="1"/>
  <c r="P16" i="2"/>
  <c r="U16" i="2" s="1"/>
  <c r="T16" i="2"/>
  <c r="V16" i="2"/>
  <c r="Y16" i="2" s="1"/>
  <c r="K18" i="2"/>
  <c r="Q19" i="2"/>
  <c r="J17" i="2"/>
  <c r="S17" i="2" s="1"/>
  <c r="I17" i="2"/>
  <c r="M15" i="1"/>
  <c r="R15" i="1" s="1"/>
  <c r="P15" i="1"/>
  <c r="T15" i="1" s="1"/>
  <c r="W15" i="1" s="1"/>
  <c r="I17" i="1"/>
  <c r="O18" i="1"/>
  <c r="N15" i="1"/>
  <c r="S15" i="1" s="1"/>
  <c r="Q15" i="1"/>
  <c r="U15" i="1" s="1"/>
  <c r="X15" i="1" s="1"/>
  <c r="H16" i="1"/>
  <c r="G16" i="1"/>
  <c r="EI23" i="8" l="1"/>
  <c r="EI24" i="8"/>
  <c r="EI61" i="8" s="1"/>
  <c r="EH28" i="8"/>
  <c r="EH46" i="8"/>
  <c r="EH54" i="8"/>
  <c r="EH50" i="8"/>
  <c r="EI30" i="8"/>
  <c r="EI43" i="8" s="1"/>
  <c r="EI39" i="8"/>
  <c r="EH40" i="8"/>
  <c r="EH48" i="8"/>
  <c r="EI42" i="8"/>
  <c r="EI60" i="8" s="1"/>
  <c r="EG51" i="8"/>
  <c r="EG56" i="8"/>
  <c r="EG57" i="8" s="1"/>
  <c r="EG52" i="8"/>
  <c r="EF56" i="8"/>
  <c r="EF57" i="8" s="1"/>
  <c r="AC54" i="8"/>
  <c r="AC27" i="8"/>
  <c r="AD24" i="8"/>
  <c r="AD61" i="8" s="1"/>
  <c r="AC50" i="8"/>
  <c r="AD23" i="8"/>
  <c r="P21" i="3"/>
  <c r="O21" i="3"/>
  <c r="Q17" i="3"/>
  <c r="T17" i="3" s="1"/>
  <c r="R17" i="3"/>
  <c r="U17" i="3" s="1"/>
  <c r="N20" i="3"/>
  <c r="P17" i="2"/>
  <c r="U17" i="2" s="1"/>
  <c r="W17" i="2"/>
  <c r="Z17" i="2" s="1"/>
  <c r="R17" i="2"/>
  <c r="V17" i="2" s="1"/>
  <c r="Y17" i="2" s="1"/>
  <c r="O17" i="2"/>
  <c r="T17" i="2" s="1"/>
  <c r="K19" i="2"/>
  <c r="Q20" i="2"/>
  <c r="I18" i="2"/>
  <c r="J18" i="2"/>
  <c r="S18" i="2" s="1"/>
  <c r="M16" i="1"/>
  <c r="R16" i="1" s="1"/>
  <c r="P16" i="1"/>
  <c r="T16" i="1" s="1"/>
  <c r="W16" i="1" s="1"/>
  <c r="I18" i="1"/>
  <c r="O19" i="1"/>
  <c r="N16" i="1"/>
  <c r="S16" i="1" s="1"/>
  <c r="Q16" i="1"/>
  <c r="U16" i="1" s="1"/>
  <c r="X16" i="1" s="1"/>
  <c r="G17" i="1"/>
  <c r="H17" i="1"/>
  <c r="EG64" i="8" l="1"/>
  <c r="EG60" i="8"/>
  <c r="EH51" i="8"/>
  <c r="EH52" i="8" s="1"/>
  <c r="EJ24" i="8"/>
  <c r="EJ61" i="8" s="1"/>
  <c r="EJ23" i="8"/>
  <c r="EI28" i="8"/>
  <c r="EI50" i="8"/>
  <c r="EI46" i="8"/>
  <c r="EI54" i="8"/>
  <c r="EJ30" i="8"/>
  <c r="EJ43" i="8" s="1"/>
  <c r="EI40" i="8"/>
  <c r="EI48" i="8"/>
  <c r="EJ42" i="8"/>
  <c r="EJ60" i="8" s="1"/>
  <c r="EJ39" i="8"/>
  <c r="AD27" i="8"/>
  <c r="AD54" i="8"/>
  <c r="AE24" i="8"/>
  <c r="AE61" i="8" s="1"/>
  <c r="AD50" i="8"/>
  <c r="AE23" i="8"/>
  <c r="P22" i="3"/>
  <c r="O22" i="3"/>
  <c r="R18" i="3"/>
  <c r="U18" i="3" s="1"/>
  <c r="Q18" i="3"/>
  <c r="T18" i="3" s="1"/>
  <c r="N21" i="3"/>
  <c r="P18" i="2"/>
  <c r="U18" i="2" s="1"/>
  <c r="R18" i="2"/>
  <c r="V18" i="2" s="1"/>
  <c r="Y18" i="2" s="1"/>
  <c r="O18" i="2"/>
  <c r="T18" i="2" s="1"/>
  <c r="W18" i="2"/>
  <c r="Z18" i="2" s="1"/>
  <c r="K20" i="2"/>
  <c r="Q21" i="2"/>
  <c r="J19" i="2"/>
  <c r="S19" i="2" s="1"/>
  <c r="I19" i="2"/>
  <c r="N17" i="1"/>
  <c r="S17" i="1" s="1"/>
  <c r="Q17" i="1"/>
  <c r="U17" i="1" s="1"/>
  <c r="X17" i="1" s="1"/>
  <c r="I19" i="1"/>
  <c r="O20" i="1"/>
  <c r="M17" i="1"/>
  <c r="R17" i="1" s="1"/>
  <c r="P17" i="1"/>
  <c r="T17" i="1" s="1"/>
  <c r="W17" i="1" s="1"/>
  <c r="G18" i="1"/>
  <c r="H18" i="1"/>
  <c r="EH64" i="8" l="1"/>
  <c r="EH56" i="8"/>
  <c r="EH57" i="8" s="1"/>
  <c r="EK24" i="8"/>
  <c r="EK61" i="8" s="1"/>
  <c r="EJ28" i="8"/>
  <c r="EK23" i="8"/>
  <c r="EJ50" i="8"/>
  <c r="EJ46" i="8"/>
  <c r="EJ54" i="8"/>
  <c r="EI51" i="8"/>
  <c r="EI52" i="8" s="1"/>
  <c r="EK39" i="8"/>
  <c r="EJ40" i="8"/>
  <c r="EK30" i="8"/>
  <c r="EK43" i="8" s="1"/>
  <c r="EK42" i="8"/>
  <c r="EJ48" i="8"/>
  <c r="AE54" i="8"/>
  <c r="AE27" i="8"/>
  <c r="AF24" i="8"/>
  <c r="AF61" i="8" s="1"/>
  <c r="AE50" i="8"/>
  <c r="AF23" i="8"/>
  <c r="P23" i="3"/>
  <c r="O23" i="3"/>
  <c r="Q19" i="3"/>
  <c r="T19" i="3" s="1"/>
  <c r="R19" i="3"/>
  <c r="U19" i="3" s="1"/>
  <c r="N22" i="3"/>
  <c r="O19" i="2"/>
  <c r="T19" i="2" s="1"/>
  <c r="R19" i="2"/>
  <c r="V19" i="2" s="1"/>
  <c r="Y19" i="2" s="1"/>
  <c r="P19" i="2"/>
  <c r="K21" i="2"/>
  <c r="Q22" i="2"/>
  <c r="U19" i="2"/>
  <c r="W19" i="2"/>
  <c r="Z19" i="2" s="1"/>
  <c r="J20" i="2"/>
  <c r="S20" i="2" s="1"/>
  <c r="I20" i="2"/>
  <c r="N18" i="1"/>
  <c r="S18" i="1" s="1"/>
  <c r="Q18" i="1"/>
  <c r="U18" i="1" s="1"/>
  <c r="X18" i="1" s="1"/>
  <c r="I20" i="1"/>
  <c r="O21" i="1"/>
  <c r="M18" i="1"/>
  <c r="R18" i="1" s="1"/>
  <c r="P18" i="1"/>
  <c r="T18" i="1" s="1"/>
  <c r="W18" i="1" s="1"/>
  <c r="H19" i="1"/>
  <c r="G19" i="1"/>
  <c r="EI64" i="8" l="1"/>
  <c r="EI56" i="8"/>
  <c r="EI57" i="8" s="1"/>
  <c r="EJ51" i="8"/>
  <c r="EJ52" i="8"/>
  <c r="EJ64" i="8" s="1"/>
  <c r="EL30" i="8"/>
  <c r="EL43" i="8" s="1"/>
  <c r="EL39" i="8"/>
  <c r="EL42" i="8"/>
  <c r="EK40" i="8"/>
  <c r="EK48" i="8"/>
  <c r="EL23" i="8"/>
  <c r="EL24" i="8"/>
  <c r="EL61" i="8" s="1"/>
  <c r="EK28" i="8"/>
  <c r="EK46" i="8"/>
  <c r="EK50" i="8"/>
  <c r="EK54" i="8"/>
  <c r="AF54" i="8"/>
  <c r="AF27" i="8"/>
  <c r="AG24" i="8"/>
  <c r="AG61" i="8" s="1"/>
  <c r="AF50" i="8"/>
  <c r="AG23" i="8"/>
  <c r="P24" i="3"/>
  <c r="O24" i="3"/>
  <c r="R20" i="3"/>
  <c r="U20" i="3" s="1"/>
  <c r="Q20" i="3"/>
  <c r="T20" i="3" s="1"/>
  <c r="N23" i="3"/>
  <c r="O20" i="2"/>
  <c r="R20" i="2"/>
  <c r="W20" i="2"/>
  <c r="Z20" i="2" s="1"/>
  <c r="P20" i="2"/>
  <c r="U20" i="2" s="1"/>
  <c r="T20" i="2"/>
  <c r="V20" i="2"/>
  <c r="Y20" i="2" s="1"/>
  <c r="K22" i="2"/>
  <c r="Q23" i="2"/>
  <c r="J21" i="2"/>
  <c r="S21" i="2" s="1"/>
  <c r="I21" i="2"/>
  <c r="M19" i="1"/>
  <c r="R19" i="1" s="1"/>
  <c r="P19" i="1"/>
  <c r="T19" i="1" s="1"/>
  <c r="W19" i="1" s="1"/>
  <c r="I21" i="1"/>
  <c r="O22" i="1"/>
  <c r="N19" i="1"/>
  <c r="S19" i="1" s="1"/>
  <c r="Q19" i="1"/>
  <c r="U19" i="1" s="1"/>
  <c r="X19" i="1" s="1"/>
  <c r="H20" i="1"/>
  <c r="G20" i="1"/>
  <c r="EK51" i="8" l="1"/>
  <c r="EK56" i="8"/>
  <c r="EK52" i="8"/>
  <c r="EJ56" i="8"/>
  <c r="EJ57" i="8" s="1"/>
  <c r="EK57" i="8"/>
  <c r="EM23" i="8"/>
  <c r="EM24" i="8"/>
  <c r="EM61" i="8" s="1"/>
  <c r="EL28" i="8"/>
  <c r="EL46" i="8"/>
  <c r="EL50" i="8"/>
  <c r="EL54" i="8"/>
  <c r="EM30" i="8"/>
  <c r="EM43" i="8" s="1"/>
  <c r="EM39" i="8"/>
  <c r="EL40" i="8"/>
  <c r="EL48" i="8"/>
  <c r="EM42" i="8"/>
  <c r="AG27" i="8"/>
  <c r="AG54" i="8"/>
  <c r="AH24" i="8"/>
  <c r="AH61" i="8" s="1"/>
  <c r="AG50" i="8"/>
  <c r="AH23" i="8"/>
  <c r="P25" i="3"/>
  <c r="O25" i="3"/>
  <c r="N24" i="3"/>
  <c r="Q21" i="3"/>
  <c r="T21" i="3" s="1"/>
  <c r="R21" i="3"/>
  <c r="U21" i="3" s="1"/>
  <c r="R21" i="2"/>
  <c r="V21" i="2" s="1"/>
  <c r="Y21" i="2" s="1"/>
  <c r="O21" i="2"/>
  <c r="T21" i="2" s="1"/>
  <c r="P21" i="2"/>
  <c r="U21" i="2" s="1"/>
  <c r="W21" i="2"/>
  <c r="Z21" i="2" s="1"/>
  <c r="K23" i="2"/>
  <c r="Q24" i="2"/>
  <c r="I22" i="2"/>
  <c r="J22" i="2"/>
  <c r="S22" i="2" s="1"/>
  <c r="M20" i="1"/>
  <c r="R20" i="1" s="1"/>
  <c r="P20" i="1"/>
  <c r="T20" i="1" s="1"/>
  <c r="W20" i="1" s="1"/>
  <c r="I22" i="1"/>
  <c r="O23" i="1"/>
  <c r="N20" i="1"/>
  <c r="S20" i="1" s="1"/>
  <c r="Q20" i="1"/>
  <c r="U20" i="1" s="1"/>
  <c r="X20" i="1" s="1"/>
  <c r="H21" i="1"/>
  <c r="G21" i="1"/>
  <c r="EN24" i="8" l="1"/>
  <c r="EN61" i="8" s="1"/>
  <c r="EN23" i="8"/>
  <c r="EM28" i="8"/>
  <c r="EM50" i="8"/>
  <c r="EM46" i="8"/>
  <c r="EM54" i="8"/>
  <c r="EK64" i="8"/>
  <c r="EK60" i="8"/>
  <c r="EK63" i="8" s="1"/>
  <c r="EL51" i="8"/>
  <c r="EL52" i="8"/>
  <c r="EN30" i="8"/>
  <c r="EN43" i="8" s="1"/>
  <c r="EN39" i="8"/>
  <c r="EM48" i="8"/>
  <c r="EM40" i="8"/>
  <c r="EN42" i="8"/>
  <c r="AH27" i="8"/>
  <c r="AH54" i="8"/>
  <c r="AI24" i="8"/>
  <c r="AI61" i="8" s="1"/>
  <c r="AH50" i="8"/>
  <c r="AI23" i="8"/>
  <c r="P26" i="3"/>
  <c r="O26" i="3"/>
  <c r="Q22" i="3"/>
  <c r="T22" i="3" s="1"/>
  <c r="R22" i="3"/>
  <c r="U22" i="3" s="1"/>
  <c r="N25" i="3"/>
  <c r="P22" i="2"/>
  <c r="U22" i="2" s="1"/>
  <c r="R22" i="2"/>
  <c r="V22" i="2" s="1"/>
  <c r="Y22" i="2" s="1"/>
  <c r="O22" i="2"/>
  <c r="T22" i="2" s="1"/>
  <c r="W22" i="2"/>
  <c r="Z22" i="2" s="1"/>
  <c r="K24" i="2"/>
  <c r="Q25" i="2"/>
  <c r="J23" i="2"/>
  <c r="S23" i="2" s="1"/>
  <c r="I23" i="2"/>
  <c r="M21" i="1"/>
  <c r="R21" i="1" s="1"/>
  <c r="P21" i="1"/>
  <c r="T21" i="1" s="1"/>
  <c r="W21" i="1" s="1"/>
  <c r="I23" i="1"/>
  <c r="O24" i="1"/>
  <c r="N21" i="1"/>
  <c r="S21" i="1" s="1"/>
  <c r="Q21" i="1"/>
  <c r="U21" i="1" s="1"/>
  <c r="X21" i="1" s="1"/>
  <c r="G22" i="1"/>
  <c r="H22" i="1"/>
  <c r="EL64" i="8" l="1"/>
  <c r="EL60" i="8"/>
  <c r="EM51" i="8"/>
  <c r="EM52" i="8" s="1"/>
  <c r="EL56" i="8"/>
  <c r="EL57" i="8" s="1"/>
  <c r="EO24" i="8"/>
  <c r="EO61" i="8" s="1"/>
  <c r="EO23" i="8"/>
  <c r="EN28" i="8"/>
  <c r="EN46" i="8"/>
  <c r="EN50" i="8"/>
  <c r="EN54" i="8"/>
  <c r="EO30" i="8"/>
  <c r="EO43" i="8" s="1"/>
  <c r="EN40" i="8"/>
  <c r="EO39" i="8"/>
  <c r="EN48" i="8"/>
  <c r="EO42" i="8"/>
  <c r="EO60" i="8" s="1"/>
  <c r="EO63" i="8" s="1"/>
  <c r="AI54" i="8"/>
  <c r="AI27" i="8"/>
  <c r="AJ24" i="8"/>
  <c r="AJ61" i="8" s="1"/>
  <c r="AI50" i="8"/>
  <c r="AJ23" i="8"/>
  <c r="P27" i="3"/>
  <c r="O27" i="3"/>
  <c r="R23" i="3"/>
  <c r="U23" i="3" s="1"/>
  <c r="Q23" i="3"/>
  <c r="T23" i="3" s="1"/>
  <c r="N26" i="3"/>
  <c r="O23" i="2"/>
  <c r="T23" i="2" s="1"/>
  <c r="R23" i="2"/>
  <c r="V23" i="2" s="1"/>
  <c r="Y23" i="2" s="1"/>
  <c r="P23" i="2"/>
  <c r="U23" i="2" s="1"/>
  <c r="K25" i="2"/>
  <c r="Q26" i="2"/>
  <c r="W23" i="2"/>
  <c r="Z23" i="2" s="1"/>
  <c r="J24" i="2"/>
  <c r="S24" i="2" s="1"/>
  <c r="I24" i="2"/>
  <c r="N22" i="1"/>
  <c r="S22" i="1" s="1"/>
  <c r="Q22" i="1"/>
  <c r="U22" i="1" s="1"/>
  <c r="X22" i="1" s="1"/>
  <c r="I24" i="1"/>
  <c r="O25" i="1"/>
  <c r="M22" i="1"/>
  <c r="R22" i="1" s="1"/>
  <c r="P22" i="1"/>
  <c r="T22" i="1" s="1"/>
  <c r="W22" i="1" s="1"/>
  <c r="H23" i="1"/>
  <c r="G23" i="1"/>
  <c r="EM64" i="8" l="1"/>
  <c r="EM60" i="8"/>
  <c r="EM63" i="8" s="1"/>
  <c r="EM56" i="8"/>
  <c r="EM57" i="8" s="1"/>
  <c r="EP30" i="8"/>
  <c r="EP43" i="8" s="1"/>
  <c r="EP39" i="8"/>
  <c r="EP42" i="8"/>
  <c r="EO48" i="8"/>
  <c r="EO40" i="8"/>
  <c r="EN51" i="8"/>
  <c r="EN52" i="8" s="1"/>
  <c r="EP24" i="8"/>
  <c r="EP61" i="8" s="1"/>
  <c r="EO28" i="8"/>
  <c r="EP23" i="8"/>
  <c r="EO46" i="8"/>
  <c r="EO50" i="8"/>
  <c r="EO54" i="8"/>
  <c r="AJ54" i="8"/>
  <c r="AJ27" i="8"/>
  <c r="AK24" i="8"/>
  <c r="AK61" i="8" s="1"/>
  <c r="AJ50" i="8"/>
  <c r="AK23" i="8"/>
  <c r="P28" i="3"/>
  <c r="O28" i="3"/>
  <c r="Q24" i="3"/>
  <c r="T24" i="3" s="1"/>
  <c r="R24" i="3"/>
  <c r="U24" i="3" s="1"/>
  <c r="N27" i="3"/>
  <c r="W24" i="2"/>
  <c r="Z24" i="2" s="1"/>
  <c r="P24" i="2"/>
  <c r="U24" i="2" s="1"/>
  <c r="O24" i="2"/>
  <c r="T24" i="2" s="1"/>
  <c r="R24" i="2"/>
  <c r="V24" i="2" s="1"/>
  <c r="Y24" i="2" s="1"/>
  <c r="K26" i="2"/>
  <c r="Q27" i="2"/>
  <c r="J25" i="2"/>
  <c r="S25" i="2" s="1"/>
  <c r="I25" i="2"/>
  <c r="M23" i="1"/>
  <c r="R23" i="1" s="1"/>
  <c r="P23" i="1"/>
  <c r="T23" i="1" s="1"/>
  <c r="W23" i="1" s="1"/>
  <c r="I25" i="1"/>
  <c r="O26" i="1"/>
  <c r="N23" i="1"/>
  <c r="S23" i="1" s="1"/>
  <c r="Q23" i="1"/>
  <c r="U23" i="1" s="1"/>
  <c r="X23" i="1" s="1"/>
  <c r="H24" i="1"/>
  <c r="G24" i="1"/>
  <c r="EN64" i="8" l="1"/>
  <c r="EN60" i="8"/>
  <c r="EN56" i="8"/>
  <c r="EN57" i="8" s="1"/>
  <c r="EQ23" i="8"/>
  <c r="EP28" i="8"/>
  <c r="EQ24" i="8"/>
  <c r="EQ61" i="8" s="1"/>
  <c r="EP46" i="8"/>
  <c r="EP50" i="8"/>
  <c r="EP54" i="8"/>
  <c r="EO51" i="8"/>
  <c r="EO52" i="8" s="1"/>
  <c r="EQ30" i="8"/>
  <c r="EQ43" i="8" s="1"/>
  <c r="EQ39" i="8"/>
  <c r="EP40" i="8"/>
  <c r="EP48" i="8"/>
  <c r="EQ42" i="8"/>
  <c r="AK54" i="8"/>
  <c r="AK27" i="8"/>
  <c r="AL24" i="8"/>
  <c r="AL61" i="8" s="1"/>
  <c r="AK50" i="8"/>
  <c r="AL23" i="8"/>
  <c r="P29" i="3"/>
  <c r="O29" i="3"/>
  <c r="Q25" i="3"/>
  <c r="T25" i="3" s="1"/>
  <c r="R25" i="3"/>
  <c r="U25" i="3" s="1"/>
  <c r="N28" i="3"/>
  <c r="R25" i="2"/>
  <c r="V25" i="2" s="1"/>
  <c r="Y25" i="2" s="1"/>
  <c r="O25" i="2"/>
  <c r="T25" i="2" s="1"/>
  <c r="P25" i="2"/>
  <c r="U25" i="2" s="1"/>
  <c r="W25" i="2"/>
  <c r="Z25" i="2" s="1"/>
  <c r="K27" i="2"/>
  <c r="Q28" i="2"/>
  <c r="I26" i="2"/>
  <c r="J26" i="2"/>
  <c r="S26" i="2" s="1"/>
  <c r="M24" i="1"/>
  <c r="R24" i="1" s="1"/>
  <c r="P24" i="1"/>
  <c r="T24" i="1" s="1"/>
  <c r="W24" i="1" s="1"/>
  <c r="I26" i="1"/>
  <c r="O27" i="1"/>
  <c r="N24" i="1"/>
  <c r="S24" i="1" s="1"/>
  <c r="Q24" i="1"/>
  <c r="U24" i="1" s="1"/>
  <c r="X24" i="1" s="1"/>
  <c r="H25" i="1"/>
  <c r="G25" i="1"/>
  <c r="EO64" i="8" l="1"/>
  <c r="EO56" i="8"/>
  <c r="EO57" i="8" s="1"/>
  <c r="ER30" i="8"/>
  <c r="ER43" i="8" s="1"/>
  <c r="EQ40" i="8"/>
  <c r="EQ48" i="8"/>
  <c r="ER39" i="8"/>
  <c r="ER42" i="8"/>
  <c r="ER23" i="8"/>
  <c r="ER24" i="8"/>
  <c r="ER61" i="8" s="1"/>
  <c r="EQ28" i="8"/>
  <c r="EQ50" i="8"/>
  <c r="EQ46" i="8"/>
  <c r="EQ54" i="8"/>
  <c r="EP51" i="8"/>
  <c r="EP52" i="8" s="1"/>
  <c r="AL27" i="8"/>
  <c r="AL54" i="8"/>
  <c r="AM24" i="8"/>
  <c r="AM61" i="8" s="1"/>
  <c r="AL50" i="8"/>
  <c r="AM23" i="8"/>
  <c r="P30" i="3"/>
  <c r="O30" i="3"/>
  <c r="R26" i="3"/>
  <c r="U26" i="3" s="1"/>
  <c r="Q26" i="3"/>
  <c r="T26" i="3" s="1"/>
  <c r="N29" i="3"/>
  <c r="P26" i="2"/>
  <c r="W26" i="2"/>
  <c r="Z26" i="2" s="1"/>
  <c r="R26" i="2"/>
  <c r="V26" i="2" s="1"/>
  <c r="Y26" i="2" s="1"/>
  <c r="O26" i="2"/>
  <c r="T26" i="2" s="1"/>
  <c r="U26" i="2"/>
  <c r="K28" i="2"/>
  <c r="Q29" i="2"/>
  <c r="J27" i="2"/>
  <c r="S27" i="2" s="1"/>
  <c r="I27" i="2"/>
  <c r="M25" i="1"/>
  <c r="R25" i="1" s="1"/>
  <c r="P25" i="1"/>
  <c r="T25" i="1" s="1"/>
  <c r="W25" i="1" s="1"/>
  <c r="I27" i="1"/>
  <c r="O28" i="1"/>
  <c r="N25" i="1"/>
  <c r="S25" i="1" s="1"/>
  <c r="Q25" i="1"/>
  <c r="U25" i="1" s="1"/>
  <c r="X25" i="1" s="1"/>
  <c r="G26" i="1"/>
  <c r="H26" i="1"/>
  <c r="EP64" i="8" l="1"/>
  <c r="EP60" i="8"/>
  <c r="EP63" i="8" s="1"/>
  <c r="EP56" i="8"/>
  <c r="EP57" i="8" s="1"/>
  <c r="ES30" i="8"/>
  <c r="ES43" i="8" s="1"/>
  <c r="ES39" i="8"/>
  <c r="ER40" i="8"/>
  <c r="ES42" i="8"/>
  <c r="ER48" i="8"/>
  <c r="EQ51" i="8"/>
  <c r="EQ52" i="8" s="1"/>
  <c r="ES23" i="8"/>
  <c r="ES24" i="8"/>
  <c r="ES61" i="8" s="1"/>
  <c r="ER28" i="8"/>
  <c r="ER50" i="8"/>
  <c r="ER46" i="8"/>
  <c r="ER54" i="8"/>
  <c r="AM54" i="8"/>
  <c r="AM27" i="8"/>
  <c r="AN24" i="8"/>
  <c r="AN61" i="8" s="1"/>
  <c r="AM50" i="8"/>
  <c r="AN23" i="8"/>
  <c r="P31" i="3"/>
  <c r="O31" i="3"/>
  <c r="Q27" i="3"/>
  <c r="T27" i="3" s="1"/>
  <c r="R27" i="3"/>
  <c r="U27" i="3" s="1"/>
  <c r="N30" i="3"/>
  <c r="O27" i="2"/>
  <c r="R27" i="2"/>
  <c r="V27" i="2" s="1"/>
  <c r="Y27" i="2" s="1"/>
  <c r="W27" i="2"/>
  <c r="Z27" i="2" s="1"/>
  <c r="P27" i="2"/>
  <c r="U27" i="2" s="1"/>
  <c r="T27" i="2"/>
  <c r="K29" i="2"/>
  <c r="Q30" i="2"/>
  <c r="J28" i="2"/>
  <c r="S28" i="2" s="1"/>
  <c r="I28" i="2"/>
  <c r="N26" i="1"/>
  <c r="S26" i="1" s="1"/>
  <c r="Q26" i="1"/>
  <c r="U26" i="1" s="1"/>
  <c r="X26" i="1" s="1"/>
  <c r="I28" i="1"/>
  <c r="O29" i="1"/>
  <c r="M26" i="1"/>
  <c r="R26" i="1" s="1"/>
  <c r="P26" i="1"/>
  <c r="T26" i="1" s="1"/>
  <c r="W26" i="1" s="1"/>
  <c r="H27" i="1"/>
  <c r="G27" i="1"/>
  <c r="EQ64" i="8" l="1"/>
  <c r="EQ60" i="8"/>
  <c r="EQ63" i="8" s="1"/>
  <c r="EQ56" i="8"/>
  <c r="EQ57" i="8" s="1"/>
  <c r="ET23" i="8"/>
  <c r="ET24" i="8"/>
  <c r="ET61" i="8" s="1"/>
  <c r="ES28" i="8"/>
  <c r="ES46" i="8"/>
  <c r="ES50" i="8"/>
  <c r="ES54" i="8"/>
  <c r="ER51" i="8"/>
  <c r="ER52" i="8" s="1"/>
  <c r="ET30" i="8"/>
  <c r="ET43" i="8" s="1"/>
  <c r="ET42" i="8"/>
  <c r="ET60" i="8" s="1"/>
  <c r="ES40" i="8"/>
  <c r="ES48" i="8"/>
  <c r="ET39" i="8"/>
  <c r="AN54" i="8"/>
  <c r="AN27" i="8"/>
  <c r="AO24" i="8"/>
  <c r="AO61" i="8" s="1"/>
  <c r="AN50" i="8"/>
  <c r="AO23" i="8"/>
  <c r="P33" i="3"/>
  <c r="P32" i="3"/>
  <c r="O33" i="3"/>
  <c r="O32" i="3"/>
  <c r="R28" i="3"/>
  <c r="U28" i="3" s="1"/>
  <c r="Q28" i="3"/>
  <c r="T28" i="3" s="1"/>
  <c r="N31" i="3"/>
  <c r="O28" i="2"/>
  <c r="R28" i="2"/>
  <c r="V28" i="2" s="1"/>
  <c r="Y28" i="2" s="1"/>
  <c r="W28" i="2"/>
  <c r="Z28" i="2" s="1"/>
  <c r="P28" i="2"/>
  <c r="U28" i="2" s="1"/>
  <c r="T28" i="2"/>
  <c r="K30" i="2"/>
  <c r="Q31" i="2"/>
  <c r="J29" i="2"/>
  <c r="S29" i="2" s="1"/>
  <c r="I29" i="2"/>
  <c r="M27" i="1"/>
  <c r="R27" i="1" s="1"/>
  <c r="P27" i="1"/>
  <c r="T27" i="1" s="1"/>
  <c r="W27" i="1" s="1"/>
  <c r="I29" i="1"/>
  <c r="O30" i="1"/>
  <c r="N27" i="1"/>
  <c r="S27" i="1" s="1"/>
  <c r="Q27" i="1"/>
  <c r="U27" i="1" s="1"/>
  <c r="X27" i="1" s="1"/>
  <c r="G28" i="1"/>
  <c r="H28" i="1"/>
  <c r="ER64" i="8" l="1"/>
  <c r="ER60" i="8"/>
  <c r="ER56" i="8"/>
  <c r="ER57" i="8" s="1"/>
  <c r="EU23" i="8"/>
  <c r="EU24" i="8"/>
  <c r="EU61" i="8" s="1"/>
  <c r="ET28" i="8"/>
  <c r="ET46" i="8"/>
  <c r="ET50" i="8"/>
  <c r="ET54" i="8"/>
  <c r="EU30" i="8"/>
  <c r="EU43" i="8" s="1"/>
  <c r="EU39" i="8"/>
  <c r="ET40" i="8"/>
  <c r="ET48" i="8"/>
  <c r="EU42" i="8"/>
  <c r="ES51" i="8"/>
  <c r="ES52" i="8" s="1"/>
  <c r="AO54" i="8"/>
  <c r="AO27" i="8"/>
  <c r="AP24" i="8"/>
  <c r="AP61" i="8" s="1"/>
  <c r="AO50" i="8"/>
  <c r="AP23" i="8"/>
  <c r="Q29" i="3"/>
  <c r="T29" i="3" s="1"/>
  <c r="R29" i="3"/>
  <c r="U29" i="3" s="1"/>
  <c r="N32" i="3"/>
  <c r="R29" i="2"/>
  <c r="V29" i="2" s="1"/>
  <c r="Y29" i="2" s="1"/>
  <c r="O29" i="2"/>
  <c r="T29" i="2" s="1"/>
  <c r="P29" i="2"/>
  <c r="U29" i="2" s="1"/>
  <c r="W29" i="2"/>
  <c r="Z29" i="2" s="1"/>
  <c r="K31" i="2"/>
  <c r="Q32" i="2"/>
  <c r="I30" i="2"/>
  <c r="J30" i="2"/>
  <c r="S30" i="2" s="1"/>
  <c r="N28" i="1"/>
  <c r="S28" i="1" s="1"/>
  <c r="Q28" i="1"/>
  <c r="U28" i="1" s="1"/>
  <c r="X28" i="1" s="1"/>
  <c r="I30" i="1"/>
  <c r="O31" i="1"/>
  <c r="M28" i="1"/>
  <c r="R28" i="1" s="1"/>
  <c r="P28" i="1"/>
  <c r="T28" i="1" s="1"/>
  <c r="W28" i="1" s="1"/>
  <c r="G29" i="1"/>
  <c r="H29" i="1"/>
  <c r="ES64" i="8" l="1"/>
  <c r="ES60" i="8"/>
  <c r="ES56" i="8"/>
  <c r="ES57" i="8" s="1"/>
  <c r="EV23" i="8"/>
  <c r="EV24" i="8"/>
  <c r="EV61" i="8" s="1"/>
  <c r="EU28" i="8"/>
  <c r="EU50" i="8"/>
  <c r="EU46" i="8"/>
  <c r="EU54" i="8"/>
  <c r="EV30" i="8"/>
  <c r="EV43" i="8" s="1"/>
  <c r="EV39" i="8"/>
  <c r="EU48" i="8"/>
  <c r="EU40" i="8"/>
  <c r="EV42" i="8"/>
  <c r="EV60" i="8" s="1"/>
  <c r="ET51" i="8"/>
  <c r="ET52" i="8"/>
  <c r="ET64" i="8" s="1"/>
  <c r="AP27" i="8"/>
  <c r="AP54" i="8"/>
  <c r="AQ24" i="8"/>
  <c r="AQ61" i="8" s="1"/>
  <c r="AP50" i="8"/>
  <c r="AQ23" i="8"/>
  <c r="Q30" i="3"/>
  <c r="T30" i="3" s="1"/>
  <c r="R30" i="3"/>
  <c r="U30" i="3" s="1"/>
  <c r="N33" i="3"/>
  <c r="P30" i="2"/>
  <c r="W30" i="2"/>
  <c r="Z30" i="2" s="1"/>
  <c r="R30" i="2"/>
  <c r="V30" i="2" s="1"/>
  <c r="Y30" i="2" s="1"/>
  <c r="O30" i="2"/>
  <c r="T30" i="2" s="1"/>
  <c r="U30" i="2"/>
  <c r="K32" i="2"/>
  <c r="Q33" i="2"/>
  <c r="J31" i="2"/>
  <c r="S31" i="2" s="1"/>
  <c r="I31" i="2"/>
  <c r="N29" i="1"/>
  <c r="S29" i="1" s="1"/>
  <c r="Q29" i="1"/>
  <c r="U29" i="1" s="1"/>
  <c r="X29" i="1" s="1"/>
  <c r="I31" i="1"/>
  <c r="O32" i="1"/>
  <c r="M29" i="1"/>
  <c r="R29" i="1" s="1"/>
  <c r="P29" i="1"/>
  <c r="T29" i="1" s="1"/>
  <c r="W29" i="1" s="1"/>
  <c r="G30" i="1"/>
  <c r="H30" i="1"/>
  <c r="ET56" i="8" l="1"/>
  <c r="ET57" i="8" s="1"/>
  <c r="EW30" i="8"/>
  <c r="EW43" i="8" s="1"/>
  <c r="EV40" i="8"/>
  <c r="EW39" i="8"/>
  <c r="EW42" i="8"/>
  <c r="EW60" i="8" s="1"/>
  <c r="EV48" i="8"/>
  <c r="EU52" i="8"/>
  <c r="EU51" i="8"/>
  <c r="EW23" i="8"/>
  <c r="EW24" i="8"/>
  <c r="EW61" i="8" s="1"/>
  <c r="EV28" i="8"/>
  <c r="EV46" i="8"/>
  <c r="EV50" i="8"/>
  <c r="EV54" i="8"/>
  <c r="AQ54" i="8"/>
  <c r="AQ27" i="8"/>
  <c r="AR24" i="8"/>
  <c r="AR61" i="8" s="1"/>
  <c r="AQ50" i="8"/>
  <c r="AR23" i="8"/>
  <c r="M36" i="3"/>
  <c r="Q31" i="3"/>
  <c r="T31" i="3" s="1"/>
  <c r="R31" i="3"/>
  <c r="U31" i="3" s="1"/>
  <c r="O31" i="2"/>
  <c r="R31" i="2"/>
  <c r="V31" i="2" s="1"/>
  <c r="Y31" i="2" s="1"/>
  <c r="W31" i="2"/>
  <c r="Z31" i="2" s="1"/>
  <c r="P31" i="2"/>
  <c r="U31" i="2" s="1"/>
  <c r="T31" i="2"/>
  <c r="K33" i="2"/>
  <c r="N36" i="2"/>
  <c r="J32" i="2"/>
  <c r="S32" i="2" s="1"/>
  <c r="I32" i="2"/>
  <c r="N30" i="1"/>
  <c r="S30" i="1" s="1"/>
  <c r="Q30" i="1"/>
  <c r="U30" i="1" s="1"/>
  <c r="X30" i="1" s="1"/>
  <c r="I32" i="1"/>
  <c r="O33" i="1"/>
  <c r="M30" i="1"/>
  <c r="R30" i="1" s="1"/>
  <c r="P30" i="1"/>
  <c r="T30" i="1" s="1"/>
  <c r="W30" i="1" s="1"/>
  <c r="H31" i="1"/>
  <c r="G31" i="1"/>
  <c r="EU64" i="8" l="1"/>
  <c r="EU60" i="8"/>
  <c r="EX23" i="8"/>
  <c r="EX24" i="8"/>
  <c r="EX61" i="8" s="1"/>
  <c r="EW28" i="8"/>
  <c r="EW46" i="8"/>
  <c r="EW50" i="8"/>
  <c r="EW54" i="8"/>
  <c r="EV51" i="8"/>
  <c r="EV52" i="8" s="1"/>
  <c r="EU56" i="8"/>
  <c r="EU57" i="8" s="1"/>
  <c r="EX30" i="8"/>
  <c r="EX43" i="8" s="1"/>
  <c r="EX39" i="8"/>
  <c r="EX42" i="8"/>
  <c r="EX60" i="8" s="1"/>
  <c r="EX63" i="8" s="1"/>
  <c r="EW40" i="8"/>
  <c r="EW48" i="8"/>
  <c r="AR27" i="8"/>
  <c r="AR54" i="8"/>
  <c r="AS24" i="8"/>
  <c r="AS61" i="8" s="1"/>
  <c r="AR50" i="8"/>
  <c r="AS23" i="8"/>
  <c r="R32" i="3"/>
  <c r="U32" i="3" s="1"/>
  <c r="Q32" i="3"/>
  <c r="T32" i="3" s="1"/>
  <c r="O32" i="2"/>
  <c r="T32" i="2" s="1"/>
  <c r="R32" i="2"/>
  <c r="V32" i="2" s="1"/>
  <c r="Y32" i="2" s="1"/>
  <c r="W32" i="2"/>
  <c r="Z32" i="2" s="1"/>
  <c r="P32" i="2"/>
  <c r="U32" i="2" s="1"/>
  <c r="J33" i="2"/>
  <c r="S33" i="2" s="1"/>
  <c r="I33" i="2"/>
  <c r="M31" i="1"/>
  <c r="R31" i="1" s="1"/>
  <c r="P31" i="1"/>
  <c r="T31" i="1" s="1"/>
  <c r="W31" i="1" s="1"/>
  <c r="I33" i="1"/>
  <c r="L36" i="1"/>
  <c r="N31" i="1"/>
  <c r="S31" i="1" s="1"/>
  <c r="Q31" i="1"/>
  <c r="U31" i="1" s="1"/>
  <c r="X31" i="1" s="1"/>
  <c r="H32" i="1"/>
  <c r="G32" i="1"/>
  <c r="EV64" i="8" l="1"/>
  <c r="EV56" i="8"/>
  <c r="EV57" i="8" s="1"/>
  <c r="EY23" i="8"/>
  <c r="EY24" i="8"/>
  <c r="EY61" i="8" s="1"/>
  <c r="EX28" i="8"/>
  <c r="EX46" i="8"/>
  <c r="EX54" i="8"/>
  <c r="EX50" i="8"/>
  <c r="EY30" i="8"/>
  <c r="EY43" i="8" s="1"/>
  <c r="EY39" i="8"/>
  <c r="EX40" i="8"/>
  <c r="EX48" i="8"/>
  <c r="EY42" i="8"/>
  <c r="EW51" i="8"/>
  <c r="EW56" i="8"/>
  <c r="EW57" i="8" s="1"/>
  <c r="EW52" i="8"/>
  <c r="EW64" i="8" s="1"/>
  <c r="AS27" i="8"/>
  <c r="AS54" i="8"/>
  <c r="AT24" i="8"/>
  <c r="AT61" i="8" s="1"/>
  <c r="AS50" i="8"/>
  <c r="AT23" i="8"/>
  <c r="Q33" i="3"/>
  <c r="R33" i="3"/>
  <c r="R33" i="2"/>
  <c r="V33" i="2" s="1"/>
  <c r="O33" i="2"/>
  <c r="T33" i="2" s="1"/>
  <c r="T35" i="2" s="1"/>
  <c r="P33" i="2"/>
  <c r="U33" i="2" s="1"/>
  <c r="U35" i="2" s="1"/>
  <c r="W33" i="2"/>
  <c r="M32" i="1"/>
  <c r="R32" i="1" s="1"/>
  <c r="P32" i="1"/>
  <c r="T32" i="1" s="1"/>
  <c r="W32" i="1" s="1"/>
  <c r="N32" i="1"/>
  <c r="S32" i="1" s="1"/>
  <c r="Q32" i="1"/>
  <c r="U32" i="1" s="1"/>
  <c r="X32" i="1" s="1"/>
  <c r="G33" i="1"/>
  <c r="H33" i="1"/>
  <c r="EZ23" i="8" l="1"/>
  <c r="EZ24" i="8"/>
  <c r="EZ61" i="8" s="1"/>
  <c r="EY28" i="8"/>
  <c r="EY50" i="8"/>
  <c r="EY46" i="8"/>
  <c r="EY54" i="8"/>
  <c r="EZ30" i="8"/>
  <c r="EZ43" i="8" s="1"/>
  <c r="EY40" i="8"/>
  <c r="EZ39" i="8"/>
  <c r="EY48" i="8"/>
  <c r="EZ42" i="8"/>
  <c r="EX51" i="8"/>
  <c r="EX52" i="8"/>
  <c r="EX64" i="8" s="1"/>
  <c r="AT27" i="8"/>
  <c r="AT54" i="8"/>
  <c r="AU24" i="8"/>
  <c r="AU61" i="8" s="1"/>
  <c r="AT50" i="8"/>
  <c r="AU23" i="8"/>
  <c r="U33" i="3"/>
  <c r="R35" i="3"/>
  <c r="U35" i="3" s="1"/>
  <c r="T33" i="3"/>
  <c r="Z33" i="2"/>
  <c r="W35" i="2"/>
  <c r="Z35" i="2" s="1"/>
  <c r="Y33" i="2"/>
  <c r="V35" i="2"/>
  <c r="Y35" i="2" s="1"/>
  <c r="N33" i="1"/>
  <c r="S33" i="1" s="1"/>
  <c r="S35" i="1" s="1"/>
  <c r="Q33" i="1"/>
  <c r="U33" i="1" s="1"/>
  <c r="M33" i="1"/>
  <c r="R33" i="1" s="1"/>
  <c r="R35" i="1" s="1"/>
  <c r="P33" i="1"/>
  <c r="T33" i="1" s="1"/>
  <c r="EY52" i="8" l="1"/>
  <c r="EY51" i="8"/>
  <c r="EY56" i="8"/>
  <c r="EY57" i="8" s="1"/>
  <c r="EX56" i="8"/>
  <c r="EX57" i="8" s="1"/>
  <c r="FA30" i="8"/>
  <c r="FA43" i="8" s="1"/>
  <c r="FA39" i="8"/>
  <c r="EZ40" i="8"/>
  <c r="FA42" i="8"/>
  <c r="FA60" i="8" s="1"/>
  <c r="FA63" i="8" s="1"/>
  <c r="EZ48" i="8"/>
  <c r="FA24" i="8"/>
  <c r="FA61" i="8" s="1"/>
  <c r="FA23" i="8"/>
  <c r="EZ28" i="8"/>
  <c r="EZ50" i="8"/>
  <c r="EZ46" i="8"/>
  <c r="EZ54" i="8"/>
  <c r="AU54" i="8"/>
  <c r="AU27" i="8"/>
  <c r="AV24" i="8"/>
  <c r="AV61" i="8" s="1"/>
  <c r="AU50" i="8"/>
  <c r="AV23" i="8"/>
  <c r="X33" i="1"/>
  <c r="U35" i="1"/>
  <c r="X35" i="1" s="1"/>
  <c r="W33" i="1"/>
  <c r="T35" i="1"/>
  <c r="W35" i="1" s="1"/>
  <c r="Q5" i="3"/>
  <c r="EZ51" i="8" l="1"/>
  <c r="EZ52" i="8" s="1"/>
  <c r="EY64" i="8"/>
  <c r="EY60" i="8"/>
  <c r="FB30" i="8"/>
  <c r="FB43" i="8" s="1"/>
  <c r="FB42" i="8"/>
  <c r="FB60" i="8" s="1"/>
  <c r="FB63" i="8" s="1"/>
  <c r="FA40" i="8"/>
  <c r="FB39" i="8"/>
  <c r="FA48" i="8"/>
  <c r="FB23" i="8"/>
  <c r="FB24" i="8"/>
  <c r="FB61" i="8" s="1"/>
  <c r="FA28" i="8"/>
  <c r="FA46" i="8"/>
  <c r="FA50" i="8"/>
  <c r="FA54" i="8"/>
  <c r="AV27" i="8"/>
  <c r="AV54" i="8"/>
  <c r="AW24" i="8"/>
  <c r="AW61" i="8" s="1"/>
  <c r="AV50" i="8"/>
  <c r="AW23" i="8"/>
  <c r="AW54" i="8" s="1"/>
  <c r="T5" i="3"/>
  <c r="Q35" i="3"/>
  <c r="T35" i="3" s="1"/>
  <c r="E48" i="8"/>
  <c r="E54" i="8" s="1"/>
  <c r="EZ64" i="8" l="1"/>
  <c r="EZ60" i="8"/>
  <c r="EZ63" i="8" s="1"/>
  <c r="EZ56" i="8"/>
  <c r="EZ57" i="8" s="1"/>
  <c r="FA51" i="8"/>
  <c r="FA52" i="8" s="1"/>
  <c r="FC23" i="8"/>
  <c r="FC24" i="8"/>
  <c r="FC61" i="8" s="1"/>
  <c r="FB28" i="8"/>
  <c r="FB46" i="8"/>
  <c r="FB50" i="8"/>
  <c r="FB54" i="8"/>
  <c r="FC30" i="8"/>
  <c r="FC43" i="8" s="1"/>
  <c r="FC39" i="8"/>
  <c r="FB40" i="8"/>
  <c r="FB48" i="8"/>
  <c r="FC42" i="8"/>
  <c r="AX27" i="8"/>
  <c r="BB27" i="8"/>
  <c r="BF27" i="8"/>
  <c r="BJ27" i="8"/>
  <c r="BN27" i="8"/>
  <c r="BR27" i="8"/>
  <c r="BV27" i="8"/>
  <c r="BZ27" i="8"/>
  <c r="CD27" i="8"/>
  <c r="CH27" i="8"/>
  <c r="CL27" i="8"/>
  <c r="CP27" i="8"/>
  <c r="AY27" i="8"/>
  <c r="BC27" i="8"/>
  <c r="BG27" i="8"/>
  <c r="BK27" i="8"/>
  <c r="BO27" i="8"/>
  <c r="BS27" i="8"/>
  <c r="BW27" i="8"/>
  <c r="CA27" i="8"/>
  <c r="CE27" i="8"/>
  <c r="CI27" i="8"/>
  <c r="CM27" i="8"/>
  <c r="AW27" i="8"/>
  <c r="AW28" i="8" s="1"/>
  <c r="AZ27" i="8"/>
  <c r="BD27" i="8"/>
  <c r="BH27" i="8"/>
  <c r="BL27" i="8"/>
  <c r="BP27" i="8"/>
  <c r="BT27" i="8"/>
  <c r="BX27" i="8"/>
  <c r="CB27" i="8"/>
  <c r="CF27" i="8"/>
  <c r="CJ27" i="8"/>
  <c r="CN27" i="8"/>
  <c r="BI27" i="8"/>
  <c r="BY27" i="8"/>
  <c r="CO27" i="8"/>
  <c r="BM27" i="8"/>
  <c r="CC27" i="8"/>
  <c r="BA27" i="8"/>
  <c r="BQ27" i="8"/>
  <c r="CG27" i="8"/>
  <c r="BE27" i="8"/>
  <c r="BU27" i="8"/>
  <c r="CK27" i="8"/>
  <c r="AX24" i="8"/>
  <c r="AX61" i="8" s="1"/>
  <c r="E52" i="8"/>
  <c r="E64" i="8" s="1"/>
  <c r="AW50" i="8"/>
  <c r="AX23" i="8"/>
  <c r="AX54" i="8" s="1"/>
  <c r="E40" i="8"/>
  <c r="E51" i="8"/>
  <c r="F39" i="8"/>
  <c r="F46" i="8" s="1"/>
  <c r="F30" i="8"/>
  <c r="F43" i="8" s="1"/>
  <c r="FA64" i="8" l="1"/>
  <c r="FA56" i="8"/>
  <c r="FA57" i="8" s="1"/>
  <c r="FD23" i="8"/>
  <c r="FD24" i="8"/>
  <c r="FD61" i="8" s="1"/>
  <c r="FC28" i="8"/>
  <c r="FC50" i="8"/>
  <c r="FC46" i="8"/>
  <c r="FC54" i="8"/>
  <c r="FD30" i="8"/>
  <c r="FD43" i="8" s="1"/>
  <c r="FD39" i="8"/>
  <c r="FC48" i="8"/>
  <c r="FC40" i="8"/>
  <c r="FD42" i="8"/>
  <c r="FB51" i="8"/>
  <c r="FB52" i="8" s="1"/>
  <c r="E56" i="8"/>
  <c r="G42" i="8"/>
  <c r="G60" i="8" s="1"/>
  <c r="G63" i="8" s="1"/>
  <c r="AX28" i="8"/>
  <c r="AY24" i="8"/>
  <c r="AY61" i="8" s="1"/>
  <c r="AX50" i="8"/>
  <c r="AY23" i="8"/>
  <c r="AY54" i="8" s="1"/>
  <c r="F40" i="8"/>
  <c r="G30" i="8"/>
  <c r="G43" i="8" s="1"/>
  <c r="F48" i="8"/>
  <c r="F54" i="8" s="1"/>
  <c r="G39" i="8"/>
  <c r="G46" i="8" s="1"/>
  <c r="FB64" i="8" l="1"/>
  <c r="FB56" i="8"/>
  <c r="FB57" i="8" s="1"/>
  <c r="FC51" i="8"/>
  <c r="FC52" i="8" s="1"/>
  <c r="FE24" i="8"/>
  <c r="FE61" i="8" s="1"/>
  <c r="FE23" i="8"/>
  <c r="FD28" i="8"/>
  <c r="FD46" i="8"/>
  <c r="FD50" i="8"/>
  <c r="FD54" i="8"/>
  <c r="FE30" i="8"/>
  <c r="FE43" i="8" s="1"/>
  <c r="FD40" i="8"/>
  <c r="FE39" i="8"/>
  <c r="FD48" i="8"/>
  <c r="FE42" i="8"/>
  <c r="H42" i="8"/>
  <c r="H60" i="8" s="1"/>
  <c r="H63" i="8" s="1"/>
  <c r="AY28" i="8"/>
  <c r="AZ24" i="8"/>
  <c r="AZ61" i="8" s="1"/>
  <c r="AY50" i="8"/>
  <c r="AZ23" i="8"/>
  <c r="AZ54" i="8" s="1"/>
  <c r="F51" i="8"/>
  <c r="F52" i="8" s="1"/>
  <c r="F64" i="8" s="1"/>
  <c r="G40" i="8"/>
  <c r="H39" i="8"/>
  <c r="H46" i="8" s="1"/>
  <c r="H30" i="8"/>
  <c r="H43" i="8" s="1"/>
  <c r="G48" i="8"/>
  <c r="G54" i="8" s="1"/>
  <c r="FC64" i="8" l="1"/>
  <c r="FC60" i="8"/>
  <c r="FC63" i="8" s="1"/>
  <c r="FC56" i="8"/>
  <c r="FC57" i="8" s="1"/>
  <c r="FD51" i="8"/>
  <c r="FD52" i="8" s="1"/>
  <c r="FF24" i="8"/>
  <c r="FF61" i="8" s="1"/>
  <c r="FF23" i="8"/>
  <c r="FE28" i="8"/>
  <c r="FE46" i="8"/>
  <c r="FE50" i="8"/>
  <c r="FE54" i="8"/>
  <c r="FF30" i="8"/>
  <c r="FF43" i="8" s="1"/>
  <c r="FF39" i="8"/>
  <c r="FF42" i="8"/>
  <c r="FF60" i="8" s="1"/>
  <c r="FF63" i="8" s="1"/>
  <c r="FE40" i="8"/>
  <c r="FE48" i="8"/>
  <c r="I42" i="8"/>
  <c r="I60" i="8" s="1"/>
  <c r="I63" i="8" s="1"/>
  <c r="AZ28" i="8"/>
  <c r="BA24" i="8"/>
  <c r="BA61" i="8" s="1"/>
  <c r="AZ50" i="8"/>
  <c r="BA23" i="8"/>
  <c r="BA54" i="8" s="1"/>
  <c r="H48" i="8"/>
  <c r="H54" i="8" s="1"/>
  <c r="I30" i="8"/>
  <c r="I43" i="8" s="1"/>
  <c r="I39" i="8"/>
  <c r="I46" i="8" s="1"/>
  <c r="H40" i="8"/>
  <c r="G51" i="8"/>
  <c r="G52" i="8" s="1"/>
  <c r="G64" i="8" s="1"/>
  <c r="F56" i="8"/>
  <c r="F57" i="8" s="1"/>
  <c r="FD64" i="8" l="1"/>
  <c r="FD60" i="8"/>
  <c r="FD56" i="8"/>
  <c r="FD57" i="8" s="1"/>
  <c r="FG30" i="8"/>
  <c r="FG43" i="8" s="1"/>
  <c r="FG39" i="8"/>
  <c r="FF40" i="8"/>
  <c r="FF48" i="8"/>
  <c r="FG42" i="8"/>
  <c r="FG60" i="8" s="1"/>
  <c r="FE51" i="8"/>
  <c r="FE52" i="8" s="1"/>
  <c r="FG23" i="8"/>
  <c r="FG24" i="8"/>
  <c r="FG61" i="8" s="1"/>
  <c r="FF46" i="8"/>
  <c r="FF28" i="8"/>
  <c r="FF50" i="8"/>
  <c r="FF54" i="8"/>
  <c r="J42" i="8"/>
  <c r="J60" i="8" s="1"/>
  <c r="J63" i="8" s="1"/>
  <c r="BA28" i="8"/>
  <c r="BB24" i="8"/>
  <c r="BB61" i="8" s="1"/>
  <c r="BA50" i="8"/>
  <c r="BB23" i="8"/>
  <c r="BB54" i="8" s="1"/>
  <c r="I40" i="8"/>
  <c r="J30" i="8"/>
  <c r="J43" i="8" s="1"/>
  <c r="I48" i="8"/>
  <c r="I54" i="8" s="1"/>
  <c r="J39" i="8"/>
  <c r="J46" i="8" s="1"/>
  <c r="G56" i="8"/>
  <c r="G57" i="8" s="1"/>
  <c r="H51" i="8"/>
  <c r="H52" i="8" s="1"/>
  <c r="H64" i="8" s="1"/>
  <c r="FE64" i="8" l="1"/>
  <c r="FE60" i="8"/>
  <c r="FE63" i="8" s="1"/>
  <c r="FE56" i="8"/>
  <c r="FE57" i="8" s="1"/>
  <c r="FF51" i="8"/>
  <c r="FF52" i="8" s="1"/>
  <c r="FH23" i="8"/>
  <c r="FH24" i="8"/>
  <c r="FH61" i="8" s="1"/>
  <c r="FG28" i="8"/>
  <c r="FG50" i="8"/>
  <c r="FG46" i="8"/>
  <c r="FG54" i="8"/>
  <c r="FH30" i="8"/>
  <c r="FH43" i="8" s="1"/>
  <c r="FH39" i="8"/>
  <c r="FG40" i="8"/>
  <c r="FG48" i="8"/>
  <c r="FH42" i="8"/>
  <c r="K42" i="8"/>
  <c r="K60" i="8" s="1"/>
  <c r="K63" i="8" s="1"/>
  <c r="BB28" i="8"/>
  <c r="BC24" i="8"/>
  <c r="BC61" i="8" s="1"/>
  <c r="BB50" i="8"/>
  <c r="BC23" i="8"/>
  <c r="BC54" i="8" s="1"/>
  <c r="H56" i="8"/>
  <c r="H57" i="8" s="1"/>
  <c r="I51" i="8"/>
  <c r="K30" i="8"/>
  <c r="K43" i="8" s="1"/>
  <c r="K39" i="8"/>
  <c r="K46" i="8" s="1"/>
  <c r="J48" i="8"/>
  <c r="J54" i="8" s="1"/>
  <c r="J40" i="8"/>
  <c r="FF64" i="8" l="1"/>
  <c r="FF56" i="8"/>
  <c r="FF57" i="8" s="1"/>
  <c r="FI24" i="8"/>
  <c r="FI61" i="8" s="1"/>
  <c r="FI23" i="8"/>
  <c r="FH28" i="8"/>
  <c r="FH50" i="8"/>
  <c r="FH46" i="8"/>
  <c r="FH54" i="8"/>
  <c r="FI30" i="8"/>
  <c r="FI43" i="8" s="1"/>
  <c r="FI39" i="8"/>
  <c r="FH40" i="8"/>
  <c r="FI42" i="8"/>
  <c r="FI60" i="8" s="1"/>
  <c r="FH48" i="8"/>
  <c r="FG51" i="8"/>
  <c r="FG52" i="8" s="1"/>
  <c r="BC28" i="8"/>
  <c r="BD24" i="8"/>
  <c r="BD61" i="8" s="1"/>
  <c r="L42" i="8"/>
  <c r="L60" i="8" s="1"/>
  <c r="L63" i="8" s="1"/>
  <c r="I52" i="8"/>
  <c r="I64" i="8" s="1"/>
  <c r="BC50" i="8"/>
  <c r="BD23" i="8"/>
  <c r="BD54" i="8" s="1"/>
  <c r="J51" i="8"/>
  <c r="L30" i="8"/>
  <c r="L43" i="8" s="1"/>
  <c r="L39" i="8"/>
  <c r="L46" i="8" s="1"/>
  <c r="K48" i="8"/>
  <c r="K54" i="8" s="1"/>
  <c r="K40" i="8"/>
  <c r="FG64" i="8" l="1"/>
  <c r="FG56" i="8"/>
  <c r="FG57" i="8" s="1"/>
  <c r="FJ24" i="8"/>
  <c r="FJ61" i="8" s="1"/>
  <c r="FI28" i="8"/>
  <c r="FJ23" i="8"/>
  <c r="FI46" i="8"/>
  <c r="FI50" i="8"/>
  <c r="FI54" i="8"/>
  <c r="FJ30" i="8"/>
  <c r="FJ43" i="8" s="1"/>
  <c r="FJ42" i="8"/>
  <c r="FJ39" i="8"/>
  <c r="FI40" i="8"/>
  <c r="FI48" i="8"/>
  <c r="FH51" i="8"/>
  <c r="FH52" i="8"/>
  <c r="M42" i="8"/>
  <c r="BD28" i="8"/>
  <c r="BE24" i="8"/>
  <c r="BE61" i="8" s="1"/>
  <c r="I56" i="8"/>
  <c r="I57" i="8" s="1"/>
  <c r="J52" i="8"/>
  <c r="J64" i="8" s="1"/>
  <c r="BD50" i="8"/>
  <c r="BE23" i="8"/>
  <c r="BE54" i="8" s="1"/>
  <c r="M39" i="8"/>
  <c r="M46" i="8" s="1"/>
  <c r="M30" i="8"/>
  <c r="M43" i="8" s="1"/>
  <c r="L48" i="8"/>
  <c r="L54" i="8" s="1"/>
  <c r="L40" i="8"/>
  <c r="K51" i="8"/>
  <c r="K52" i="8" s="1"/>
  <c r="K64" i="8" s="1"/>
  <c r="FK30" i="8" l="1"/>
  <c r="FK43" i="8" s="1"/>
  <c r="FK39" i="8"/>
  <c r="FJ40" i="8"/>
  <c r="FJ48" i="8"/>
  <c r="FK42" i="8"/>
  <c r="FK60" i="8" s="1"/>
  <c r="FK63" i="8" s="1"/>
  <c r="FH64" i="8"/>
  <c r="FH60" i="8"/>
  <c r="FH63" i="8" s="1"/>
  <c r="FH56" i="8"/>
  <c r="FH57" i="8" s="1"/>
  <c r="FI51" i="8"/>
  <c r="FI52" i="8"/>
  <c r="FI64" i="8" s="1"/>
  <c r="FK23" i="8"/>
  <c r="FK24" i="8"/>
  <c r="FK61" i="8" s="1"/>
  <c r="FJ28" i="8"/>
  <c r="FJ46" i="8"/>
  <c r="FJ50" i="8"/>
  <c r="FJ54" i="8"/>
  <c r="N42" i="8"/>
  <c r="N60" i="8" s="1"/>
  <c r="N63" i="8" s="1"/>
  <c r="BE28" i="8"/>
  <c r="BF24" i="8"/>
  <c r="BF61" i="8" s="1"/>
  <c r="J56" i="8"/>
  <c r="J57" i="8" s="1"/>
  <c r="BE50" i="8"/>
  <c r="BF23" i="8"/>
  <c r="BF54" i="8" s="1"/>
  <c r="K56" i="8"/>
  <c r="K57" i="8" s="1"/>
  <c r="N30" i="8"/>
  <c r="N43" i="8" s="1"/>
  <c r="M48" i="8"/>
  <c r="M54" i="8" s="1"/>
  <c r="N39" i="8"/>
  <c r="N46" i="8" s="1"/>
  <c r="M40" i="8"/>
  <c r="L51" i="8"/>
  <c r="L52" i="8" s="1"/>
  <c r="L64" i="8" s="1"/>
  <c r="FI56" i="8" l="1"/>
  <c r="FI57" i="8" s="1"/>
  <c r="FJ51" i="8"/>
  <c r="FJ52" i="8" s="1"/>
  <c r="FL23" i="8"/>
  <c r="FL24" i="8"/>
  <c r="FL61" i="8" s="1"/>
  <c r="FK28" i="8"/>
  <c r="FK50" i="8"/>
  <c r="FK46" i="8"/>
  <c r="FK54" i="8"/>
  <c r="FL30" i="8"/>
  <c r="FL43" i="8" s="1"/>
  <c r="FL39" i="8"/>
  <c r="FK48" i="8"/>
  <c r="FK40" i="8"/>
  <c r="FL42" i="8"/>
  <c r="FL60" i="8" s="1"/>
  <c r="FL63" i="8" s="1"/>
  <c r="O42" i="8"/>
  <c r="BF28" i="8"/>
  <c r="BG24" i="8"/>
  <c r="BG61" i="8" s="1"/>
  <c r="L56" i="8"/>
  <c r="L57" i="8" s="1"/>
  <c r="BF50" i="8"/>
  <c r="BG23" i="8"/>
  <c r="BG54" i="8" s="1"/>
  <c r="N48" i="8"/>
  <c r="N54" i="8" s="1"/>
  <c r="N40" i="8"/>
  <c r="O30" i="8"/>
  <c r="O43" i="8" s="1"/>
  <c r="O39" i="8"/>
  <c r="O46" i="8" s="1"/>
  <c r="M51" i="8"/>
  <c r="M52" i="8" s="1"/>
  <c r="FJ64" i="8" l="1"/>
  <c r="FJ60" i="8"/>
  <c r="FJ63" i="8" s="1"/>
  <c r="FJ56" i="8"/>
  <c r="FJ57" i="8" s="1"/>
  <c r="FK52" i="8"/>
  <c r="FK64" i="8" s="1"/>
  <c r="FK51" i="8"/>
  <c r="FM24" i="8"/>
  <c r="FM61" i="8" s="1"/>
  <c r="FM23" i="8"/>
  <c r="FL28" i="8"/>
  <c r="FL46" i="8"/>
  <c r="FL50" i="8"/>
  <c r="FL54" i="8"/>
  <c r="FM30" i="8"/>
  <c r="FM43" i="8" s="1"/>
  <c r="FL40" i="8"/>
  <c r="FM39" i="8"/>
  <c r="FM42" i="8"/>
  <c r="FL48" i="8"/>
  <c r="P42" i="8"/>
  <c r="BG28" i="8"/>
  <c r="BH24" i="8"/>
  <c r="BH61" i="8" s="1"/>
  <c r="M64" i="8"/>
  <c r="M60" i="8"/>
  <c r="M63" i="8" s="1"/>
  <c r="BG50" i="8"/>
  <c r="BH23" i="8"/>
  <c r="BH54" i="8" s="1"/>
  <c r="O48" i="8"/>
  <c r="O54" i="8" s="1"/>
  <c r="P39" i="8"/>
  <c r="P46" i="8" s="1"/>
  <c r="P30" i="8"/>
  <c r="P43" i="8" s="1"/>
  <c r="O40" i="8"/>
  <c r="N51" i="8"/>
  <c r="N52" i="8" s="1"/>
  <c r="N64" i="8" s="1"/>
  <c r="M56" i="8"/>
  <c r="M57" i="8" s="1"/>
  <c r="FN30" i="8" l="1"/>
  <c r="FN43" i="8" s="1"/>
  <c r="FN39" i="8"/>
  <c r="FN42" i="8"/>
  <c r="FM40" i="8"/>
  <c r="FM48" i="8"/>
  <c r="FN24" i="8"/>
  <c r="FN61" i="8" s="1"/>
  <c r="FN23" i="8"/>
  <c r="FM28" i="8"/>
  <c r="FM46" i="8"/>
  <c r="FM50" i="8"/>
  <c r="FM54" i="8"/>
  <c r="FL51" i="8"/>
  <c r="FL52" i="8" s="1"/>
  <c r="FK56" i="8"/>
  <c r="FK57" i="8" s="1"/>
  <c r="BH28" i="8"/>
  <c r="BI24" i="8"/>
  <c r="BI61" i="8" s="1"/>
  <c r="Q42" i="8"/>
  <c r="N56" i="8"/>
  <c r="N57" i="8" s="1"/>
  <c r="BH50" i="8"/>
  <c r="BI23" i="8"/>
  <c r="BI54" i="8" s="1"/>
  <c r="Q30" i="8"/>
  <c r="Q43" i="8" s="1"/>
  <c r="P48" i="8"/>
  <c r="P54" i="8" s="1"/>
  <c r="Q39" i="8"/>
  <c r="Q46" i="8" s="1"/>
  <c r="P40" i="8"/>
  <c r="O51" i="8"/>
  <c r="O52" i="8" s="1"/>
  <c r="FL64" i="8" l="1"/>
  <c r="FL56" i="8"/>
  <c r="FL57" i="8" s="1"/>
  <c r="FO30" i="8"/>
  <c r="FO43" i="8" s="1"/>
  <c r="FO39" i="8"/>
  <c r="FN40" i="8"/>
  <c r="FN48" i="8"/>
  <c r="FO42" i="8"/>
  <c r="FO23" i="8"/>
  <c r="FO24" i="8"/>
  <c r="FO61" i="8" s="1"/>
  <c r="FN28" i="8"/>
  <c r="FN46" i="8"/>
  <c r="FN54" i="8"/>
  <c r="FN50" i="8"/>
  <c r="FM51" i="8"/>
  <c r="FM52" i="8" s="1"/>
  <c r="P51" i="8"/>
  <c r="P52" i="8" s="1"/>
  <c r="BI28" i="8"/>
  <c r="BJ24" i="8"/>
  <c r="BJ61" i="8" s="1"/>
  <c r="R42" i="8"/>
  <c r="R60" i="8" s="1"/>
  <c r="R63" i="8" s="1"/>
  <c r="O64" i="8"/>
  <c r="O60" i="8"/>
  <c r="O63" i="8" s="1"/>
  <c r="R30" i="8"/>
  <c r="R43" i="8" s="1"/>
  <c r="Q48" i="8"/>
  <c r="Q54" i="8" s="1"/>
  <c r="Q40" i="8"/>
  <c r="R39" i="8"/>
  <c r="R46" i="8" s="1"/>
  <c r="BI50" i="8"/>
  <c r="BJ23" i="8"/>
  <c r="BJ54" i="8" s="1"/>
  <c r="O56" i="8"/>
  <c r="O57" i="8" s="1"/>
  <c r="FM64" i="8" l="1"/>
  <c r="FM60" i="8"/>
  <c r="FM63" i="8" s="1"/>
  <c r="FM56" i="8"/>
  <c r="FM57" i="8" s="1"/>
  <c r="FN57" i="8"/>
  <c r="FN51" i="8"/>
  <c r="FN56" i="8"/>
  <c r="FN52" i="8"/>
  <c r="FP23" i="8"/>
  <c r="FP24" i="8"/>
  <c r="FP61" i="8" s="1"/>
  <c r="FO28" i="8"/>
  <c r="FO50" i="8"/>
  <c r="FO46" i="8"/>
  <c r="FO54" i="8"/>
  <c r="FP30" i="8"/>
  <c r="FP43" i="8" s="1"/>
  <c r="FO40" i="8"/>
  <c r="FO48" i="8"/>
  <c r="FP42" i="8"/>
  <c r="FP39" i="8"/>
  <c r="P56" i="8"/>
  <c r="P57" i="8" s="1"/>
  <c r="P64" i="8"/>
  <c r="P60" i="8"/>
  <c r="P63" i="8" s="1"/>
  <c r="S42" i="8"/>
  <c r="S60" i="8" s="1"/>
  <c r="S63" i="8" s="1"/>
  <c r="BJ28" i="8"/>
  <c r="BK24" i="8"/>
  <c r="BK61" i="8" s="1"/>
  <c r="BJ50" i="8"/>
  <c r="BK23" i="8"/>
  <c r="BK54" i="8" s="1"/>
  <c r="Q51" i="8"/>
  <c r="Q52" i="8" s="1"/>
  <c r="R48" i="8"/>
  <c r="R54" i="8" s="1"/>
  <c r="S39" i="8"/>
  <c r="S46" i="8" s="1"/>
  <c r="R40" i="8"/>
  <c r="S30" i="8"/>
  <c r="S43" i="8" s="1"/>
  <c r="FQ39" i="8" l="1"/>
  <c r="FQ30" i="8"/>
  <c r="FQ43" i="8" s="1"/>
  <c r="FP40" i="8"/>
  <c r="FQ42" i="8"/>
  <c r="FP48" i="8"/>
  <c r="FN64" i="8"/>
  <c r="FN60" i="8"/>
  <c r="FO52" i="8"/>
  <c r="FO51" i="8"/>
  <c r="FO56" i="8"/>
  <c r="FO57" i="8" s="1"/>
  <c r="FQ24" i="8"/>
  <c r="FQ61" i="8" s="1"/>
  <c r="FQ23" i="8"/>
  <c r="FP28" i="8"/>
  <c r="FP50" i="8"/>
  <c r="FP46" i="8"/>
  <c r="FP54" i="8"/>
  <c r="Q64" i="8"/>
  <c r="Q60" i="8"/>
  <c r="Q63" i="8" s="1"/>
  <c r="BK28" i="8"/>
  <c r="BL24" i="8"/>
  <c r="BL61" i="8" s="1"/>
  <c r="T42" i="8"/>
  <c r="T60" i="8" s="1"/>
  <c r="T63" i="8" s="1"/>
  <c r="R51" i="8"/>
  <c r="R52" i="8" s="1"/>
  <c r="BK50" i="8"/>
  <c r="BL23" i="8"/>
  <c r="BL54" i="8" s="1"/>
  <c r="S48" i="8"/>
  <c r="S54" i="8" s="1"/>
  <c r="T30" i="8"/>
  <c r="T43" i="8" s="1"/>
  <c r="S40" i="8"/>
  <c r="T39" i="8"/>
  <c r="T46" i="8" s="1"/>
  <c r="Q56" i="8"/>
  <c r="Q57" i="8" s="1"/>
  <c r="FR24" i="8" l="1"/>
  <c r="FR61" i="8" s="1"/>
  <c r="FR23" i="8"/>
  <c r="FQ28" i="8"/>
  <c r="FQ46" i="8"/>
  <c r="FQ50" i="8"/>
  <c r="FQ54" i="8"/>
  <c r="FO64" i="8"/>
  <c r="FO60" i="8"/>
  <c r="FP51" i="8"/>
  <c r="FP52" i="8"/>
  <c r="FR30" i="8"/>
  <c r="FR43" i="8" s="1"/>
  <c r="FR39" i="8"/>
  <c r="FR42" i="8"/>
  <c r="FQ40" i="8"/>
  <c r="FQ48" i="8"/>
  <c r="R64" i="8"/>
  <c r="R56" i="8"/>
  <c r="R57" i="8" s="1"/>
  <c r="U42" i="8"/>
  <c r="U60" i="8" s="1"/>
  <c r="U63" i="8" s="1"/>
  <c r="BL28" i="8"/>
  <c r="BM24" i="8"/>
  <c r="BM61" i="8" s="1"/>
  <c r="S51" i="8"/>
  <c r="S52" i="8" s="1"/>
  <c r="S64" i="8" s="1"/>
  <c r="BL50" i="8"/>
  <c r="BM23" i="8"/>
  <c r="BM54" i="8" s="1"/>
  <c r="T48" i="8"/>
  <c r="T54" i="8" s="1"/>
  <c r="U39" i="8"/>
  <c r="U46" i="8" s="1"/>
  <c r="U30" i="8"/>
  <c r="U43" i="8" s="1"/>
  <c r="T40" i="8"/>
  <c r="FP64" i="8" l="1"/>
  <c r="FP60" i="8"/>
  <c r="FP63" i="8" s="1"/>
  <c r="FS30" i="8"/>
  <c r="FS43" i="8" s="1"/>
  <c r="FS39" i="8"/>
  <c r="FR40" i="8"/>
  <c r="FR48" i="8"/>
  <c r="FS42" i="8"/>
  <c r="FS23" i="8"/>
  <c r="FS24" i="8"/>
  <c r="FS61" i="8" s="1"/>
  <c r="FR28" i="8"/>
  <c r="FR46" i="8"/>
  <c r="FR50" i="8"/>
  <c r="FR54" i="8"/>
  <c r="FQ51" i="8"/>
  <c r="FQ52" i="8" s="1"/>
  <c r="FP56" i="8"/>
  <c r="FP57" i="8" s="1"/>
  <c r="V42" i="8"/>
  <c r="V60" i="8" s="1"/>
  <c r="V63" i="8" s="1"/>
  <c r="S56" i="8"/>
  <c r="S57" i="8" s="1"/>
  <c r="BM28" i="8"/>
  <c r="BN24" i="8"/>
  <c r="BN61" i="8" s="1"/>
  <c r="U48" i="8"/>
  <c r="U54" i="8" s="1"/>
  <c r="U40" i="8"/>
  <c r="V30" i="8"/>
  <c r="V43" i="8" s="1"/>
  <c r="V39" i="8"/>
  <c r="V46" i="8" s="1"/>
  <c r="BM50" i="8"/>
  <c r="BN23" i="8"/>
  <c r="BN54" i="8" s="1"/>
  <c r="T51" i="8"/>
  <c r="FQ64" i="8" l="1"/>
  <c r="FQ60" i="8"/>
  <c r="FQ63" i="8" s="1"/>
  <c r="FQ56" i="8"/>
  <c r="FQ57" i="8" s="1"/>
  <c r="FR51" i="8"/>
  <c r="FR52" i="8" s="1"/>
  <c r="FT23" i="8"/>
  <c r="FT24" i="8"/>
  <c r="FT61" i="8" s="1"/>
  <c r="FS28" i="8"/>
  <c r="FS50" i="8"/>
  <c r="FS46" i="8"/>
  <c r="FS54" i="8"/>
  <c r="FT30" i="8"/>
  <c r="FT43" i="8" s="1"/>
  <c r="FT39" i="8"/>
  <c r="FS48" i="8"/>
  <c r="FS40" i="8"/>
  <c r="FT42" i="8"/>
  <c r="W42" i="8"/>
  <c r="W60" i="8" s="1"/>
  <c r="W63" i="8" s="1"/>
  <c r="BN28" i="8"/>
  <c r="BO24" i="8"/>
  <c r="BO61" i="8" s="1"/>
  <c r="U51" i="8"/>
  <c r="U52" i="8" s="1"/>
  <c r="U64" i="8" s="1"/>
  <c r="T52" i="8"/>
  <c r="T64" i="8" s="1"/>
  <c r="BN50" i="8"/>
  <c r="BO23" i="8"/>
  <c r="BO54" i="8" s="1"/>
  <c r="V48" i="8"/>
  <c r="V40" i="8"/>
  <c r="W30" i="8"/>
  <c r="W43" i="8" s="1"/>
  <c r="W39" i="8"/>
  <c r="W46" i="8" s="1"/>
  <c r="FR64" i="8" l="1"/>
  <c r="FR60" i="8"/>
  <c r="FR56" i="8"/>
  <c r="FR57" i="8" s="1"/>
  <c r="FU30" i="8"/>
  <c r="FU43" i="8" s="1"/>
  <c r="FT40" i="8"/>
  <c r="FU39" i="8"/>
  <c r="FT48" i="8"/>
  <c r="FU42" i="8"/>
  <c r="FU60" i="8" s="1"/>
  <c r="FU63" i="8" s="1"/>
  <c r="FS51" i="8"/>
  <c r="FS52" i="8" s="1"/>
  <c r="FU24" i="8"/>
  <c r="FU61" i="8" s="1"/>
  <c r="FU23" i="8"/>
  <c r="FT28" i="8"/>
  <c r="FT46" i="8"/>
  <c r="FT50" i="8"/>
  <c r="FT54" i="8"/>
  <c r="U56" i="8"/>
  <c r="U57" i="8" s="1"/>
  <c r="X42" i="8"/>
  <c r="BO28" i="8"/>
  <c r="BP24" i="8"/>
  <c r="BP61" i="8" s="1"/>
  <c r="T56" i="8"/>
  <c r="T57" i="8" s="1"/>
  <c r="V51" i="8"/>
  <c r="V52" i="8" s="1"/>
  <c r="V64" i="8" s="1"/>
  <c r="W48" i="8"/>
  <c r="W40" i="8"/>
  <c r="X39" i="8"/>
  <c r="X46" i="8" s="1"/>
  <c r="X30" i="8"/>
  <c r="X43" i="8" s="1"/>
  <c r="BO50" i="8"/>
  <c r="BP23" i="8"/>
  <c r="BP54" i="8" s="1"/>
  <c r="FS64" i="8" l="1"/>
  <c r="FS60" i="8"/>
  <c r="FS63" i="8" s="1"/>
  <c r="FS56" i="8"/>
  <c r="FS57" i="8" s="1"/>
  <c r="FV24" i="8"/>
  <c r="FV61" i="8" s="1"/>
  <c r="FV23" i="8"/>
  <c r="FU28" i="8"/>
  <c r="FU46" i="8"/>
  <c r="FU50" i="8"/>
  <c r="FU54" i="8"/>
  <c r="FT51" i="8"/>
  <c r="FT52" i="8"/>
  <c r="FT56" i="8" s="1"/>
  <c r="FT57" i="8" s="1"/>
  <c r="FV30" i="8"/>
  <c r="FV43" i="8" s="1"/>
  <c r="FV39" i="8"/>
  <c r="FV42" i="8"/>
  <c r="FU48" i="8"/>
  <c r="FU40" i="8"/>
  <c r="Y42" i="8"/>
  <c r="Y60" i="8" s="1"/>
  <c r="BP28" i="8"/>
  <c r="BQ24" i="8"/>
  <c r="BQ61" i="8" s="1"/>
  <c r="V56" i="8"/>
  <c r="V57" i="8" s="1"/>
  <c r="X48" i="8"/>
  <c r="Y39" i="8"/>
  <c r="Y46" i="8" s="1"/>
  <c r="Y30" i="8"/>
  <c r="Y43" i="8" s="1"/>
  <c r="X40" i="8"/>
  <c r="BP50" i="8"/>
  <c r="BQ23" i="8"/>
  <c r="BQ54" i="8" s="1"/>
  <c r="W51" i="8"/>
  <c r="W52" i="8" s="1"/>
  <c r="W64" i="8" s="1"/>
  <c r="FW30" i="8" l="1"/>
  <c r="FW43" i="8" s="1"/>
  <c r="FW39" i="8"/>
  <c r="FV40" i="8"/>
  <c r="FV48" i="8"/>
  <c r="FW42" i="8"/>
  <c r="FW60" i="8" s="1"/>
  <c r="FW63" i="8" s="1"/>
  <c r="FT64" i="8"/>
  <c r="FT60" i="8"/>
  <c r="FT63" i="8" s="1"/>
  <c r="FU51" i="8"/>
  <c r="FU52" i="8" s="1"/>
  <c r="FW23" i="8"/>
  <c r="FV28" i="8"/>
  <c r="FW24" i="8"/>
  <c r="FW61" i="8" s="1"/>
  <c r="FV46" i="8"/>
  <c r="FV50" i="8"/>
  <c r="FV54" i="8"/>
  <c r="Z42" i="8"/>
  <c r="Z60" i="8" s="1"/>
  <c r="Z63" i="8" s="1"/>
  <c r="BQ28" i="8"/>
  <c r="BR24" i="8"/>
  <c r="BR61" i="8" s="1"/>
  <c r="Y48" i="8"/>
  <c r="Y40" i="8"/>
  <c r="Z39" i="8"/>
  <c r="Z46" i="8" s="1"/>
  <c r="Z30" i="8"/>
  <c r="Z43" i="8" s="1"/>
  <c r="W56" i="8"/>
  <c r="W57" i="8" s="1"/>
  <c r="X51" i="8"/>
  <c r="X52" i="8" s="1"/>
  <c r="BQ50" i="8"/>
  <c r="BR23" i="8"/>
  <c r="BR54" i="8" s="1"/>
  <c r="FU64" i="8" l="1"/>
  <c r="FU56" i="8"/>
  <c r="FU57" i="8" s="1"/>
  <c r="FX30" i="8"/>
  <c r="FX43" i="8" s="1"/>
  <c r="FW40" i="8"/>
  <c r="FW48" i="8"/>
  <c r="FX39" i="8"/>
  <c r="FX42" i="8"/>
  <c r="FX60" i="8" s="1"/>
  <c r="FX23" i="8"/>
  <c r="FX24" i="8"/>
  <c r="FX61" i="8" s="1"/>
  <c r="FW28" i="8"/>
  <c r="FW50" i="8"/>
  <c r="FW46" i="8"/>
  <c r="FW54" i="8"/>
  <c r="FV51" i="8"/>
  <c r="FV52" i="8"/>
  <c r="X64" i="8"/>
  <c r="X60" i="8"/>
  <c r="X63" i="8" s="1"/>
  <c r="BR28" i="8"/>
  <c r="BS24" i="8"/>
  <c r="BS61" i="8" s="1"/>
  <c r="AA42" i="8"/>
  <c r="AA60" i="8" s="1"/>
  <c r="X56" i="8"/>
  <c r="X57" i="8" s="1"/>
  <c r="BR50" i="8"/>
  <c r="BS23" i="8"/>
  <c r="BS54" i="8" s="1"/>
  <c r="Y51" i="8"/>
  <c r="Y52" i="8" s="1"/>
  <c r="Y64" i="8" s="1"/>
  <c r="Z48" i="8"/>
  <c r="Z40" i="8"/>
  <c r="AA30" i="8"/>
  <c r="AA43" i="8" s="1"/>
  <c r="AA39" i="8"/>
  <c r="AA46" i="8" s="1"/>
  <c r="FV64" i="8" l="1"/>
  <c r="FV60" i="8"/>
  <c r="FV63" i="8" s="1"/>
  <c r="FY30" i="8"/>
  <c r="FY43" i="8" s="1"/>
  <c r="FY39" i="8"/>
  <c r="FX40" i="8"/>
  <c r="FX48" i="8"/>
  <c r="FY42" i="8"/>
  <c r="FY60" i="8" s="1"/>
  <c r="FY63" i="8" s="1"/>
  <c r="FV56" i="8"/>
  <c r="FV57" i="8" s="1"/>
  <c r="FY23" i="8"/>
  <c r="FY24" i="8"/>
  <c r="FY61" i="8" s="1"/>
  <c r="FX28" i="8"/>
  <c r="FX50" i="8"/>
  <c r="FX46" i="8"/>
  <c r="FX54" i="8"/>
  <c r="FW51" i="8"/>
  <c r="FW52" i="8" s="1"/>
  <c r="BT24" i="8"/>
  <c r="BT61" i="8" s="1"/>
  <c r="BS28" i="8"/>
  <c r="AB42" i="8"/>
  <c r="AB60" i="8" s="1"/>
  <c r="AB63" i="8" s="1"/>
  <c r="Y56" i="8"/>
  <c r="Y57" i="8" s="1"/>
  <c r="AA48" i="8"/>
  <c r="AA40" i="8"/>
  <c r="AB39" i="8"/>
  <c r="AB46" i="8" s="1"/>
  <c r="AB30" i="8"/>
  <c r="AB43" i="8" s="1"/>
  <c r="Z51" i="8"/>
  <c r="BS50" i="8"/>
  <c r="BT23" i="8"/>
  <c r="BT54" i="8" s="1"/>
  <c r="FW64" i="8" l="1"/>
  <c r="FW56" i="8"/>
  <c r="FW57" i="8" s="1"/>
  <c r="FX51" i="8"/>
  <c r="FX52" i="8" s="1"/>
  <c r="FZ24" i="8"/>
  <c r="FZ61" i="8" s="1"/>
  <c r="FY28" i="8"/>
  <c r="FZ23" i="8"/>
  <c r="FY46" i="8"/>
  <c r="FY50" i="8"/>
  <c r="FY54" i="8"/>
  <c r="FZ30" i="8"/>
  <c r="FZ43" i="8" s="1"/>
  <c r="FZ42" i="8"/>
  <c r="FY40" i="8"/>
  <c r="FY48" i="8"/>
  <c r="FZ39" i="8"/>
  <c r="AC42" i="8"/>
  <c r="AC60" i="8" s="1"/>
  <c r="AC63" i="8" s="1"/>
  <c r="BT28" i="8"/>
  <c r="BU24" i="8"/>
  <c r="BU61" i="8" s="1"/>
  <c r="Z52" i="8"/>
  <c r="Z64" i="8" s="1"/>
  <c r="AB48" i="8"/>
  <c r="AC39" i="8"/>
  <c r="AC46" i="8" s="1"/>
  <c r="AC30" i="8"/>
  <c r="AC43" i="8" s="1"/>
  <c r="AB40" i="8"/>
  <c r="BT50" i="8"/>
  <c r="BU23" i="8"/>
  <c r="BU54" i="8" s="1"/>
  <c r="AA51" i="8"/>
  <c r="AA52" i="8" s="1"/>
  <c r="AA64" i="8" s="1"/>
  <c r="FX64" i="8" l="1"/>
  <c r="FX56" i="8"/>
  <c r="FX57" i="8" s="1"/>
  <c r="FY51" i="8"/>
  <c r="FY52" i="8" s="1"/>
  <c r="GA23" i="8"/>
  <c r="FZ28" i="8"/>
  <c r="GA24" i="8"/>
  <c r="GA61" i="8" s="1"/>
  <c r="FZ46" i="8"/>
  <c r="FZ50" i="8"/>
  <c r="FZ54" i="8"/>
  <c r="GA30" i="8"/>
  <c r="GA43" i="8" s="1"/>
  <c r="GA39" i="8"/>
  <c r="FZ40" i="8"/>
  <c r="FZ48" i="8"/>
  <c r="GA42" i="8"/>
  <c r="AD42" i="8"/>
  <c r="BU28" i="8"/>
  <c r="BV24" i="8"/>
  <c r="BV61" i="8" s="1"/>
  <c r="Z56" i="8"/>
  <c r="Z57" i="8" s="1"/>
  <c r="AB51" i="8"/>
  <c r="AB52" i="8" s="1"/>
  <c r="AB64" i="8" s="1"/>
  <c r="AC48" i="8"/>
  <c r="AC40" i="8"/>
  <c r="AD30" i="8"/>
  <c r="AD43" i="8" s="1"/>
  <c r="AD39" i="8"/>
  <c r="AD46" i="8" s="1"/>
  <c r="AA56" i="8"/>
  <c r="AA57" i="8" s="1"/>
  <c r="BU50" i="8"/>
  <c r="BV23" i="8"/>
  <c r="BV54" i="8" s="1"/>
  <c r="FY64" i="8" l="1"/>
  <c r="FY56" i="8"/>
  <c r="FY57" i="8" s="1"/>
  <c r="GB30" i="8"/>
  <c r="GB43" i="8" s="1"/>
  <c r="GB39" i="8"/>
  <c r="GA48" i="8"/>
  <c r="GA40" i="8"/>
  <c r="GB42" i="8"/>
  <c r="GB23" i="8"/>
  <c r="GB24" i="8"/>
  <c r="GB61" i="8" s="1"/>
  <c r="GA28" i="8"/>
  <c r="GA50" i="8"/>
  <c r="GA46" i="8"/>
  <c r="GA54" i="8"/>
  <c r="FZ51" i="8"/>
  <c r="FZ52" i="8" s="1"/>
  <c r="BV28" i="8"/>
  <c r="BW24" i="8"/>
  <c r="BW61" i="8" s="1"/>
  <c r="AE42" i="8"/>
  <c r="AE60" i="8" s="1"/>
  <c r="AB56" i="8"/>
  <c r="AB57" i="8" s="1"/>
  <c r="AC51" i="8"/>
  <c r="AC52" i="8" s="1"/>
  <c r="AD48" i="8"/>
  <c r="AD40" i="8"/>
  <c r="AE39" i="8"/>
  <c r="AE46" i="8" s="1"/>
  <c r="AE30" i="8"/>
  <c r="AE43" i="8" s="1"/>
  <c r="BV50" i="8"/>
  <c r="BW23" i="8"/>
  <c r="BW54" i="8" s="1"/>
  <c r="FZ64" i="8" l="1"/>
  <c r="FZ60" i="8"/>
  <c r="FZ56" i="8"/>
  <c r="FZ57" i="8" s="1"/>
  <c r="GC30" i="8"/>
  <c r="GC43" i="8" s="1"/>
  <c r="GB40" i="8"/>
  <c r="GC39" i="8"/>
  <c r="GC42" i="8"/>
  <c r="GB48" i="8"/>
  <c r="GC23" i="8"/>
  <c r="GC24" i="8"/>
  <c r="GC61" i="8" s="1"/>
  <c r="GB28" i="8"/>
  <c r="GB46" i="8"/>
  <c r="GB50" i="8"/>
  <c r="GB54" i="8"/>
  <c r="GA51" i="8"/>
  <c r="GA52" i="8" s="1"/>
  <c r="AC64" i="8"/>
  <c r="AC56" i="8"/>
  <c r="AC57" i="8" s="1"/>
  <c r="AF42" i="8"/>
  <c r="BW28" i="8"/>
  <c r="BX24" i="8"/>
  <c r="BX61" i="8" s="1"/>
  <c r="AD51" i="8"/>
  <c r="AD52" i="8" s="1"/>
  <c r="AE48" i="8"/>
  <c r="AF39" i="8"/>
  <c r="AF46" i="8" s="1"/>
  <c r="AE40" i="8"/>
  <c r="AF30" i="8"/>
  <c r="AF43" i="8" s="1"/>
  <c r="BW50" i="8"/>
  <c r="BX23" i="8"/>
  <c r="BX54" i="8" s="1"/>
  <c r="GA64" i="8" l="1"/>
  <c r="GA60" i="8"/>
  <c r="GA56" i="8"/>
  <c r="GA57" i="8" s="1"/>
  <c r="GD30" i="8"/>
  <c r="GD43" i="8" s="1"/>
  <c r="GD39" i="8"/>
  <c r="GD42" i="8"/>
  <c r="GC40" i="8"/>
  <c r="GC48" i="8"/>
  <c r="GD23" i="8"/>
  <c r="GD24" i="8"/>
  <c r="GD61" i="8" s="1"/>
  <c r="GC28" i="8"/>
  <c r="GC46" i="8"/>
  <c r="GC50" i="8"/>
  <c r="GC54" i="8"/>
  <c r="GB51" i="8"/>
  <c r="GB52" i="8"/>
  <c r="GB56" i="8" s="1"/>
  <c r="GB57" i="8" s="1"/>
  <c r="AD64" i="8"/>
  <c r="AD60" i="8"/>
  <c r="AD56" i="8"/>
  <c r="AD57" i="8" s="1"/>
  <c r="BX28" i="8"/>
  <c r="BY24" i="8"/>
  <c r="BY61" i="8" s="1"/>
  <c r="AG42" i="8"/>
  <c r="BX50" i="8"/>
  <c r="BY23" i="8"/>
  <c r="BY54" i="8" s="1"/>
  <c r="AF48" i="8"/>
  <c r="AG39" i="8"/>
  <c r="AG46" i="8" s="1"/>
  <c r="AG30" i="8"/>
  <c r="AG43" i="8" s="1"/>
  <c r="AF40" i="8"/>
  <c r="AE51" i="8"/>
  <c r="GB64" i="8" l="1"/>
  <c r="GB60" i="8"/>
  <c r="GE23" i="8"/>
  <c r="GE24" i="8"/>
  <c r="GE61" i="8" s="1"/>
  <c r="GD28" i="8"/>
  <c r="GD46" i="8"/>
  <c r="GD54" i="8"/>
  <c r="GD50" i="8"/>
  <c r="GE30" i="8"/>
  <c r="GE43" i="8" s="1"/>
  <c r="GE39" i="8"/>
  <c r="GD40" i="8"/>
  <c r="GD48" i="8"/>
  <c r="GE42" i="8"/>
  <c r="GE60" i="8" s="1"/>
  <c r="GE63" i="8" s="1"/>
  <c r="GC51" i="8"/>
  <c r="GC52" i="8" s="1"/>
  <c r="AH42" i="8"/>
  <c r="AH60" i="8" s="1"/>
  <c r="AH63" i="8" s="1"/>
  <c r="BY28" i="8"/>
  <c r="BZ24" i="8"/>
  <c r="BZ61" i="8" s="1"/>
  <c r="AE52" i="8"/>
  <c r="AE64" i="8" s="1"/>
  <c r="AF51" i="8"/>
  <c r="AF52" i="8" s="1"/>
  <c r="AG48" i="8"/>
  <c r="AH39" i="8"/>
  <c r="AH46" i="8" s="1"/>
  <c r="AG40" i="8"/>
  <c r="AH30" i="8"/>
  <c r="AH43" i="8" s="1"/>
  <c r="BY50" i="8"/>
  <c r="BZ23" i="8"/>
  <c r="BZ54" i="8" s="1"/>
  <c r="GC64" i="8" l="1"/>
  <c r="GC60" i="8"/>
  <c r="GC56" i="8"/>
  <c r="GC57" i="8" s="1"/>
  <c r="GF23" i="8"/>
  <c r="GF24" i="8"/>
  <c r="GF61" i="8" s="1"/>
  <c r="GE28" i="8"/>
  <c r="GE50" i="8"/>
  <c r="GE46" i="8"/>
  <c r="GE54" i="8"/>
  <c r="GF30" i="8"/>
  <c r="GF43" i="8" s="1"/>
  <c r="GE40" i="8"/>
  <c r="GF39" i="8"/>
  <c r="GE48" i="8"/>
  <c r="GF42" i="8"/>
  <c r="GF60" i="8" s="1"/>
  <c r="GD51" i="8"/>
  <c r="GD52" i="8" s="1"/>
  <c r="AE56" i="8"/>
  <c r="AE57" i="8" s="1"/>
  <c r="AF64" i="8"/>
  <c r="AF60" i="8"/>
  <c r="AF63" i="8" s="1"/>
  <c r="BZ28" i="8"/>
  <c r="CA24" i="8"/>
  <c r="CA61" i="8" s="1"/>
  <c r="AI42" i="8"/>
  <c r="AI60" i="8" s="1"/>
  <c r="AI63" i="8" s="1"/>
  <c r="BZ50" i="8"/>
  <c r="CA23" i="8"/>
  <c r="CA54" i="8" s="1"/>
  <c r="AH48" i="8"/>
  <c r="AI30" i="8"/>
  <c r="AI43" i="8" s="1"/>
  <c r="AI39" i="8"/>
  <c r="AI46" i="8" s="1"/>
  <c r="AH40" i="8"/>
  <c r="AG51" i="8"/>
  <c r="AG52" i="8" s="1"/>
  <c r="AF56" i="8"/>
  <c r="AF57" i="8" s="1"/>
  <c r="GD64" i="8" l="1"/>
  <c r="GD60" i="8"/>
  <c r="GD56" i="8"/>
  <c r="GD57" i="8" s="1"/>
  <c r="GG23" i="8"/>
  <c r="GG24" i="8"/>
  <c r="GG61" i="8" s="1"/>
  <c r="GF28" i="8"/>
  <c r="GF50" i="8"/>
  <c r="GF46" i="8"/>
  <c r="GF54" i="8"/>
  <c r="GG39" i="8"/>
  <c r="GG30" i="8"/>
  <c r="GG43" i="8" s="1"/>
  <c r="GF40" i="8"/>
  <c r="GG42" i="8"/>
  <c r="GG60" i="8" s="1"/>
  <c r="GG63" i="8" s="1"/>
  <c r="GF48" i="8"/>
  <c r="GE52" i="8"/>
  <c r="GE64" i="8" s="1"/>
  <c r="GE51" i="8"/>
  <c r="AG64" i="8"/>
  <c r="AG60" i="8"/>
  <c r="AG63" i="8" s="1"/>
  <c r="CA28" i="8"/>
  <c r="CB24" i="8"/>
  <c r="CB61" i="8" s="1"/>
  <c r="AJ42" i="8"/>
  <c r="AI48" i="8"/>
  <c r="AJ39" i="8"/>
  <c r="AJ46" i="8" s="1"/>
  <c r="AJ30" i="8"/>
  <c r="AJ43" i="8" s="1"/>
  <c r="AI40" i="8"/>
  <c r="CA50" i="8"/>
  <c r="CB23" i="8"/>
  <c r="CB54" i="8" s="1"/>
  <c r="AG56" i="8"/>
  <c r="AG57" i="8" s="1"/>
  <c r="AH51" i="8"/>
  <c r="AH52" i="8" s="1"/>
  <c r="AH64" i="8" s="1"/>
  <c r="GH23" i="8" l="1"/>
  <c r="GH24" i="8"/>
  <c r="GH61" i="8" s="1"/>
  <c r="GG28" i="8"/>
  <c r="GG46" i="8"/>
  <c r="GG50" i="8"/>
  <c r="GG54" i="8"/>
  <c r="GF51" i="8"/>
  <c r="GF52" i="8" s="1"/>
  <c r="GH30" i="8"/>
  <c r="GH43" i="8" s="1"/>
  <c r="GH42" i="8"/>
  <c r="GH60" i="8" s="1"/>
  <c r="GH63" i="8" s="1"/>
  <c r="GG40" i="8"/>
  <c r="GH39" i="8"/>
  <c r="GG48" i="8"/>
  <c r="GE56" i="8"/>
  <c r="GE57" i="8" s="1"/>
  <c r="AK42" i="8"/>
  <c r="AK60" i="8" s="1"/>
  <c r="AK63" i="8" s="1"/>
  <c r="CB28" i="8"/>
  <c r="CC24" i="8"/>
  <c r="CC61" i="8" s="1"/>
  <c r="AH56" i="8"/>
  <c r="AH57" i="8" s="1"/>
  <c r="CB50" i="8"/>
  <c r="CC23" i="8"/>
  <c r="CC54" i="8" s="1"/>
  <c r="AJ48" i="8"/>
  <c r="AK39" i="8"/>
  <c r="AK46" i="8" s="1"/>
  <c r="AJ40" i="8"/>
  <c r="AK30" i="8"/>
  <c r="AK43" i="8" s="1"/>
  <c r="AI51" i="8"/>
  <c r="AI52" i="8" s="1"/>
  <c r="AI64" i="8" s="1"/>
  <c r="GF64" i="8" l="1"/>
  <c r="GF56" i="8"/>
  <c r="GF57" i="8" s="1"/>
  <c r="GG51" i="8"/>
  <c r="GG52" i="8" s="1"/>
  <c r="GI30" i="8"/>
  <c r="GI43" i="8" s="1"/>
  <c r="GI39" i="8"/>
  <c r="GH40" i="8"/>
  <c r="GH48" i="8"/>
  <c r="GI42" i="8"/>
  <c r="GI60" i="8" s="1"/>
  <c r="GI63" i="8" s="1"/>
  <c r="GI23" i="8"/>
  <c r="GI24" i="8"/>
  <c r="GI61" i="8" s="1"/>
  <c r="GH28" i="8"/>
  <c r="GH46" i="8"/>
  <c r="GH50" i="8"/>
  <c r="GH54" i="8"/>
  <c r="CC28" i="8"/>
  <c r="CD24" i="8"/>
  <c r="CD61" i="8" s="1"/>
  <c r="AL42" i="8"/>
  <c r="AL60" i="8" s="1"/>
  <c r="AL63" i="8" s="1"/>
  <c r="AK48" i="8"/>
  <c r="AL30" i="8"/>
  <c r="AL43" i="8" s="1"/>
  <c r="AL39" i="8"/>
  <c r="AL46" i="8" s="1"/>
  <c r="AK40" i="8"/>
  <c r="CC50" i="8"/>
  <c r="CD23" i="8"/>
  <c r="CD54" i="8" s="1"/>
  <c r="AI56" i="8"/>
  <c r="AI57" i="8" s="1"/>
  <c r="AJ51" i="8"/>
  <c r="AJ52" i="8" s="1"/>
  <c r="GG64" i="8" l="1"/>
  <c r="GG56" i="8"/>
  <c r="GG57" i="8" s="1"/>
  <c r="GJ23" i="8"/>
  <c r="GJ24" i="8"/>
  <c r="GJ61" i="8" s="1"/>
  <c r="GI28" i="8"/>
  <c r="GI50" i="8"/>
  <c r="GI54" i="8"/>
  <c r="GI46" i="8"/>
  <c r="GJ30" i="8"/>
  <c r="GJ43" i="8" s="1"/>
  <c r="GJ39" i="8"/>
  <c r="GI48" i="8"/>
  <c r="GI40" i="8"/>
  <c r="GJ42" i="8"/>
  <c r="GJ60" i="8" s="1"/>
  <c r="GJ63" i="8" s="1"/>
  <c r="GH51" i="8"/>
  <c r="GH56" i="8"/>
  <c r="GH57" i="8" s="1"/>
  <c r="GH52" i="8"/>
  <c r="GH64" i="8" s="1"/>
  <c r="AJ64" i="8"/>
  <c r="AJ60" i="8"/>
  <c r="AJ63" i="8" s="1"/>
  <c r="AM42" i="8"/>
  <c r="CD28" i="8"/>
  <c r="CE24" i="8"/>
  <c r="CE61" i="8" s="1"/>
  <c r="AL48" i="8"/>
  <c r="AM30" i="8"/>
  <c r="AM43" i="8" s="1"/>
  <c r="AM39" i="8"/>
  <c r="AM46" i="8" s="1"/>
  <c r="AL40" i="8"/>
  <c r="CD50" i="8"/>
  <c r="CE23" i="8"/>
  <c r="CE54" i="8" s="1"/>
  <c r="AJ56" i="8"/>
  <c r="AJ57" i="8" s="1"/>
  <c r="AK51" i="8"/>
  <c r="AK52" i="8" s="1"/>
  <c r="AK64" i="8" s="1"/>
  <c r="GI51" i="8" l="1"/>
  <c r="GI52" i="8" s="1"/>
  <c r="GK23" i="8"/>
  <c r="GK24" i="8"/>
  <c r="GK61" i="8" s="1"/>
  <c r="GJ28" i="8"/>
  <c r="GJ46" i="8"/>
  <c r="GJ50" i="8"/>
  <c r="GJ54" i="8"/>
  <c r="GK30" i="8"/>
  <c r="GK43" i="8" s="1"/>
  <c r="GJ40" i="8"/>
  <c r="GJ48" i="8"/>
  <c r="GK42" i="8"/>
  <c r="GK39" i="8"/>
  <c r="AN42" i="8"/>
  <c r="AN60" i="8" s="1"/>
  <c r="AN63" i="8" s="1"/>
  <c r="CE28" i="8"/>
  <c r="CF24" i="8"/>
  <c r="CF61" i="8" s="1"/>
  <c r="CE50" i="8"/>
  <c r="CF23" i="8"/>
  <c r="CF54" i="8" s="1"/>
  <c r="AL51" i="8"/>
  <c r="AK56" i="8"/>
  <c r="AK57" i="8" s="1"/>
  <c r="AM48" i="8"/>
  <c r="AM40" i="8"/>
  <c r="AN39" i="8"/>
  <c r="AN46" i="8" s="1"/>
  <c r="AN30" i="8"/>
  <c r="AN43" i="8" s="1"/>
  <c r="GI64" i="8" l="1"/>
  <c r="GI56" i="8"/>
  <c r="GI57" i="8" s="1"/>
  <c r="GJ51" i="8"/>
  <c r="GJ52" i="8" s="1"/>
  <c r="GL23" i="8"/>
  <c r="GL24" i="8"/>
  <c r="GL61" i="8" s="1"/>
  <c r="GK28" i="8"/>
  <c r="GK46" i="8"/>
  <c r="GK50" i="8"/>
  <c r="GK54" i="8"/>
  <c r="GL30" i="8"/>
  <c r="GL43" i="8" s="1"/>
  <c r="GL39" i="8"/>
  <c r="GL42" i="8"/>
  <c r="GK40" i="8"/>
  <c r="GK48" i="8"/>
  <c r="AO42" i="8"/>
  <c r="AL52" i="8"/>
  <c r="AL64" i="8" s="1"/>
  <c r="CF28" i="8"/>
  <c r="CG24" i="8"/>
  <c r="CG61" i="8" s="1"/>
  <c r="AM51" i="8"/>
  <c r="AM52" i="8" s="1"/>
  <c r="CF50" i="8"/>
  <c r="CG23" i="8"/>
  <c r="CG54" i="8" s="1"/>
  <c r="AN48" i="8"/>
  <c r="AN40" i="8"/>
  <c r="AO39" i="8"/>
  <c r="AO46" i="8" s="1"/>
  <c r="AO30" i="8"/>
  <c r="AO43" i="8" s="1"/>
  <c r="GJ64" i="8" l="1"/>
  <c r="GJ56" i="8"/>
  <c r="GJ57" i="8" s="1"/>
  <c r="GM23" i="8"/>
  <c r="GL28" i="8"/>
  <c r="GM24" i="8"/>
  <c r="GM61" i="8" s="1"/>
  <c r="GL46" i="8"/>
  <c r="GL50" i="8"/>
  <c r="GL54" i="8"/>
  <c r="GM30" i="8"/>
  <c r="GM43" i="8" s="1"/>
  <c r="GM39" i="8"/>
  <c r="GL40" i="8"/>
  <c r="GL48" i="8"/>
  <c r="GM42" i="8"/>
  <c r="GK51" i="8"/>
  <c r="GK52" i="8" s="1"/>
  <c r="AM64" i="8"/>
  <c r="AM60" i="8"/>
  <c r="AM63" i="8" s="1"/>
  <c r="AM56" i="8"/>
  <c r="AM57" i="8" s="1"/>
  <c r="AL56" i="8"/>
  <c r="AL57" i="8" s="1"/>
  <c r="AP42" i="8"/>
  <c r="CG28" i="8"/>
  <c r="CH24" i="8"/>
  <c r="CH61" i="8" s="1"/>
  <c r="AO48" i="8"/>
  <c r="AO40" i="8"/>
  <c r="AP39" i="8"/>
  <c r="AP46" i="8" s="1"/>
  <c r="AP30" i="8"/>
  <c r="AP43" i="8" s="1"/>
  <c r="AN51" i="8"/>
  <c r="AN52" i="8" s="1"/>
  <c r="AN64" i="8" s="1"/>
  <c r="CG50" i="8"/>
  <c r="CH23" i="8"/>
  <c r="CH54" i="8" s="1"/>
  <c r="GK64" i="8" l="1"/>
  <c r="GK60" i="8"/>
  <c r="GK63" i="8" s="1"/>
  <c r="GK56" i="8"/>
  <c r="GK57" i="8" s="1"/>
  <c r="GN30" i="8"/>
  <c r="GN43" i="8" s="1"/>
  <c r="GN39" i="8"/>
  <c r="GM40" i="8"/>
  <c r="GM48" i="8"/>
  <c r="GN42" i="8"/>
  <c r="GN60" i="8" s="1"/>
  <c r="GN63" i="8" s="1"/>
  <c r="GL51" i="8"/>
  <c r="GL52" i="8" s="1"/>
  <c r="GN23" i="8"/>
  <c r="GN24" i="8"/>
  <c r="GN61" i="8" s="1"/>
  <c r="GM28" i="8"/>
  <c r="GM50" i="8"/>
  <c r="GM46" i="8"/>
  <c r="GM54" i="8"/>
  <c r="CH28" i="8"/>
  <c r="CI24" i="8"/>
  <c r="CI61" i="8" s="1"/>
  <c r="AQ42" i="8"/>
  <c r="AN56" i="8"/>
  <c r="AN57" i="8" s="1"/>
  <c r="AO51" i="8"/>
  <c r="AO52" i="8" s="1"/>
  <c r="CH50" i="8"/>
  <c r="CI23" i="8"/>
  <c r="CI54" i="8" s="1"/>
  <c r="AP48" i="8"/>
  <c r="AP40" i="8"/>
  <c r="AQ30" i="8"/>
  <c r="AQ43" i="8" s="1"/>
  <c r="AQ39" i="8"/>
  <c r="AQ46" i="8" s="1"/>
  <c r="GL64" i="8" l="1"/>
  <c r="GL60" i="8"/>
  <c r="GL63" i="8" s="1"/>
  <c r="GL56" i="8"/>
  <c r="GL57" i="8" s="1"/>
  <c r="GM52" i="8"/>
  <c r="GM51" i="8"/>
  <c r="GO23" i="8"/>
  <c r="GO24" i="8"/>
  <c r="GO61" i="8" s="1"/>
  <c r="GN28" i="8"/>
  <c r="GN50" i="8"/>
  <c r="GN46" i="8"/>
  <c r="GN54" i="8"/>
  <c r="GO30" i="8"/>
  <c r="GO43" i="8" s="1"/>
  <c r="GO39" i="8"/>
  <c r="GN40" i="8"/>
  <c r="GN48" i="8"/>
  <c r="GO42" i="8"/>
  <c r="CI28" i="8"/>
  <c r="CJ24" i="8"/>
  <c r="CJ61" i="8" s="1"/>
  <c r="AO64" i="8"/>
  <c r="AO60" i="8"/>
  <c r="AO63" i="8" s="1"/>
  <c r="AR42" i="8"/>
  <c r="AR60" i="8" s="1"/>
  <c r="AR63" i="8" s="1"/>
  <c r="CI50" i="8"/>
  <c r="CJ23" i="8"/>
  <c r="CJ54" i="8" s="1"/>
  <c r="AQ48" i="8"/>
  <c r="AQ40" i="8"/>
  <c r="AR30" i="8"/>
  <c r="AR43" i="8" s="1"/>
  <c r="AR39" i="8"/>
  <c r="AR46" i="8" s="1"/>
  <c r="AP51" i="8"/>
  <c r="AP52" i="8" s="1"/>
  <c r="AO56" i="8"/>
  <c r="AO57" i="8" s="1"/>
  <c r="GM64" i="8" l="1"/>
  <c r="GM60" i="8"/>
  <c r="GM63" i="8" s="1"/>
  <c r="GP30" i="8"/>
  <c r="GP43" i="8" s="1"/>
  <c r="GP42" i="8"/>
  <c r="GP60" i="8" s="1"/>
  <c r="GP63" i="8" s="1"/>
  <c r="GP39" i="8"/>
  <c r="GO40" i="8"/>
  <c r="GO48" i="8"/>
  <c r="GP24" i="8"/>
  <c r="GP61" i="8" s="1"/>
  <c r="GO28" i="8"/>
  <c r="GP23" i="8"/>
  <c r="GO46" i="8"/>
  <c r="GO50" i="8"/>
  <c r="GO54" i="8"/>
  <c r="GM56" i="8"/>
  <c r="GM57" i="8" s="1"/>
  <c r="GN51" i="8"/>
  <c r="GN52" i="8" s="1"/>
  <c r="AP64" i="8"/>
  <c r="AP60" i="8"/>
  <c r="AP63" i="8" s="1"/>
  <c r="CJ28" i="8"/>
  <c r="CK24" i="8"/>
  <c r="CK61" i="8" s="1"/>
  <c r="AS42" i="8"/>
  <c r="AS60" i="8" s="1"/>
  <c r="AS63" i="8" s="1"/>
  <c r="AQ51" i="8"/>
  <c r="AQ52" i="8" s="1"/>
  <c r="AR48" i="8"/>
  <c r="AS30" i="8"/>
  <c r="AS43" i="8" s="1"/>
  <c r="AR40" i="8"/>
  <c r="AS39" i="8"/>
  <c r="AS46" i="8" s="1"/>
  <c r="AP56" i="8"/>
  <c r="AP57" i="8" s="1"/>
  <c r="CJ50" i="8"/>
  <c r="CK23" i="8"/>
  <c r="CK54" i="8" s="1"/>
  <c r="GN64" i="8" l="1"/>
  <c r="GN56" i="8"/>
  <c r="GN57" i="8" s="1"/>
  <c r="GO51" i="8"/>
  <c r="GO56" i="8"/>
  <c r="GO57" i="8" s="1"/>
  <c r="GO52" i="8"/>
  <c r="GQ23" i="8"/>
  <c r="GP28" i="8"/>
  <c r="GQ24" i="8"/>
  <c r="GQ61" i="8" s="1"/>
  <c r="GP46" i="8"/>
  <c r="GP50" i="8"/>
  <c r="GP54" i="8"/>
  <c r="GQ30" i="8"/>
  <c r="GQ43" i="8" s="1"/>
  <c r="GQ39" i="8"/>
  <c r="GP40" i="8"/>
  <c r="GP48" i="8"/>
  <c r="GQ42" i="8"/>
  <c r="GQ60" i="8" s="1"/>
  <c r="GQ63" i="8" s="1"/>
  <c r="AQ64" i="8"/>
  <c r="AQ60" i="8"/>
  <c r="AQ63" i="8" s="1"/>
  <c r="AT42" i="8"/>
  <c r="CK28" i="8"/>
  <c r="CL24" i="8"/>
  <c r="CL61" i="8" s="1"/>
  <c r="AQ56" i="8"/>
  <c r="AQ57" i="8" s="1"/>
  <c r="CK50" i="8"/>
  <c r="CL23" i="8"/>
  <c r="CL54" i="8" s="1"/>
  <c r="AS48" i="8"/>
  <c r="AS40" i="8"/>
  <c r="AT39" i="8"/>
  <c r="AT46" i="8" s="1"/>
  <c r="AT30" i="8"/>
  <c r="AT43" i="8" s="1"/>
  <c r="AR51" i="8"/>
  <c r="AR52" i="8" s="1"/>
  <c r="AR64" i="8" s="1"/>
  <c r="GR23" i="8" l="1"/>
  <c r="GR24" i="8"/>
  <c r="GR61" i="8" s="1"/>
  <c r="GQ28" i="8"/>
  <c r="GQ50" i="8"/>
  <c r="GQ46" i="8"/>
  <c r="GQ54" i="8"/>
  <c r="GR30" i="8"/>
  <c r="GR43" i="8" s="1"/>
  <c r="GR39" i="8"/>
  <c r="GQ48" i="8"/>
  <c r="GQ40" i="8"/>
  <c r="GR42" i="8"/>
  <c r="GP51" i="8"/>
  <c r="GP52" i="8"/>
  <c r="GP64" i="8" s="1"/>
  <c r="GO64" i="8"/>
  <c r="GO60" i="8"/>
  <c r="GO63" i="8" s="1"/>
  <c r="CL28" i="8"/>
  <c r="CM24" i="8"/>
  <c r="CM61" i="8" s="1"/>
  <c r="AU42" i="8"/>
  <c r="AT48" i="8"/>
  <c r="AU39" i="8"/>
  <c r="AU46" i="8" s="1"/>
  <c r="AT40" i="8"/>
  <c r="AU30" i="8"/>
  <c r="AU43" i="8" s="1"/>
  <c r="AR56" i="8"/>
  <c r="AR57" i="8" s="1"/>
  <c r="CL50" i="8"/>
  <c r="CM23" i="8"/>
  <c r="CM54" i="8" s="1"/>
  <c r="AS51" i="8"/>
  <c r="AS52" i="8" s="1"/>
  <c r="GP56" i="8" l="1"/>
  <c r="GP57" i="8" s="1"/>
  <c r="GQ51" i="8"/>
  <c r="GQ52" i="8" s="1"/>
  <c r="GS23" i="8"/>
  <c r="GS24" i="8"/>
  <c r="GS61" i="8" s="1"/>
  <c r="GR28" i="8"/>
  <c r="GR46" i="8"/>
  <c r="GR50" i="8"/>
  <c r="GR54" i="8"/>
  <c r="GS30" i="8"/>
  <c r="GS43" i="8" s="1"/>
  <c r="GR40" i="8"/>
  <c r="GS39" i="8"/>
  <c r="GS42" i="8"/>
  <c r="GR48" i="8"/>
  <c r="AS64" i="8"/>
  <c r="AS56" i="8"/>
  <c r="AS57" i="8" s="1"/>
  <c r="CM28" i="8"/>
  <c r="CN24" i="8"/>
  <c r="CN61" i="8" s="1"/>
  <c r="AV42" i="8"/>
  <c r="AV60" i="8" s="1"/>
  <c r="AV63" i="8" s="1"/>
  <c r="AU48" i="8"/>
  <c r="AV39" i="8"/>
  <c r="AV46" i="8" s="1"/>
  <c r="AU40" i="8"/>
  <c r="AV30" i="8"/>
  <c r="AV43" i="8" s="1"/>
  <c r="CM50" i="8"/>
  <c r="CN23" i="8"/>
  <c r="CN54" i="8" s="1"/>
  <c r="AT51" i="8"/>
  <c r="AT52" i="8" s="1"/>
  <c r="GQ64" i="8" l="1"/>
  <c r="GQ56" i="8"/>
  <c r="GQ57" i="8" s="1"/>
  <c r="GR51" i="8"/>
  <c r="GR52" i="8"/>
  <c r="GR56" i="8" s="1"/>
  <c r="GR57" i="8" s="1"/>
  <c r="GT30" i="8"/>
  <c r="GT43" i="8" s="1"/>
  <c r="GT39" i="8"/>
  <c r="GT42" i="8"/>
  <c r="GS40" i="8"/>
  <c r="GS48" i="8"/>
  <c r="GT23" i="8"/>
  <c r="GT24" i="8"/>
  <c r="GT61" i="8" s="1"/>
  <c r="GS28" i="8"/>
  <c r="GS46" i="8"/>
  <c r="GS50" i="8"/>
  <c r="GS54" i="8"/>
  <c r="AT64" i="8"/>
  <c r="AT60" i="8"/>
  <c r="AT63" i="8" s="1"/>
  <c r="CN28" i="8"/>
  <c r="CO24" i="8"/>
  <c r="CO61" i="8" s="1"/>
  <c r="AW42" i="8"/>
  <c r="AW60" i="8" s="1"/>
  <c r="AW63" i="8" s="1"/>
  <c r="AT56" i="8"/>
  <c r="AT57" i="8" s="1"/>
  <c r="CN50" i="8"/>
  <c r="CO23" i="8"/>
  <c r="CO54" i="8" s="1"/>
  <c r="AV48" i="8"/>
  <c r="AW30" i="8"/>
  <c r="AW43" i="8" s="1"/>
  <c r="AV40" i="8"/>
  <c r="AW39" i="8"/>
  <c r="AW46" i="8" s="1"/>
  <c r="AU51" i="8"/>
  <c r="AU52" i="8" s="1"/>
  <c r="GS51" i="8" l="1"/>
  <c r="GS56" i="8"/>
  <c r="GS57" i="8" s="1"/>
  <c r="GS52" i="8"/>
  <c r="GR64" i="8"/>
  <c r="GR60" i="8"/>
  <c r="GU23" i="8"/>
  <c r="GU24" i="8"/>
  <c r="GU61" i="8" s="1"/>
  <c r="GT28" i="8"/>
  <c r="GT46" i="8"/>
  <c r="GT54" i="8"/>
  <c r="GT50" i="8"/>
  <c r="GU30" i="8"/>
  <c r="GU43" i="8" s="1"/>
  <c r="GU39" i="8"/>
  <c r="GT40" i="8"/>
  <c r="GT48" i="8"/>
  <c r="GU42" i="8"/>
  <c r="GU60" i="8" s="1"/>
  <c r="CO28" i="8"/>
  <c r="CP24" i="8"/>
  <c r="CP61" i="8" s="1"/>
  <c r="AX42" i="8"/>
  <c r="AX60" i="8" s="1"/>
  <c r="AU64" i="8"/>
  <c r="AU60" i="8"/>
  <c r="AU63" i="8" s="1"/>
  <c r="AU56" i="8"/>
  <c r="AU57" i="8" s="1"/>
  <c r="AV51" i="8"/>
  <c r="AV52" i="8" s="1"/>
  <c r="CO50" i="8"/>
  <c r="CP23" i="8"/>
  <c r="CP54" i="8" s="1"/>
  <c r="AW48" i="8"/>
  <c r="AX39" i="8"/>
  <c r="AX46" i="8" s="1"/>
  <c r="AW40" i="8"/>
  <c r="AX30" i="8"/>
  <c r="AX43" i="8" s="1"/>
  <c r="GV23" i="8" l="1"/>
  <c r="GV24" i="8"/>
  <c r="GV61" i="8" s="1"/>
  <c r="GU28" i="8"/>
  <c r="GU50" i="8"/>
  <c r="GU46" i="8"/>
  <c r="GU54" i="8"/>
  <c r="GV30" i="8"/>
  <c r="GV43" i="8" s="1"/>
  <c r="GU40" i="8"/>
  <c r="GU48" i="8"/>
  <c r="GV42" i="8"/>
  <c r="GV60" i="8" s="1"/>
  <c r="GV39" i="8"/>
  <c r="GS64" i="8"/>
  <c r="GS60" i="8"/>
  <c r="GS63" i="8" s="1"/>
  <c r="GT51" i="8"/>
  <c r="GT52" i="8"/>
  <c r="AV64" i="8"/>
  <c r="AV56" i="8"/>
  <c r="AV57" i="8" s="1"/>
  <c r="AY42" i="8"/>
  <c r="CP50" i="8"/>
  <c r="CP28" i="8"/>
  <c r="AX48" i="8"/>
  <c r="AY39" i="8"/>
  <c r="AY46" i="8" s="1"/>
  <c r="AX40" i="8"/>
  <c r="AY30" i="8"/>
  <c r="AY43" i="8" s="1"/>
  <c r="AW51" i="8"/>
  <c r="AW52" i="8" s="1"/>
  <c r="GT64" i="8" l="1"/>
  <c r="GT60" i="8"/>
  <c r="GT63" i="8" s="1"/>
  <c r="GT56" i="8"/>
  <c r="GT57" i="8" s="1"/>
  <c r="GW39" i="8"/>
  <c r="GV40" i="8"/>
  <c r="GW30" i="8"/>
  <c r="GW43" i="8" s="1"/>
  <c r="GW42" i="8"/>
  <c r="GV48" i="8"/>
  <c r="GU52" i="8"/>
  <c r="GU64" i="8" s="1"/>
  <c r="GU51" i="8"/>
  <c r="GU56" i="8"/>
  <c r="GU57" i="8" s="1"/>
  <c r="GW23" i="8"/>
  <c r="GW24" i="8"/>
  <c r="GW61" i="8" s="1"/>
  <c r="GV28" i="8"/>
  <c r="GV50" i="8"/>
  <c r="GV46" i="8"/>
  <c r="GV54" i="8"/>
  <c r="AW64" i="8"/>
  <c r="AW56" i="8"/>
  <c r="AW57" i="8" s="1"/>
  <c r="AZ42" i="8"/>
  <c r="AY48" i="8"/>
  <c r="AZ39" i="8"/>
  <c r="AZ46" i="8" s="1"/>
  <c r="AZ30" i="8"/>
  <c r="AZ43" i="8" s="1"/>
  <c r="AY40" i="8"/>
  <c r="AX51" i="8"/>
  <c r="AX52" i="8" s="1"/>
  <c r="AX64" i="8" s="1"/>
  <c r="GX23" i="8" l="1"/>
  <c r="GX24" i="8"/>
  <c r="GX61" i="8" s="1"/>
  <c r="GW28" i="8"/>
  <c r="GW46" i="8"/>
  <c r="GW50" i="8"/>
  <c r="GW54" i="8"/>
  <c r="GV51" i="8"/>
  <c r="GV52" i="8" s="1"/>
  <c r="GX30" i="8"/>
  <c r="GX43" i="8" s="1"/>
  <c r="GX39" i="8"/>
  <c r="GX42" i="8"/>
  <c r="GW40" i="8"/>
  <c r="GW48" i="8"/>
  <c r="AX56" i="8"/>
  <c r="AX57" i="8" s="1"/>
  <c r="BA42" i="8"/>
  <c r="AY51" i="8"/>
  <c r="AY52" i="8" s="1"/>
  <c r="AZ48" i="8"/>
  <c r="BA30" i="8"/>
  <c r="BA43" i="8" s="1"/>
  <c r="AZ40" i="8"/>
  <c r="BA39" i="8"/>
  <c r="BA46" i="8" s="1"/>
  <c r="GV64" i="8" l="1"/>
  <c r="GV56" i="8"/>
  <c r="GV57" i="8" s="1"/>
  <c r="GY23" i="8"/>
  <c r="GY24" i="8"/>
  <c r="GY61" i="8" s="1"/>
  <c r="GX28" i="8"/>
  <c r="GX46" i="8"/>
  <c r="GX50" i="8"/>
  <c r="GX54" i="8"/>
  <c r="GW51" i="8"/>
  <c r="GW52" i="8"/>
  <c r="GY30" i="8"/>
  <c r="GY43" i="8" s="1"/>
  <c r="GY39" i="8"/>
  <c r="GX48" i="8"/>
  <c r="GY42" i="8"/>
  <c r="GX40" i="8"/>
  <c r="AY64" i="8"/>
  <c r="AY60" i="8"/>
  <c r="AY56" i="8"/>
  <c r="AY57" i="8" s="1"/>
  <c r="BB42" i="8"/>
  <c r="BB60" i="8" s="1"/>
  <c r="BB63" i="8" s="1"/>
  <c r="BA48" i="8"/>
  <c r="BA40" i="8"/>
  <c r="BB30" i="8"/>
  <c r="BB43" i="8" s="1"/>
  <c r="BB39" i="8"/>
  <c r="BB46" i="8" s="1"/>
  <c r="AZ51" i="8"/>
  <c r="AZ52" i="8" s="1"/>
  <c r="GW64" i="8" l="1"/>
  <c r="GW60" i="8"/>
  <c r="GZ23" i="8"/>
  <c r="GZ24" i="8"/>
  <c r="GZ61" i="8" s="1"/>
  <c r="GY28" i="8"/>
  <c r="GY50" i="8"/>
  <c r="GY46" i="8"/>
  <c r="GY54" i="8"/>
  <c r="GZ30" i="8"/>
  <c r="GZ43" i="8" s="1"/>
  <c r="GY40" i="8"/>
  <c r="GZ39" i="8"/>
  <c r="GY48" i="8"/>
  <c r="GZ42" i="8"/>
  <c r="GZ60" i="8" s="1"/>
  <c r="GZ63" i="8" s="1"/>
  <c r="GW56" i="8"/>
  <c r="GW57" i="8" s="1"/>
  <c r="GX51" i="8"/>
  <c r="GX52" i="8" s="1"/>
  <c r="AZ64" i="8"/>
  <c r="AZ60" i="8"/>
  <c r="AZ63" i="8" s="1"/>
  <c r="BC42" i="8"/>
  <c r="BC60" i="8" s="1"/>
  <c r="BC63" i="8" s="1"/>
  <c r="AZ56" i="8"/>
  <c r="AZ57" i="8" s="1"/>
  <c r="BB48" i="8"/>
  <c r="BC39" i="8"/>
  <c r="BC46" i="8" s="1"/>
  <c r="BB40" i="8"/>
  <c r="BC30" i="8"/>
  <c r="BC43" i="8" s="1"/>
  <c r="BA51" i="8"/>
  <c r="BA52" i="8" s="1"/>
  <c r="GX64" i="8" l="1"/>
  <c r="GX60" i="8"/>
  <c r="GX63" i="8" s="1"/>
  <c r="GX56" i="8"/>
  <c r="GX57" i="8" s="1"/>
  <c r="HA30" i="8"/>
  <c r="HA43" i="8" s="1"/>
  <c r="HA39" i="8"/>
  <c r="GZ40" i="8"/>
  <c r="GZ48" i="8"/>
  <c r="HA42" i="8"/>
  <c r="HA23" i="8"/>
  <c r="HA24" i="8"/>
  <c r="HA61" i="8" s="1"/>
  <c r="GZ28" i="8"/>
  <c r="GZ46" i="8"/>
  <c r="GZ50" i="8"/>
  <c r="GZ54" i="8"/>
  <c r="GY52" i="8"/>
  <c r="GY51" i="8"/>
  <c r="BA64" i="8"/>
  <c r="BA60" i="8"/>
  <c r="BD42" i="8"/>
  <c r="BD60" i="8" s="1"/>
  <c r="BD63" i="8" s="1"/>
  <c r="BC48" i="8"/>
  <c r="BD39" i="8"/>
  <c r="BD46" i="8" s="1"/>
  <c r="BD30" i="8"/>
  <c r="BD43" i="8" s="1"/>
  <c r="BC40" i="8"/>
  <c r="BA56" i="8"/>
  <c r="BA57" i="8" s="1"/>
  <c r="BB51" i="8"/>
  <c r="GY64" i="8" l="1"/>
  <c r="GY60" i="8"/>
  <c r="GY63" i="8" s="1"/>
  <c r="GZ51" i="8"/>
  <c r="GZ52" i="8"/>
  <c r="GZ64" i="8" s="1"/>
  <c r="GY56" i="8"/>
  <c r="GY57" i="8" s="1"/>
  <c r="HB23" i="8"/>
  <c r="HB24" i="8"/>
  <c r="HB61" i="8" s="1"/>
  <c r="HA28" i="8"/>
  <c r="HA46" i="8"/>
  <c r="HA50" i="8"/>
  <c r="HA54" i="8"/>
  <c r="HB30" i="8"/>
  <c r="HB43" i="8" s="1"/>
  <c r="HB42" i="8"/>
  <c r="HB60" i="8" s="1"/>
  <c r="HB63" i="8" s="1"/>
  <c r="HA40" i="8"/>
  <c r="HB39" i="8"/>
  <c r="HA48" i="8"/>
  <c r="BE42" i="8"/>
  <c r="BE60" i="8" s="1"/>
  <c r="BE63" i="8" s="1"/>
  <c r="BB52" i="8"/>
  <c r="BB64" i="8" s="1"/>
  <c r="BD48" i="8"/>
  <c r="BE30" i="8"/>
  <c r="BE43" i="8" s="1"/>
  <c r="BD40" i="8"/>
  <c r="BE39" i="8"/>
  <c r="BE46" i="8" s="1"/>
  <c r="BC51" i="8"/>
  <c r="BC52" i="8" s="1"/>
  <c r="HA51" i="8" l="1"/>
  <c r="HA52" i="8"/>
  <c r="HA56" i="8" s="1"/>
  <c r="HA57" i="8" s="1"/>
  <c r="HC30" i="8"/>
  <c r="HC43" i="8" s="1"/>
  <c r="HC39" i="8"/>
  <c r="HB48" i="8"/>
  <c r="HC42" i="8"/>
  <c r="HB40" i="8"/>
  <c r="HC23" i="8"/>
  <c r="HB28" i="8"/>
  <c r="HC24" i="8"/>
  <c r="HC61" i="8" s="1"/>
  <c r="HB46" i="8"/>
  <c r="HB50" i="8"/>
  <c r="HB54" i="8"/>
  <c r="GZ56" i="8"/>
  <c r="GZ57" i="8" s="1"/>
  <c r="BC64" i="8"/>
  <c r="BC56" i="8"/>
  <c r="BC57" i="8" s="1"/>
  <c r="BF42" i="8"/>
  <c r="BF60" i="8" s="1"/>
  <c r="BF63" i="8" s="1"/>
  <c r="BB56" i="8"/>
  <c r="BB57" i="8" s="1"/>
  <c r="BE48" i="8"/>
  <c r="BE40" i="8"/>
  <c r="BF39" i="8"/>
  <c r="BF46" i="8" s="1"/>
  <c r="BF30" i="8"/>
  <c r="BF43" i="8" s="1"/>
  <c r="BD51" i="8"/>
  <c r="BD52" i="8" s="1"/>
  <c r="BD64" i="8" s="1"/>
  <c r="HD23" i="8" l="1"/>
  <c r="HD24" i="8"/>
  <c r="HD61" i="8" s="1"/>
  <c r="HC28" i="8"/>
  <c r="HC50" i="8"/>
  <c r="HC46" i="8"/>
  <c r="HC54" i="8"/>
  <c r="HA64" i="8"/>
  <c r="HA60" i="8"/>
  <c r="HB51" i="8"/>
  <c r="HB52" i="8"/>
  <c r="HB64" i="8" s="1"/>
  <c r="HD30" i="8"/>
  <c r="HD43" i="8" s="1"/>
  <c r="HC48" i="8"/>
  <c r="HD42" i="8"/>
  <c r="HC40" i="8"/>
  <c r="HD39" i="8"/>
  <c r="BG42" i="8"/>
  <c r="BD56" i="8"/>
  <c r="BD57" i="8" s="1"/>
  <c r="BE51" i="8"/>
  <c r="BE52" i="8" s="1"/>
  <c r="BE64" i="8" s="1"/>
  <c r="BF48" i="8"/>
  <c r="BG39" i="8"/>
  <c r="BG46" i="8" s="1"/>
  <c r="BF40" i="8"/>
  <c r="BG30" i="8"/>
  <c r="BG43" i="8" s="1"/>
  <c r="HC52" i="8" l="1"/>
  <c r="HC51" i="8"/>
  <c r="HC56" i="8"/>
  <c r="HC57" i="8" s="1"/>
  <c r="HE23" i="8"/>
  <c r="HE24" i="8"/>
  <c r="HE61" i="8" s="1"/>
  <c r="HD28" i="8"/>
  <c r="HD50" i="8"/>
  <c r="HD46" i="8"/>
  <c r="HD54" i="8"/>
  <c r="HE30" i="8"/>
  <c r="HE43" i="8" s="1"/>
  <c r="HE39" i="8"/>
  <c r="HD40" i="8"/>
  <c r="HE42" i="8"/>
  <c r="HE60" i="8" s="1"/>
  <c r="HE63" i="8" s="1"/>
  <c r="HD48" i="8"/>
  <c r="HB56" i="8"/>
  <c r="HB57" i="8" s="1"/>
  <c r="BH42" i="8"/>
  <c r="BH60" i="8" s="1"/>
  <c r="BH63" i="8" s="1"/>
  <c r="BF51" i="8"/>
  <c r="BF52" i="8" s="1"/>
  <c r="BG48" i="8"/>
  <c r="BH39" i="8"/>
  <c r="BH46" i="8" s="1"/>
  <c r="BH30" i="8"/>
  <c r="BH43" i="8" s="1"/>
  <c r="BG40" i="8"/>
  <c r="BE56" i="8"/>
  <c r="BE57" i="8" s="1"/>
  <c r="HD52" i="8" l="1"/>
  <c r="HD56" i="8" s="1"/>
  <c r="HD57" i="8" s="1"/>
  <c r="HD51" i="8"/>
  <c r="HC64" i="8"/>
  <c r="HC60" i="8"/>
  <c r="HC63" i="8" s="1"/>
  <c r="HF30" i="8"/>
  <c r="HF43" i="8" s="1"/>
  <c r="HF39" i="8"/>
  <c r="HE40" i="8"/>
  <c r="HF42" i="8"/>
  <c r="HE48" i="8"/>
  <c r="HF24" i="8"/>
  <c r="HF61" i="8" s="1"/>
  <c r="HF23" i="8"/>
  <c r="HE28" i="8"/>
  <c r="HE46" i="8"/>
  <c r="HE50" i="8"/>
  <c r="HE54" i="8"/>
  <c r="BF64" i="8"/>
  <c r="BF56" i="8"/>
  <c r="BF57" i="8" s="1"/>
  <c r="BG51" i="8"/>
  <c r="BG52" i="8" s="1"/>
  <c r="BI42" i="8"/>
  <c r="BI60" i="8" s="1"/>
  <c r="BI63" i="8" s="1"/>
  <c r="BH48" i="8"/>
  <c r="BI30" i="8"/>
  <c r="BI43" i="8" s="1"/>
  <c r="BH40" i="8"/>
  <c r="BI39" i="8"/>
  <c r="BI46" i="8" s="1"/>
  <c r="HG23" i="8" l="1"/>
  <c r="HF28" i="8"/>
  <c r="HG24" i="8"/>
  <c r="HG61" i="8" s="1"/>
  <c r="HF46" i="8"/>
  <c r="HF50" i="8"/>
  <c r="HF54" i="8"/>
  <c r="HG30" i="8"/>
  <c r="HG43" i="8" s="1"/>
  <c r="HG39" i="8"/>
  <c r="HF48" i="8"/>
  <c r="HF40" i="8"/>
  <c r="HG42" i="8"/>
  <c r="HG60" i="8" s="1"/>
  <c r="HG63" i="8" s="1"/>
  <c r="HE51" i="8"/>
  <c r="HE52" i="8"/>
  <c r="HE64" i="8" s="1"/>
  <c r="HD64" i="8"/>
  <c r="HD60" i="8"/>
  <c r="HD63" i="8" s="1"/>
  <c r="BG56" i="8"/>
  <c r="BG57" i="8" s="1"/>
  <c r="BJ42" i="8"/>
  <c r="BG64" i="8"/>
  <c r="BG60" i="8"/>
  <c r="BG63" i="8" s="1"/>
  <c r="BI48" i="8"/>
  <c r="BJ30" i="8"/>
  <c r="BJ43" i="8" s="1"/>
  <c r="BJ39" i="8"/>
  <c r="BJ46" i="8" s="1"/>
  <c r="BI40" i="8"/>
  <c r="BH51" i="8"/>
  <c r="BH52" i="8" s="1"/>
  <c r="BH64" i="8" s="1"/>
  <c r="HF51" i="8" l="1"/>
  <c r="HF52" i="8"/>
  <c r="HF56" i="8" s="1"/>
  <c r="HF57" i="8" s="1"/>
  <c r="HE56" i="8"/>
  <c r="HE57" i="8" s="1"/>
  <c r="HH30" i="8"/>
  <c r="HH43" i="8" s="1"/>
  <c r="HH39" i="8"/>
  <c r="HG48" i="8"/>
  <c r="HG40" i="8"/>
  <c r="HH42" i="8"/>
  <c r="HH23" i="8"/>
  <c r="HH24" i="8"/>
  <c r="HH61" i="8" s="1"/>
  <c r="HG28" i="8"/>
  <c r="HG50" i="8"/>
  <c r="HG46" i="8"/>
  <c r="HG54" i="8"/>
  <c r="BK42" i="8"/>
  <c r="BH56" i="8"/>
  <c r="BH57" i="8" s="1"/>
  <c r="BI51" i="8"/>
  <c r="BI52" i="8" s="1"/>
  <c r="BI64" i="8" s="1"/>
  <c r="BJ48" i="8"/>
  <c r="BK30" i="8"/>
  <c r="BK43" i="8" s="1"/>
  <c r="BK39" i="8"/>
  <c r="BK46" i="8" s="1"/>
  <c r="BJ40" i="8"/>
  <c r="HI23" i="8" l="1"/>
  <c r="HI24" i="8"/>
  <c r="HI61" i="8" s="1"/>
  <c r="HH28" i="8"/>
  <c r="HH46" i="8"/>
  <c r="HH50" i="8"/>
  <c r="HH54" i="8"/>
  <c r="HG51" i="8"/>
  <c r="HG52" i="8" s="1"/>
  <c r="HI30" i="8"/>
  <c r="HI43" i="8" s="1"/>
  <c r="HI39" i="8"/>
  <c r="HH40" i="8"/>
  <c r="HI42" i="8"/>
  <c r="HI60" i="8" s="1"/>
  <c r="HH48" i="8"/>
  <c r="HF64" i="8"/>
  <c r="HF60" i="8"/>
  <c r="HF63" i="8" s="1"/>
  <c r="BL42" i="8"/>
  <c r="BL60" i="8" s="1"/>
  <c r="BL63" i="8" s="1"/>
  <c r="BJ51" i="8"/>
  <c r="BJ52" i="8" s="1"/>
  <c r="BK48" i="8"/>
  <c r="BL30" i="8"/>
  <c r="BL43" i="8" s="1"/>
  <c r="BK40" i="8"/>
  <c r="BL39" i="8"/>
  <c r="BL46" i="8" s="1"/>
  <c r="BI56" i="8"/>
  <c r="BI57" i="8" s="1"/>
  <c r="HG64" i="8" l="1"/>
  <c r="HG56" i="8"/>
  <c r="HG57" i="8" s="1"/>
  <c r="HJ30" i="8"/>
  <c r="HJ43" i="8" s="1"/>
  <c r="HJ42" i="8"/>
  <c r="HJ39" i="8"/>
  <c r="HI40" i="8"/>
  <c r="HI48" i="8"/>
  <c r="HH51" i="8"/>
  <c r="HH52" i="8" s="1"/>
  <c r="HJ23" i="8"/>
  <c r="HJ24" i="8"/>
  <c r="HJ61" i="8" s="1"/>
  <c r="HI28" i="8"/>
  <c r="HI46" i="8"/>
  <c r="HI50" i="8"/>
  <c r="HI54" i="8"/>
  <c r="BJ64" i="8"/>
  <c r="BJ60" i="8"/>
  <c r="BJ63" i="8" s="1"/>
  <c r="BJ56" i="8"/>
  <c r="BJ57" i="8" s="1"/>
  <c r="BM42" i="8"/>
  <c r="BM60" i="8" s="1"/>
  <c r="BM63" i="8" s="1"/>
  <c r="BK51" i="8"/>
  <c r="BK52" i="8" s="1"/>
  <c r="BL48" i="8"/>
  <c r="BM39" i="8"/>
  <c r="BM46" i="8" s="1"/>
  <c r="BM30" i="8"/>
  <c r="BM43" i="8" s="1"/>
  <c r="BL40" i="8"/>
  <c r="HH64" i="8" l="1"/>
  <c r="HH60" i="8"/>
  <c r="HH63" i="8" s="1"/>
  <c r="HH56" i="8"/>
  <c r="HH57" i="8" s="1"/>
  <c r="HI51" i="8"/>
  <c r="HI56" i="8"/>
  <c r="HI52" i="8"/>
  <c r="HI64" i="8" s="1"/>
  <c r="HI57" i="8"/>
  <c r="HK23" i="8"/>
  <c r="HK24" i="8"/>
  <c r="HK61" i="8" s="1"/>
  <c r="HJ28" i="8"/>
  <c r="HJ46" i="8"/>
  <c r="HJ54" i="8"/>
  <c r="HJ50" i="8"/>
  <c r="HK30" i="8"/>
  <c r="HK43" i="8" s="1"/>
  <c r="HK39" i="8"/>
  <c r="HJ40" i="8"/>
  <c r="HJ48" i="8"/>
  <c r="HK42" i="8"/>
  <c r="BK64" i="8"/>
  <c r="BK60" i="8"/>
  <c r="BK63" i="8" s="1"/>
  <c r="BK56" i="8"/>
  <c r="BK57" i="8" s="1"/>
  <c r="BN42" i="8"/>
  <c r="BL51" i="8"/>
  <c r="BL52" i="8" s="1"/>
  <c r="BM48" i="8"/>
  <c r="BN30" i="8"/>
  <c r="BN43" i="8" s="1"/>
  <c r="BM40" i="8"/>
  <c r="BN39" i="8"/>
  <c r="BN46" i="8" s="1"/>
  <c r="HL30" i="8" l="1"/>
  <c r="HL43" i="8" s="1"/>
  <c r="HK40" i="8"/>
  <c r="HK48" i="8"/>
  <c r="HL42" i="8"/>
  <c r="HL39" i="8"/>
  <c r="HJ51" i="8"/>
  <c r="HJ52" i="8" s="1"/>
  <c r="HL23" i="8"/>
  <c r="HL24" i="8"/>
  <c r="HL61" i="8" s="1"/>
  <c r="HK28" i="8"/>
  <c r="HK50" i="8"/>
  <c r="HK46" i="8"/>
  <c r="HK54" i="8"/>
  <c r="BL64" i="8"/>
  <c r="BL56" i="8"/>
  <c r="BL57" i="8" s="1"/>
  <c r="BO42" i="8"/>
  <c r="BN48" i="8"/>
  <c r="BO30" i="8"/>
  <c r="BO43" i="8" s="1"/>
  <c r="BO39" i="8"/>
  <c r="BO46" i="8" s="1"/>
  <c r="BN40" i="8"/>
  <c r="BM51" i="8"/>
  <c r="BM52" i="8" s="1"/>
  <c r="HJ64" i="8" l="1"/>
  <c r="HJ60" i="8"/>
  <c r="HJ63" i="8" s="1"/>
  <c r="HJ56" i="8"/>
  <c r="HJ57" i="8" s="1"/>
  <c r="HM23" i="8"/>
  <c r="HM24" i="8"/>
  <c r="HM61" i="8" s="1"/>
  <c r="HL28" i="8"/>
  <c r="HL50" i="8"/>
  <c r="HL46" i="8"/>
  <c r="HL54" i="8"/>
  <c r="HM30" i="8"/>
  <c r="HM43" i="8" s="1"/>
  <c r="HM39" i="8"/>
  <c r="HL40" i="8"/>
  <c r="HM42" i="8"/>
  <c r="HL48" i="8"/>
  <c r="HK51" i="8"/>
  <c r="HK52" i="8" s="1"/>
  <c r="BM64" i="8"/>
  <c r="BM56" i="8"/>
  <c r="BM57" i="8" s="1"/>
  <c r="BP42" i="8"/>
  <c r="BN51" i="8"/>
  <c r="BN52" i="8" s="1"/>
  <c r="BO48" i="8"/>
  <c r="BP39" i="8"/>
  <c r="BP46" i="8" s="1"/>
  <c r="BP30" i="8"/>
  <c r="BP43" i="8" s="1"/>
  <c r="BO40" i="8"/>
  <c r="HK64" i="8" l="1"/>
  <c r="HK60" i="8"/>
  <c r="HK63" i="8" s="1"/>
  <c r="HK56" i="8"/>
  <c r="HK57" i="8" s="1"/>
  <c r="HN23" i="8"/>
  <c r="HN24" i="8"/>
  <c r="HN61" i="8" s="1"/>
  <c r="HM28" i="8"/>
  <c r="HM46" i="8"/>
  <c r="HM50" i="8"/>
  <c r="HM54" i="8"/>
  <c r="HN30" i="8"/>
  <c r="HN43" i="8" s="1"/>
  <c r="HN39" i="8"/>
  <c r="HN42" i="8"/>
  <c r="HN60" i="8" s="1"/>
  <c r="HM40" i="8"/>
  <c r="HM48" i="8"/>
  <c r="HL52" i="8"/>
  <c r="HL51" i="8"/>
  <c r="BN64" i="8"/>
  <c r="BN60" i="8"/>
  <c r="BN56" i="8"/>
  <c r="BN57" i="8" s="1"/>
  <c r="BQ42" i="8"/>
  <c r="BP48" i="8"/>
  <c r="BQ39" i="8"/>
  <c r="BQ46" i="8" s="1"/>
  <c r="BQ30" i="8"/>
  <c r="BQ43" i="8" s="1"/>
  <c r="BP40" i="8"/>
  <c r="BO51" i="8"/>
  <c r="BO52" i="8" s="1"/>
  <c r="HO23" i="8" l="1"/>
  <c r="HO24" i="8"/>
  <c r="HO61" i="8" s="1"/>
  <c r="HN28" i="8"/>
  <c r="HN46" i="8"/>
  <c r="HN50" i="8"/>
  <c r="HN54" i="8"/>
  <c r="HO30" i="8"/>
  <c r="HO43" i="8" s="1"/>
  <c r="HO39" i="8"/>
  <c r="HN48" i="8"/>
  <c r="HO42" i="8"/>
  <c r="HN40" i="8"/>
  <c r="HL64" i="8"/>
  <c r="HL60" i="8"/>
  <c r="HL63" i="8" s="1"/>
  <c r="HM51" i="8"/>
  <c r="HM52" i="8" s="1"/>
  <c r="HL56" i="8"/>
  <c r="HL57" i="8" s="1"/>
  <c r="BO64" i="8"/>
  <c r="BO60" i="8"/>
  <c r="BO63" i="8" s="1"/>
  <c r="BO56" i="8"/>
  <c r="BO57" i="8" s="1"/>
  <c r="BR42" i="8"/>
  <c r="BQ48" i="8"/>
  <c r="BQ40" i="8"/>
  <c r="BR30" i="8"/>
  <c r="BR43" i="8" s="1"/>
  <c r="BR39" i="8"/>
  <c r="BR46" i="8" s="1"/>
  <c r="BP51" i="8"/>
  <c r="BP52" i="8" s="1"/>
  <c r="HM64" i="8" l="1"/>
  <c r="HM60" i="8"/>
  <c r="HM56" i="8"/>
  <c r="HM57" i="8" s="1"/>
  <c r="HP23" i="8"/>
  <c r="HP24" i="8"/>
  <c r="HP61" i="8" s="1"/>
  <c r="HO28" i="8"/>
  <c r="HO50" i="8"/>
  <c r="HO54" i="8"/>
  <c r="HO46" i="8"/>
  <c r="HN51" i="8"/>
  <c r="HN52" i="8" s="1"/>
  <c r="HP30" i="8"/>
  <c r="HP43" i="8" s="1"/>
  <c r="HO40" i="8"/>
  <c r="HP39" i="8"/>
  <c r="HO48" i="8"/>
  <c r="HP42" i="8"/>
  <c r="HP60" i="8" s="1"/>
  <c r="BP64" i="8"/>
  <c r="BP60" i="8"/>
  <c r="BP63" i="8" s="1"/>
  <c r="BS42" i="8"/>
  <c r="BS60" i="8" s="1"/>
  <c r="BS63" i="8" s="1"/>
  <c r="BP56" i="8"/>
  <c r="BP57" i="8" s="1"/>
  <c r="BQ51" i="8"/>
  <c r="BQ52" i="8" s="1"/>
  <c r="BR48" i="8"/>
  <c r="BS39" i="8"/>
  <c r="BS46" i="8" s="1"/>
  <c r="BR40" i="8"/>
  <c r="BS30" i="8"/>
  <c r="BS43" i="8" s="1"/>
  <c r="HN64" i="8" l="1"/>
  <c r="HN56" i="8"/>
  <c r="HN57" i="8" s="1"/>
  <c r="HO51" i="8"/>
  <c r="HO52" i="8" s="1"/>
  <c r="HQ23" i="8"/>
  <c r="HQ24" i="8"/>
  <c r="HQ61" i="8" s="1"/>
  <c r="HP28" i="8"/>
  <c r="HP46" i="8"/>
  <c r="HP50" i="8"/>
  <c r="HP54" i="8"/>
  <c r="HQ30" i="8"/>
  <c r="HQ43" i="8" s="1"/>
  <c r="HQ39" i="8"/>
  <c r="HP40" i="8"/>
  <c r="HP48" i="8"/>
  <c r="HQ42" i="8"/>
  <c r="BT42" i="8"/>
  <c r="BT60" i="8" s="1"/>
  <c r="BT63" i="8" s="1"/>
  <c r="BQ64" i="8"/>
  <c r="BQ60" i="8"/>
  <c r="BQ63" i="8" s="1"/>
  <c r="BQ56" i="8"/>
  <c r="BQ57" i="8" s="1"/>
  <c r="BR51" i="8"/>
  <c r="BR52" i="8" s="1"/>
  <c r="BS48" i="8"/>
  <c r="BT39" i="8"/>
  <c r="BT46" i="8" s="1"/>
  <c r="BT30" i="8"/>
  <c r="BT43" i="8" s="1"/>
  <c r="BS40" i="8"/>
  <c r="HO64" i="8" l="1"/>
  <c r="HO60" i="8"/>
  <c r="HO56" i="8"/>
  <c r="HO57" i="8" s="1"/>
  <c r="HP51" i="8"/>
  <c r="HP52" i="8" s="1"/>
  <c r="HR23" i="8"/>
  <c r="HR24" i="8"/>
  <c r="HR61" i="8" s="1"/>
  <c r="HQ28" i="8"/>
  <c r="HQ46" i="8"/>
  <c r="HQ50" i="8"/>
  <c r="HQ54" i="8"/>
  <c r="HR30" i="8"/>
  <c r="HR43" i="8" s="1"/>
  <c r="HR42" i="8"/>
  <c r="HR60" i="8" s="1"/>
  <c r="HQ40" i="8"/>
  <c r="HR39" i="8"/>
  <c r="HQ48" i="8"/>
  <c r="BR64" i="8"/>
  <c r="BR60" i="8"/>
  <c r="BR63" i="8" s="1"/>
  <c r="BR56" i="8"/>
  <c r="BR57" i="8" s="1"/>
  <c r="BU42" i="8"/>
  <c r="BU60" i="8" s="1"/>
  <c r="BT48" i="8"/>
  <c r="BU30" i="8"/>
  <c r="BU43" i="8" s="1"/>
  <c r="BT40" i="8"/>
  <c r="BU39" i="8"/>
  <c r="BU46" i="8" s="1"/>
  <c r="BS51" i="8"/>
  <c r="BS52" i="8" s="1"/>
  <c r="BS64" i="8" s="1"/>
  <c r="HP64" i="8" l="1"/>
  <c r="HP56" i="8"/>
  <c r="HP57" i="8" s="1"/>
  <c r="HQ51" i="8"/>
  <c r="HQ52" i="8"/>
  <c r="HS30" i="8"/>
  <c r="HS43" i="8" s="1"/>
  <c r="HS39" i="8"/>
  <c r="HR48" i="8"/>
  <c r="HS42" i="8"/>
  <c r="HR40" i="8"/>
  <c r="HS23" i="8"/>
  <c r="HR28" i="8"/>
  <c r="HS24" i="8"/>
  <c r="HS61" i="8" s="1"/>
  <c r="HR46" i="8"/>
  <c r="HR50" i="8"/>
  <c r="HR54" i="8"/>
  <c r="BV42" i="8"/>
  <c r="BV60" i="8" s="1"/>
  <c r="BV63" i="8" s="1"/>
  <c r="BS56" i="8"/>
  <c r="BS57" i="8" s="1"/>
  <c r="BU48" i="8"/>
  <c r="BV39" i="8"/>
  <c r="BV46" i="8" s="1"/>
  <c r="BV30" i="8"/>
  <c r="BV43" i="8" s="1"/>
  <c r="BU40" i="8"/>
  <c r="BT51" i="8"/>
  <c r="BT52" i="8" s="1"/>
  <c r="BT64" i="8" s="1"/>
  <c r="HT23" i="8" l="1"/>
  <c r="HT24" i="8"/>
  <c r="HT61" i="8" s="1"/>
  <c r="HS28" i="8"/>
  <c r="HS50" i="8"/>
  <c r="HS46" i="8"/>
  <c r="HS54" i="8"/>
  <c r="HR51" i="8"/>
  <c r="HR52" i="8" s="1"/>
  <c r="HQ64" i="8"/>
  <c r="HQ60" i="8"/>
  <c r="HT30" i="8"/>
  <c r="HT43" i="8" s="1"/>
  <c r="HS48" i="8"/>
  <c r="HT42" i="8"/>
  <c r="HS40" i="8"/>
  <c r="HT39" i="8"/>
  <c r="HQ56" i="8"/>
  <c r="HQ57" i="8" s="1"/>
  <c r="BW42" i="8"/>
  <c r="BW60" i="8" s="1"/>
  <c r="BW63" i="8" s="1"/>
  <c r="BV48" i="8"/>
  <c r="BW39" i="8"/>
  <c r="BW46" i="8" s="1"/>
  <c r="BV40" i="8"/>
  <c r="BW30" i="8"/>
  <c r="BW43" i="8" s="1"/>
  <c r="BT56" i="8"/>
  <c r="BT57" i="8" s="1"/>
  <c r="BU51" i="8"/>
  <c r="HR64" i="8" l="1"/>
  <c r="HR56" i="8"/>
  <c r="HR57" i="8" s="1"/>
  <c r="HU23" i="8"/>
  <c r="HU24" i="8"/>
  <c r="HU61" i="8" s="1"/>
  <c r="HT50" i="8"/>
  <c r="HT28" i="8"/>
  <c r="HT46" i="8"/>
  <c r="HT54" i="8"/>
  <c r="HS52" i="8"/>
  <c r="HS51" i="8"/>
  <c r="HS56" i="8"/>
  <c r="HU30" i="8"/>
  <c r="HU43" i="8" s="1"/>
  <c r="HU39" i="8"/>
  <c r="HT40" i="8"/>
  <c r="HU42" i="8"/>
  <c r="HT48" i="8"/>
  <c r="HS57" i="8"/>
  <c r="BX42" i="8"/>
  <c r="BU52" i="8"/>
  <c r="BU64" i="8" s="1"/>
  <c r="BV51" i="8"/>
  <c r="BV52" i="8" s="1"/>
  <c r="BW48" i="8"/>
  <c r="BW40" i="8"/>
  <c r="BX39" i="8"/>
  <c r="BX46" i="8" s="1"/>
  <c r="BX30" i="8"/>
  <c r="BX43" i="8" s="1"/>
  <c r="HV24" i="8" l="1"/>
  <c r="HV61" i="8" s="1"/>
  <c r="HU28" i="8"/>
  <c r="HV23" i="8"/>
  <c r="HU46" i="8"/>
  <c r="HU50" i="8"/>
  <c r="HU54" i="8"/>
  <c r="HV30" i="8"/>
  <c r="HV43" i="8" s="1"/>
  <c r="HV39" i="8"/>
  <c r="HU40" i="8"/>
  <c r="HV42" i="8"/>
  <c r="HU48" i="8"/>
  <c r="HS64" i="8"/>
  <c r="HS60" i="8"/>
  <c r="HT52" i="8"/>
  <c r="HT51" i="8"/>
  <c r="BV64" i="8"/>
  <c r="BV56" i="8"/>
  <c r="BV57" i="8" s="1"/>
  <c r="BY42" i="8"/>
  <c r="BY60" i="8" s="1"/>
  <c r="BY63" i="8" s="1"/>
  <c r="BU56" i="8"/>
  <c r="BU57" i="8" s="1"/>
  <c r="BW51" i="8"/>
  <c r="BW52" i="8" s="1"/>
  <c r="BW64" i="8" s="1"/>
  <c r="BX48" i="8"/>
  <c r="BY30" i="8"/>
  <c r="BY43" i="8" s="1"/>
  <c r="BX40" i="8"/>
  <c r="BY39" i="8"/>
  <c r="BY46" i="8" s="1"/>
  <c r="HT64" i="8" l="1"/>
  <c r="HT60" i="8"/>
  <c r="HW23" i="8"/>
  <c r="HV28" i="8"/>
  <c r="HW24" i="8"/>
  <c r="HW61" i="8" s="1"/>
  <c r="HV46" i="8"/>
  <c r="HV50" i="8"/>
  <c r="HV54" i="8"/>
  <c r="HT56" i="8"/>
  <c r="HT57" i="8" s="1"/>
  <c r="HW30" i="8"/>
  <c r="HW43" i="8" s="1"/>
  <c r="HW39" i="8"/>
  <c r="HV48" i="8"/>
  <c r="HV40" i="8"/>
  <c r="HW42" i="8"/>
  <c r="HU51" i="8"/>
  <c r="HU56" i="8"/>
  <c r="HU57" i="8" s="1"/>
  <c r="HU52" i="8"/>
  <c r="BX51" i="8"/>
  <c r="BX52" i="8" s="1"/>
  <c r="BZ42" i="8"/>
  <c r="BZ60" i="8" s="1"/>
  <c r="BZ63" i="8" s="1"/>
  <c r="BY48" i="8"/>
  <c r="BY40" i="8"/>
  <c r="BZ30" i="8"/>
  <c r="BZ43" i="8" s="1"/>
  <c r="BZ39" i="8"/>
  <c r="BZ46" i="8" s="1"/>
  <c r="BW56" i="8"/>
  <c r="BW57" i="8" s="1"/>
  <c r="HX23" i="8" l="1"/>
  <c r="HX24" i="8"/>
  <c r="HX61" i="8" s="1"/>
  <c r="HW28" i="8"/>
  <c r="HW50" i="8"/>
  <c r="HW46" i="8"/>
  <c r="HW54" i="8"/>
  <c r="HU64" i="8"/>
  <c r="HU60" i="8"/>
  <c r="HV51" i="8"/>
  <c r="HV52" i="8"/>
  <c r="HX30" i="8"/>
  <c r="HX43" i="8" s="1"/>
  <c r="HX39" i="8"/>
  <c r="HW48" i="8"/>
  <c r="HW40" i="8"/>
  <c r="HX42" i="8"/>
  <c r="BX64" i="8"/>
  <c r="BX60" i="8"/>
  <c r="BX63" i="8" s="1"/>
  <c r="BX56" i="8"/>
  <c r="BX57" i="8" s="1"/>
  <c r="CA42" i="8"/>
  <c r="BY51" i="8"/>
  <c r="BY52" i="8" s="1"/>
  <c r="BZ48" i="8"/>
  <c r="BZ40" i="8"/>
  <c r="CA30" i="8"/>
  <c r="CA43" i="8" s="1"/>
  <c r="CA39" i="8"/>
  <c r="CA46" i="8" s="1"/>
  <c r="HW51" i="8" l="1"/>
  <c r="HW52" i="8" s="1"/>
  <c r="HY30" i="8"/>
  <c r="HY43" i="8" s="1"/>
  <c r="HY39" i="8"/>
  <c r="HX40" i="8"/>
  <c r="HY42" i="8"/>
  <c r="HX48" i="8"/>
  <c r="HY23" i="8"/>
  <c r="HY24" i="8"/>
  <c r="HY61" i="8" s="1"/>
  <c r="HX28" i="8"/>
  <c r="HX46" i="8"/>
  <c r="HX50" i="8"/>
  <c r="HX54" i="8"/>
  <c r="HV64" i="8"/>
  <c r="HV60" i="8"/>
  <c r="HV56" i="8"/>
  <c r="HV57" i="8" s="1"/>
  <c r="BY64" i="8"/>
  <c r="BY56" i="8"/>
  <c r="BY57" i="8" s="1"/>
  <c r="CB42" i="8"/>
  <c r="CA48" i="8"/>
  <c r="CB39" i="8"/>
  <c r="CB46" i="8" s="1"/>
  <c r="CB30" i="8"/>
  <c r="CB43" i="8" s="1"/>
  <c r="CA40" i="8"/>
  <c r="BZ51" i="8"/>
  <c r="BZ52" i="8" s="1"/>
  <c r="HW64" i="8" l="1"/>
  <c r="HW60" i="8"/>
  <c r="HW56" i="8"/>
  <c r="HW57" i="8" s="1"/>
  <c r="HX51" i="8"/>
  <c r="HX52" i="8"/>
  <c r="HX56" i="8" s="1"/>
  <c r="HX57" i="8" s="1"/>
  <c r="HZ23" i="8"/>
  <c r="HZ24" i="8"/>
  <c r="HZ61" i="8" s="1"/>
  <c r="HY28" i="8"/>
  <c r="HY46" i="8"/>
  <c r="HY50" i="8"/>
  <c r="HY54" i="8"/>
  <c r="HZ30" i="8"/>
  <c r="HZ43" i="8" s="1"/>
  <c r="HZ42" i="8"/>
  <c r="HZ39" i="8"/>
  <c r="HY40" i="8"/>
  <c r="HY48" i="8"/>
  <c r="BZ64" i="8"/>
  <c r="BZ56" i="8"/>
  <c r="BZ57" i="8" s="1"/>
  <c r="CC42" i="8"/>
  <c r="CB48" i="8"/>
  <c r="CB40" i="8"/>
  <c r="CC39" i="8"/>
  <c r="CC46" i="8" s="1"/>
  <c r="CC30" i="8"/>
  <c r="CC43" i="8" s="1"/>
  <c r="CA51" i="8"/>
  <c r="CA52" i="8" s="1"/>
  <c r="HY51" i="8" l="1"/>
  <c r="HY56" i="8"/>
  <c r="HY52" i="8"/>
  <c r="HX64" i="8"/>
  <c r="HX60" i="8"/>
  <c r="IA30" i="8"/>
  <c r="IA43" i="8" s="1"/>
  <c r="IA39" i="8"/>
  <c r="HZ40" i="8"/>
  <c r="HZ48" i="8"/>
  <c r="IA42" i="8"/>
  <c r="HY57" i="8"/>
  <c r="IA23" i="8"/>
  <c r="IA24" i="8"/>
  <c r="IA61" i="8" s="1"/>
  <c r="HZ28" i="8"/>
  <c r="HZ46" i="8"/>
  <c r="HZ54" i="8"/>
  <c r="HZ50" i="8"/>
  <c r="CA64" i="8"/>
  <c r="CA60" i="8"/>
  <c r="CA56" i="8"/>
  <c r="CA57" i="8" s="1"/>
  <c r="CD42" i="8"/>
  <c r="CD60" i="8" s="1"/>
  <c r="CD63" i="8" s="1"/>
  <c r="CB51" i="8"/>
  <c r="CB52" i="8" s="1"/>
  <c r="CC48" i="8"/>
  <c r="CC40" i="8"/>
  <c r="CD39" i="8"/>
  <c r="CD46" i="8" s="1"/>
  <c r="CD30" i="8"/>
  <c r="CD43" i="8" s="1"/>
  <c r="HY64" i="8" l="1"/>
  <c r="HY60" i="8"/>
  <c r="HY63" i="8" s="1"/>
  <c r="IB30" i="8"/>
  <c r="IB43" i="8" s="1"/>
  <c r="IA40" i="8"/>
  <c r="IA48" i="8"/>
  <c r="IB42" i="8"/>
  <c r="IB60" i="8" s="1"/>
  <c r="IB63" i="8" s="1"/>
  <c r="IB39" i="8"/>
  <c r="HZ51" i="8"/>
  <c r="HZ52" i="8"/>
  <c r="HZ56" i="8" s="1"/>
  <c r="HZ57" i="8" s="1"/>
  <c r="IB23" i="8"/>
  <c r="IB24" i="8"/>
  <c r="IB61" i="8" s="1"/>
  <c r="IA28" i="8"/>
  <c r="IA50" i="8"/>
  <c r="IA46" i="8"/>
  <c r="IA54" i="8"/>
  <c r="CB64" i="8"/>
  <c r="CB60" i="8"/>
  <c r="CB63" i="8" s="1"/>
  <c r="CE42" i="8"/>
  <c r="CE60" i="8" s="1"/>
  <c r="CE63" i="8" s="1"/>
  <c r="CC51" i="8"/>
  <c r="CC52" i="8" s="1"/>
  <c r="CD48" i="8"/>
  <c r="CD40" i="8"/>
  <c r="CE30" i="8"/>
  <c r="CE43" i="8" s="1"/>
  <c r="CE39" i="8"/>
  <c r="CE46" i="8" s="1"/>
  <c r="CB56" i="8"/>
  <c r="CB57" i="8" s="1"/>
  <c r="IA51" i="8" l="1"/>
  <c r="IA52" i="8" s="1"/>
  <c r="HZ64" i="8"/>
  <c r="HZ60" i="8"/>
  <c r="HZ63" i="8" s="1"/>
  <c r="IC23" i="8"/>
  <c r="IC24" i="8"/>
  <c r="IC61" i="8" s="1"/>
  <c r="IB28" i="8"/>
  <c r="IB50" i="8"/>
  <c r="IB46" i="8"/>
  <c r="IB54" i="8"/>
  <c r="IC39" i="8"/>
  <c r="IC30" i="8"/>
  <c r="IC43" i="8" s="1"/>
  <c r="IB40" i="8"/>
  <c r="IC42" i="8"/>
  <c r="IB48" i="8"/>
  <c r="CC64" i="8"/>
  <c r="CC60" i="8"/>
  <c r="CC56" i="8"/>
  <c r="CC57" i="8" s="1"/>
  <c r="CF42" i="8"/>
  <c r="CE48" i="8"/>
  <c r="CE40" i="8"/>
  <c r="CF39" i="8"/>
  <c r="CF46" i="8" s="1"/>
  <c r="CF30" i="8"/>
  <c r="CF43" i="8" s="1"/>
  <c r="CD51" i="8"/>
  <c r="CD52" i="8" s="1"/>
  <c r="IA64" i="8" l="1"/>
  <c r="IA60" i="8"/>
  <c r="IA63" i="8" s="1"/>
  <c r="IA56" i="8"/>
  <c r="IA57" i="8" s="1"/>
  <c r="ID23" i="8"/>
  <c r="ID24" i="8"/>
  <c r="ID61" i="8" s="1"/>
  <c r="IC28" i="8"/>
  <c r="IC46" i="8"/>
  <c r="IC50" i="8"/>
  <c r="IC54" i="8"/>
  <c r="IB52" i="8"/>
  <c r="IB64" i="8" s="1"/>
  <c r="IB51" i="8"/>
  <c r="ID30" i="8"/>
  <c r="ID43" i="8" s="1"/>
  <c r="ID39" i="8"/>
  <c r="ID42" i="8"/>
  <c r="IC40" i="8"/>
  <c r="IC48" i="8"/>
  <c r="CD64" i="8"/>
  <c r="CD56" i="8"/>
  <c r="CD57" i="8" s="1"/>
  <c r="CG42" i="8"/>
  <c r="CG60" i="8" s="1"/>
  <c r="CG63" i="8" s="1"/>
  <c r="CE51" i="8"/>
  <c r="CE52" i="8" s="1"/>
  <c r="CF48" i="8"/>
  <c r="CG30" i="8"/>
  <c r="CG43" i="8" s="1"/>
  <c r="CF40" i="8"/>
  <c r="CG39" i="8"/>
  <c r="CG46" i="8" s="1"/>
  <c r="IC51" i="8" l="1"/>
  <c r="IC56" i="8"/>
  <c r="IC57" i="8" s="1"/>
  <c r="IC52" i="8"/>
  <c r="IE30" i="8"/>
  <c r="IE43" i="8" s="1"/>
  <c r="IE39" i="8"/>
  <c r="ID48" i="8"/>
  <c r="IE42" i="8"/>
  <c r="ID40" i="8"/>
  <c r="IB56" i="8"/>
  <c r="IB57" i="8" s="1"/>
  <c r="IE23" i="8"/>
  <c r="IE24" i="8"/>
  <c r="IE61" i="8" s="1"/>
  <c r="ID28" i="8"/>
  <c r="ID46" i="8"/>
  <c r="ID50" i="8"/>
  <c r="ID54" i="8"/>
  <c r="CE64" i="8"/>
  <c r="CE56" i="8"/>
  <c r="CE57" i="8" s="1"/>
  <c r="CH42" i="8"/>
  <c r="CH60" i="8" s="1"/>
  <c r="CH63" i="8" s="1"/>
  <c r="CG48" i="8"/>
  <c r="CG40" i="8"/>
  <c r="CH30" i="8"/>
  <c r="CH43" i="8" s="1"/>
  <c r="CH39" i="8"/>
  <c r="CH46" i="8" s="1"/>
  <c r="CF51" i="8"/>
  <c r="CF52" i="8" s="1"/>
  <c r="IF23" i="8" l="1"/>
  <c r="IF24" i="8"/>
  <c r="IF61" i="8" s="1"/>
  <c r="IE28" i="8"/>
  <c r="IE50" i="8"/>
  <c r="IE46" i="8"/>
  <c r="IE54" i="8"/>
  <c r="IC64" i="8"/>
  <c r="IC60" i="8"/>
  <c r="IC63" i="8" s="1"/>
  <c r="ID51" i="8"/>
  <c r="ID56" i="8"/>
  <c r="ID57" i="8" s="1"/>
  <c r="ID52" i="8"/>
  <c r="IF30" i="8"/>
  <c r="IF43" i="8" s="1"/>
  <c r="IE40" i="8"/>
  <c r="IF39" i="8"/>
  <c r="IE48" i="8"/>
  <c r="IF42" i="8"/>
  <c r="CI42" i="8"/>
  <c r="CF64" i="8"/>
  <c r="CF60" i="8"/>
  <c r="CF63" i="8" s="1"/>
  <c r="CH48" i="8"/>
  <c r="CI39" i="8"/>
  <c r="CI46" i="8" s="1"/>
  <c r="CH40" i="8"/>
  <c r="CI30" i="8"/>
  <c r="CI43" i="8" s="1"/>
  <c r="CF56" i="8"/>
  <c r="CF57" i="8" s="1"/>
  <c r="CG51" i="8"/>
  <c r="IG30" i="8" l="1"/>
  <c r="IG43" i="8" s="1"/>
  <c r="IG39" i="8"/>
  <c r="IF40" i="8"/>
  <c r="IF48" i="8"/>
  <c r="IG42" i="8"/>
  <c r="IE52" i="8"/>
  <c r="IE51" i="8"/>
  <c r="ID64" i="8"/>
  <c r="ID60" i="8"/>
  <c r="IG23" i="8"/>
  <c r="IG24" i="8"/>
  <c r="IG61" i="8" s="1"/>
  <c r="IF28" i="8"/>
  <c r="IF46" i="8"/>
  <c r="IF50" i="8"/>
  <c r="IF54" i="8"/>
  <c r="CJ42" i="8"/>
  <c r="CG52" i="8"/>
  <c r="CG64" i="8" s="1"/>
  <c r="CI48" i="8"/>
  <c r="CJ39" i="8"/>
  <c r="CJ46" i="8" s="1"/>
  <c r="CJ30" i="8"/>
  <c r="CJ43" i="8" s="1"/>
  <c r="CI40" i="8"/>
  <c r="CH51" i="8"/>
  <c r="CH52" i="8" s="1"/>
  <c r="IE64" i="8" l="1"/>
  <c r="IE60" i="8"/>
  <c r="IF51" i="8"/>
  <c r="IF52" i="8" s="1"/>
  <c r="IE56" i="8"/>
  <c r="IE57" i="8" s="1"/>
  <c r="IH30" i="8"/>
  <c r="IH43" i="8" s="1"/>
  <c r="IH42" i="8"/>
  <c r="IH60" i="8" s="1"/>
  <c r="IH63" i="8" s="1"/>
  <c r="IG40" i="8"/>
  <c r="IH39" i="8"/>
  <c r="IG48" i="8"/>
  <c r="IH23" i="8"/>
  <c r="IH24" i="8"/>
  <c r="IH61" i="8" s="1"/>
  <c r="IG28" i="8"/>
  <c r="IG46" i="8"/>
  <c r="IG50" i="8"/>
  <c r="IG54" i="8"/>
  <c r="CH64" i="8"/>
  <c r="CH56" i="8"/>
  <c r="CH57" i="8" s="1"/>
  <c r="CG56" i="8"/>
  <c r="CG57" i="8" s="1"/>
  <c r="CK42" i="8"/>
  <c r="CK60" i="8" s="1"/>
  <c r="CJ48" i="8"/>
  <c r="CK30" i="8"/>
  <c r="CK43" i="8" s="1"/>
  <c r="CJ40" i="8"/>
  <c r="CK39" i="8"/>
  <c r="CK46" i="8" s="1"/>
  <c r="CI51" i="8"/>
  <c r="CI52" i="8" s="1"/>
  <c r="IF64" i="8" l="1"/>
  <c r="IF60" i="8"/>
  <c r="IF56" i="8"/>
  <c r="IF57" i="8" s="1"/>
  <c r="IG51" i="8"/>
  <c r="IG52" i="8" s="1"/>
  <c r="II30" i="8"/>
  <c r="II43" i="8" s="1"/>
  <c r="II39" i="8"/>
  <c r="IH48" i="8"/>
  <c r="II42" i="8"/>
  <c r="II60" i="8" s="1"/>
  <c r="II63" i="8" s="1"/>
  <c r="IH40" i="8"/>
  <c r="II23" i="8"/>
  <c r="IH28" i="8"/>
  <c r="II24" i="8"/>
  <c r="II61" i="8" s="1"/>
  <c r="IH46" i="8"/>
  <c r="IH50" i="8"/>
  <c r="IH54" i="8"/>
  <c r="CI64" i="8"/>
  <c r="CI60" i="8"/>
  <c r="CL42" i="8"/>
  <c r="CI56" i="8"/>
  <c r="CI57" i="8" s="1"/>
  <c r="CK48" i="8"/>
  <c r="CK40" i="8"/>
  <c r="CL39" i="8"/>
  <c r="CL46" i="8" s="1"/>
  <c r="CL30" i="8"/>
  <c r="CL43" i="8" s="1"/>
  <c r="CJ51" i="8"/>
  <c r="CJ52" i="8" s="1"/>
  <c r="IG64" i="8" l="1"/>
  <c r="IG60" i="8"/>
  <c r="IG63" i="8" s="1"/>
  <c r="IG56" i="8"/>
  <c r="IG57" i="8" s="1"/>
  <c r="IJ30" i="8"/>
  <c r="IJ43" i="8" s="1"/>
  <c r="II48" i="8"/>
  <c r="IJ42" i="8"/>
  <c r="IJ39" i="8"/>
  <c r="II40" i="8"/>
  <c r="IJ23" i="8"/>
  <c r="IJ24" i="8"/>
  <c r="IJ61" i="8" s="1"/>
  <c r="II28" i="8"/>
  <c r="II50" i="8"/>
  <c r="II46" i="8"/>
  <c r="II54" i="8"/>
  <c r="IH51" i="8"/>
  <c r="IH52" i="8" s="1"/>
  <c r="CJ64" i="8"/>
  <c r="CJ60" i="8"/>
  <c r="CJ63" i="8" s="1"/>
  <c r="CM42" i="8"/>
  <c r="CL48" i="8"/>
  <c r="CM39" i="8"/>
  <c r="CM46" i="8" s="1"/>
  <c r="CL40" i="8"/>
  <c r="CM30" i="8"/>
  <c r="CM43" i="8" s="1"/>
  <c r="CJ56" i="8"/>
  <c r="CJ57" i="8" s="1"/>
  <c r="CK51" i="8"/>
  <c r="IH64" i="8" l="1"/>
  <c r="IH56" i="8"/>
  <c r="IH57" i="8" s="1"/>
  <c r="IK30" i="8"/>
  <c r="IK43" i="8" s="1"/>
  <c r="IK39" i="8"/>
  <c r="IJ40" i="8"/>
  <c r="IJ48" i="8"/>
  <c r="IK42" i="8"/>
  <c r="IK23" i="8"/>
  <c r="IK24" i="8"/>
  <c r="IK61" i="8" s="1"/>
  <c r="IJ28" i="8"/>
  <c r="IJ50" i="8"/>
  <c r="IJ46" i="8"/>
  <c r="IJ54" i="8"/>
  <c r="II52" i="8"/>
  <c r="II64" i="8" s="1"/>
  <c r="II51" i="8"/>
  <c r="CN42" i="8"/>
  <c r="CK52" i="8"/>
  <c r="CK64" i="8" s="1"/>
  <c r="CM48" i="8"/>
  <c r="CN39" i="8"/>
  <c r="CN46" i="8" s="1"/>
  <c r="CN30" i="8"/>
  <c r="CN43" i="8" s="1"/>
  <c r="CM40" i="8"/>
  <c r="CL51" i="8"/>
  <c r="CL52" i="8" s="1"/>
  <c r="IL30" i="8" l="1"/>
  <c r="IL43" i="8" s="1"/>
  <c r="IL39" i="8"/>
  <c r="IK40" i="8"/>
  <c r="IL42" i="8"/>
  <c r="IK48" i="8"/>
  <c r="II56" i="8"/>
  <c r="II57" i="8" s="1"/>
  <c r="IJ51" i="8"/>
  <c r="IJ52" i="8" s="1"/>
  <c r="IL24" i="8"/>
  <c r="IL61" i="8" s="1"/>
  <c r="IK28" i="8"/>
  <c r="IL23" i="8"/>
  <c r="IK46" i="8"/>
  <c r="IK50" i="8"/>
  <c r="IK54" i="8"/>
  <c r="CL56" i="8"/>
  <c r="CL57" i="8" s="1"/>
  <c r="CK56" i="8"/>
  <c r="CK57" i="8" s="1"/>
  <c r="CO42" i="8"/>
  <c r="CL64" i="8"/>
  <c r="CL60" i="8"/>
  <c r="CL63" i="8" s="1"/>
  <c r="CN48" i="8"/>
  <c r="CO30" i="8"/>
  <c r="CO43" i="8" s="1"/>
  <c r="CN40" i="8"/>
  <c r="CO39" i="8"/>
  <c r="CO46" i="8" s="1"/>
  <c r="CM51" i="8"/>
  <c r="CM52" i="8" s="1"/>
  <c r="IJ64" i="8" l="1"/>
  <c r="IJ60" i="8"/>
  <c r="IJ63" i="8" s="1"/>
  <c r="IJ56" i="8"/>
  <c r="IJ57" i="8" s="1"/>
  <c r="IM30" i="8"/>
  <c r="IM43" i="8" s="1"/>
  <c r="IM39" i="8"/>
  <c r="IL48" i="8"/>
  <c r="IL40" i="8"/>
  <c r="IM42" i="8"/>
  <c r="IM23" i="8"/>
  <c r="IL28" i="8"/>
  <c r="IM24" i="8"/>
  <c r="IM61" i="8" s="1"/>
  <c r="IL46" i="8"/>
  <c r="IL50" i="8"/>
  <c r="IL54" i="8"/>
  <c r="IK51" i="8"/>
  <c r="IK52" i="8" s="1"/>
  <c r="CM64" i="8"/>
  <c r="CM60" i="8"/>
  <c r="CM56" i="8"/>
  <c r="CM57" i="8" s="1"/>
  <c r="CP42" i="8"/>
  <c r="CN51" i="8"/>
  <c r="CN52" i="8" s="1"/>
  <c r="CO48" i="8"/>
  <c r="CO40" i="8"/>
  <c r="CP30" i="8"/>
  <c r="CP43" i="8" s="1"/>
  <c r="CP39" i="8"/>
  <c r="CP46" i="8" s="1"/>
  <c r="IK64" i="8" l="1"/>
  <c r="IK60" i="8"/>
  <c r="IK63" i="8" s="1"/>
  <c r="IK56" i="8"/>
  <c r="IK57" i="8" s="1"/>
  <c r="IL51" i="8"/>
  <c r="IL52" i="8" s="1"/>
  <c r="IN23" i="8"/>
  <c r="IN24" i="8"/>
  <c r="IN61" i="8" s="1"/>
  <c r="IM28" i="8"/>
  <c r="IM50" i="8"/>
  <c r="IM46" i="8"/>
  <c r="IM54" i="8"/>
  <c r="IN30" i="8"/>
  <c r="IN43" i="8" s="1"/>
  <c r="IN39" i="8"/>
  <c r="IM48" i="8"/>
  <c r="IM40" i="8"/>
  <c r="IN42" i="8"/>
  <c r="CN64" i="8"/>
  <c r="CN60" i="8"/>
  <c r="CN63" i="8" s="1"/>
  <c r="CN56" i="8"/>
  <c r="CN57" i="8" s="1"/>
  <c r="CP40" i="8"/>
  <c r="CP48" i="8"/>
  <c r="CO51" i="8"/>
  <c r="IL64" i="8" l="1"/>
  <c r="IL60" i="8"/>
  <c r="IL63" i="8" s="1"/>
  <c r="IL56" i="8"/>
  <c r="IL57" i="8" s="1"/>
  <c r="IO23" i="8"/>
  <c r="IO24" i="8"/>
  <c r="IO61" i="8" s="1"/>
  <c r="IN28" i="8"/>
  <c r="IN46" i="8"/>
  <c r="IN50" i="8"/>
  <c r="IN54" i="8"/>
  <c r="IO30" i="8"/>
  <c r="IO43" i="8" s="1"/>
  <c r="IO39" i="8"/>
  <c r="IN40" i="8"/>
  <c r="IO42" i="8"/>
  <c r="IN48" i="8"/>
  <c r="IM51" i="8"/>
  <c r="IM52" i="8" s="1"/>
  <c r="CO52" i="8"/>
  <c r="CO56" i="8" s="1"/>
  <c r="CO57" i="8" s="1"/>
  <c r="CP51" i="8"/>
  <c r="CP52" i="8" s="1"/>
  <c r="IM64" i="8" l="1"/>
  <c r="IM60" i="8"/>
  <c r="IM63" i="8" s="1"/>
  <c r="IM56" i="8"/>
  <c r="IM57" i="8" s="1"/>
  <c r="IP23" i="8"/>
  <c r="IP24" i="8"/>
  <c r="IP61" i="8" s="1"/>
  <c r="IO28" i="8"/>
  <c r="IO46" i="8"/>
  <c r="IO50" i="8"/>
  <c r="IO54" i="8"/>
  <c r="IP30" i="8"/>
  <c r="IP43" i="8" s="1"/>
  <c r="IP42" i="8"/>
  <c r="IP39" i="8"/>
  <c r="IO48" i="8"/>
  <c r="IO40" i="8"/>
  <c r="IN51" i="8"/>
  <c r="IN52" i="8" s="1"/>
  <c r="CP64" i="8"/>
  <c r="CP60" i="8"/>
  <c r="CP56" i="8"/>
  <c r="CP57" i="8" s="1"/>
  <c r="CO64" i="8"/>
  <c r="CO60" i="8"/>
  <c r="CO63" i="8" s="1"/>
  <c r="IN64" i="8" l="1"/>
  <c r="IN60" i="8"/>
  <c r="IN63" i="8" s="1"/>
  <c r="IN56" i="8"/>
  <c r="IN57" i="8" s="1"/>
  <c r="IO51" i="8"/>
  <c r="IO52" i="8" s="1"/>
  <c r="IQ30" i="8"/>
  <c r="IQ43" i="8" s="1"/>
  <c r="IQ39" i="8"/>
  <c r="IP40" i="8"/>
  <c r="IP48" i="8"/>
  <c r="IQ42" i="8"/>
  <c r="IQ60" i="8" s="1"/>
  <c r="IQ63" i="8" s="1"/>
  <c r="IQ23" i="8"/>
  <c r="IQ24" i="8"/>
  <c r="IQ61" i="8" s="1"/>
  <c r="IP28" i="8"/>
  <c r="IP46" i="8"/>
  <c r="IP54" i="8"/>
  <c r="IP50" i="8"/>
  <c r="IO64" i="8" l="1"/>
  <c r="IO60" i="8"/>
  <c r="IO56" i="8"/>
  <c r="IO57" i="8" s="1"/>
  <c r="IP57" i="8"/>
  <c r="IP51" i="8"/>
  <c r="IP56" i="8"/>
  <c r="IP52" i="8"/>
  <c r="IR23" i="8"/>
  <c r="IR24" i="8"/>
  <c r="IR61" i="8" s="1"/>
  <c r="IQ28" i="8"/>
  <c r="IQ50" i="8"/>
  <c r="IQ46" i="8"/>
  <c r="IQ54" i="8"/>
  <c r="IR30" i="8"/>
  <c r="IR43" i="8" s="1"/>
  <c r="IQ40" i="8"/>
  <c r="IQ48" i="8"/>
  <c r="IR42" i="8"/>
  <c r="IR39" i="8"/>
  <c r="IQ51" i="8" l="1"/>
  <c r="IQ52" i="8" s="1"/>
  <c r="IS23" i="8"/>
  <c r="IS24" i="8"/>
  <c r="IS61" i="8" s="1"/>
  <c r="IR28" i="8"/>
  <c r="IR50" i="8"/>
  <c r="IR46" i="8"/>
  <c r="IR54" i="8"/>
  <c r="IP64" i="8"/>
  <c r="IP60" i="8"/>
  <c r="IS39" i="8"/>
  <c r="IS30" i="8"/>
  <c r="IS43" i="8" s="1"/>
  <c r="IR40" i="8"/>
  <c r="IS42" i="8"/>
  <c r="IR48" i="8"/>
  <c r="IQ64" i="8" l="1"/>
  <c r="IQ56" i="8"/>
  <c r="IQ57" i="8" s="1"/>
  <c r="IT23" i="8"/>
  <c r="IT24" i="8"/>
  <c r="IT61" i="8" s="1"/>
  <c r="IS28" i="8"/>
  <c r="IS46" i="8"/>
  <c r="IS50" i="8"/>
  <c r="IS54" i="8"/>
  <c r="IR51" i="8"/>
  <c r="IR52" i="8" s="1"/>
  <c r="IT30" i="8"/>
  <c r="IT43" i="8" s="1"/>
  <c r="IT39" i="8"/>
  <c r="IT42" i="8"/>
  <c r="IS40" i="8"/>
  <c r="IS48" i="8"/>
  <c r="IR64" i="8" l="1"/>
  <c r="IR60" i="8"/>
  <c r="IR63" i="8" s="1"/>
  <c r="IR56" i="8"/>
  <c r="IR57" i="8" s="1"/>
  <c r="IU23" i="8"/>
  <c r="IU24" i="8"/>
  <c r="IU61" i="8" s="1"/>
  <c r="IT28" i="8"/>
  <c r="IT46" i="8"/>
  <c r="IT50" i="8"/>
  <c r="IT54" i="8"/>
  <c r="IU30" i="8"/>
  <c r="IU43" i="8" s="1"/>
  <c r="IU39" i="8"/>
  <c r="IT48" i="8"/>
  <c r="IU42" i="8"/>
  <c r="IT40" i="8"/>
  <c r="IS51" i="8"/>
  <c r="IS52" i="8" s="1"/>
  <c r="IS64" i="8" l="1"/>
  <c r="IS60" i="8"/>
  <c r="IS56" i="8"/>
  <c r="IS57" i="8" s="1"/>
  <c r="IV30" i="8"/>
  <c r="IV43" i="8" s="1"/>
  <c r="IU40" i="8"/>
  <c r="IV39" i="8"/>
  <c r="IU48" i="8"/>
  <c r="IV42" i="8"/>
  <c r="IV60" i="8" s="1"/>
  <c r="IV63" i="8" s="1"/>
  <c r="IT51" i="8"/>
  <c r="IT52" i="8"/>
  <c r="IT56" i="8" s="1"/>
  <c r="IT57" i="8" s="1"/>
  <c r="IV23" i="8"/>
  <c r="IV24" i="8"/>
  <c r="IV61" i="8" s="1"/>
  <c r="IU28" i="8"/>
  <c r="IU50" i="8"/>
  <c r="IU46" i="8"/>
  <c r="IU54" i="8"/>
  <c r="IU51" i="8" l="1"/>
  <c r="IU52" i="8" s="1"/>
  <c r="IW30" i="8"/>
  <c r="IW43" i="8" s="1"/>
  <c r="IW39" i="8"/>
  <c r="IV40" i="8"/>
  <c r="IV48" i="8"/>
  <c r="IW42" i="8"/>
  <c r="IW60" i="8" s="1"/>
  <c r="IW63" i="8" s="1"/>
  <c r="IT64" i="8"/>
  <c r="IT60" i="8"/>
  <c r="IT63" i="8" s="1"/>
  <c r="IW23" i="8"/>
  <c r="IW24" i="8"/>
  <c r="IW61" i="8" s="1"/>
  <c r="IV28" i="8"/>
  <c r="IV46" i="8"/>
  <c r="IV50" i="8"/>
  <c r="IV54" i="8"/>
  <c r="IU64" i="8" l="1"/>
  <c r="IU60" i="8"/>
  <c r="IU63" i="8" s="1"/>
  <c r="IU56" i="8"/>
  <c r="IU57" i="8" s="1"/>
  <c r="IX23" i="8"/>
  <c r="IX24" i="8"/>
  <c r="IX61" i="8" s="1"/>
  <c r="IW28" i="8"/>
  <c r="IW46" i="8"/>
  <c r="IW50" i="8"/>
  <c r="IW54" i="8"/>
  <c r="IV51" i="8"/>
  <c r="IV52" i="8" s="1"/>
  <c r="IX30" i="8"/>
  <c r="IX43" i="8" s="1"/>
  <c r="IX42" i="8"/>
  <c r="IX60" i="8" s="1"/>
  <c r="IX63" i="8" s="1"/>
  <c r="IW40" i="8"/>
  <c r="IX39" i="8"/>
  <c r="IW48" i="8"/>
  <c r="IV64" i="8" l="1"/>
  <c r="IV56" i="8"/>
  <c r="IV57" i="8" s="1"/>
  <c r="IW51" i="8"/>
  <c r="IW52" i="8"/>
  <c r="IW64" i="8" s="1"/>
  <c r="IY30" i="8"/>
  <c r="IY43" i="8" s="1"/>
  <c r="IY39" i="8"/>
  <c r="IX48" i="8"/>
  <c r="IY42" i="8"/>
  <c r="IY60" i="8" s="1"/>
  <c r="IY63" i="8" s="1"/>
  <c r="IX40" i="8"/>
  <c r="IY23" i="8"/>
  <c r="IX28" i="8"/>
  <c r="IY24" i="8"/>
  <c r="IY61" i="8" s="1"/>
  <c r="IX46" i="8"/>
  <c r="IX50" i="8"/>
  <c r="IX54" i="8"/>
  <c r="IZ23" i="8" l="1"/>
  <c r="IZ24" i="8"/>
  <c r="IZ61" i="8" s="1"/>
  <c r="IY28" i="8"/>
  <c r="IY50" i="8"/>
  <c r="IY46" i="8"/>
  <c r="IY54" i="8"/>
  <c r="IX51" i="8"/>
  <c r="IX52" i="8"/>
  <c r="IX64" i="8" s="1"/>
  <c r="IZ30" i="8"/>
  <c r="IZ43" i="8" s="1"/>
  <c r="IY48" i="8"/>
  <c r="IZ42" i="8"/>
  <c r="IY40" i="8"/>
  <c r="IZ39" i="8"/>
  <c r="IW56" i="8"/>
  <c r="IW57" i="8" s="1"/>
  <c r="IY52" i="8" l="1"/>
  <c r="IY64" i="8" s="1"/>
  <c r="IY51" i="8"/>
  <c r="IY56" i="8"/>
  <c r="IY57" i="8" s="1"/>
  <c r="JA30" i="8"/>
  <c r="JA43" i="8" s="1"/>
  <c r="JA39" i="8"/>
  <c r="IZ40" i="8"/>
  <c r="IZ48" i="8"/>
  <c r="JA42" i="8"/>
  <c r="IX56" i="8"/>
  <c r="IX57" i="8" s="1"/>
  <c r="JA23" i="8"/>
  <c r="JA24" i="8"/>
  <c r="JA61" i="8" s="1"/>
  <c r="IZ28" i="8"/>
  <c r="IZ50" i="8"/>
  <c r="IZ46" i="8"/>
  <c r="IZ54" i="8"/>
  <c r="JB24" i="8" l="1"/>
  <c r="JB61" i="8" s="1"/>
  <c r="JA28" i="8"/>
  <c r="JB23" i="8"/>
  <c r="JA46" i="8"/>
  <c r="JA50" i="8"/>
  <c r="JA54" i="8"/>
  <c r="IZ51" i="8"/>
  <c r="IZ52" i="8" s="1"/>
  <c r="JB30" i="8"/>
  <c r="JB43" i="8" s="1"/>
  <c r="JB39" i="8"/>
  <c r="JA40" i="8"/>
  <c r="JB42" i="8"/>
  <c r="JA48" i="8"/>
  <c r="IZ64" i="8" l="1"/>
  <c r="IZ60" i="8"/>
  <c r="IZ63" i="8" s="1"/>
  <c r="IZ56" i="8"/>
  <c r="IZ57" i="8" s="1"/>
  <c r="JC30" i="8"/>
  <c r="JC43" i="8" s="1"/>
  <c r="JC39" i="8"/>
  <c r="JB48" i="8"/>
  <c r="JB40" i="8"/>
  <c r="JC42" i="8"/>
  <c r="JC60" i="8" s="1"/>
  <c r="JA51" i="8"/>
  <c r="JA56" i="8"/>
  <c r="JA57" i="8" s="1"/>
  <c r="JA52" i="8"/>
  <c r="JC23" i="8"/>
  <c r="JB28" i="8"/>
  <c r="JC24" i="8"/>
  <c r="JC61" i="8" s="1"/>
  <c r="JB46" i="8"/>
  <c r="JB50" i="8"/>
  <c r="JB54" i="8"/>
  <c r="JD23" i="8" l="1"/>
  <c r="JD24" i="8"/>
  <c r="JD61" i="8" s="1"/>
  <c r="JC28" i="8"/>
  <c r="JC50" i="8"/>
  <c r="JC46" i="8"/>
  <c r="JC54" i="8"/>
  <c r="JA64" i="8"/>
  <c r="JA60" i="8"/>
  <c r="JA63" i="8" s="1"/>
  <c r="JB51" i="8"/>
  <c r="JB52" i="8" s="1"/>
  <c r="JD30" i="8"/>
  <c r="JD43" i="8" s="1"/>
  <c r="JD39" i="8"/>
  <c r="JC48" i="8"/>
  <c r="JC40" i="8"/>
  <c r="JD42" i="8"/>
  <c r="JD60" i="8" s="1"/>
  <c r="JD63" i="8" s="1"/>
  <c r="JB64" i="8" l="1"/>
  <c r="JB60" i="8"/>
  <c r="JB63" i="8" s="1"/>
  <c r="JB56" i="8"/>
  <c r="JB57" i="8" s="1"/>
  <c r="JC51" i="8"/>
  <c r="JC52" i="8" s="1"/>
  <c r="JE30" i="8"/>
  <c r="JE43" i="8" s="1"/>
  <c r="JE39" i="8"/>
  <c r="JD40" i="8"/>
  <c r="JE42" i="8"/>
  <c r="JD48" i="8"/>
  <c r="JE23" i="8"/>
  <c r="JE24" i="8"/>
  <c r="JE61" i="8" s="1"/>
  <c r="JD28" i="8"/>
  <c r="JD46" i="8"/>
  <c r="JD50" i="8"/>
  <c r="JD54" i="8"/>
  <c r="JC64" i="8" l="1"/>
  <c r="JC56" i="8"/>
  <c r="JC57" i="8" s="1"/>
  <c r="JD51" i="8"/>
  <c r="JD52" i="8" s="1"/>
  <c r="JF23" i="8"/>
  <c r="JF24" i="8"/>
  <c r="JF61" i="8" s="1"/>
  <c r="JE28" i="8"/>
  <c r="JE46" i="8"/>
  <c r="JE50" i="8"/>
  <c r="JE54" i="8"/>
  <c r="JF30" i="8"/>
  <c r="JF43" i="8" s="1"/>
  <c r="JF42" i="8"/>
  <c r="JF39" i="8"/>
  <c r="JE40" i="8"/>
  <c r="JE48" i="8"/>
  <c r="JD64" i="8" l="1"/>
  <c r="JD56" i="8"/>
  <c r="JD57" i="8" s="1"/>
  <c r="JG30" i="8"/>
  <c r="JG43" i="8" s="1"/>
  <c r="JG39" i="8"/>
  <c r="JF40" i="8"/>
  <c r="JF48" i="8"/>
  <c r="JG42" i="8"/>
  <c r="JG23" i="8"/>
  <c r="JG24" i="8"/>
  <c r="JG61" i="8" s="1"/>
  <c r="JF28" i="8"/>
  <c r="JF46" i="8"/>
  <c r="JF54" i="8"/>
  <c r="JF50" i="8"/>
  <c r="JE51" i="8"/>
  <c r="JE52" i="8" s="1"/>
  <c r="JE64" i="8" l="1"/>
  <c r="JE60" i="8"/>
  <c r="JE63" i="8" s="1"/>
  <c r="JE56" i="8"/>
  <c r="JE57" i="8" s="1"/>
  <c r="JH23" i="8"/>
  <c r="JH24" i="8"/>
  <c r="JH61" i="8" s="1"/>
  <c r="JG28" i="8"/>
  <c r="JG50" i="8"/>
  <c r="JG46" i="8"/>
  <c r="JG54" i="8"/>
  <c r="JH30" i="8"/>
  <c r="JH43" i="8" s="1"/>
  <c r="JG40" i="8"/>
  <c r="JH42" i="8"/>
  <c r="JH39" i="8"/>
  <c r="JG48" i="8"/>
  <c r="JF51" i="8"/>
  <c r="JF52" i="8" s="1"/>
  <c r="JF64" i="8" l="1"/>
  <c r="JF60" i="8"/>
  <c r="JF56" i="8"/>
  <c r="JF57" i="8" s="1"/>
  <c r="JI23" i="8"/>
  <c r="JI24" i="8"/>
  <c r="JI61" i="8" s="1"/>
  <c r="JH28" i="8"/>
  <c r="JH50" i="8"/>
  <c r="JH46" i="8"/>
  <c r="JH54" i="8"/>
  <c r="JG52" i="8"/>
  <c r="JG51" i="8"/>
  <c r="JI39" i="8"/>
  <c r="JH40" i="8"/>
  <c r="JI30" i="8"/>
  <c r="JI43" i="8" s="1"/>
  <c r="JH48" i="8"/>
  <c r="JI42" i="8"/>
  <c r="JJ30" i="8" l="1"/>
  <c r="JJ43" i="8" s="1"/>
  <c r="JJ39" i="8"/>
  <c r="JJ42" i="8"/>
  <c r="JI40" i="8"/>
  <c r="JI48" i="8"/>
  <c r="JH52" i="8"/>
  <c r="JH51" i="8"/>
  <c r="JG64" i="8"/>
  <c r="JG60" i="8"/>
  <c r="JG56" i="8"/>
  <c r="JG57" i="8" s="1"/>
  <c r="JJ23" i="8"/>
  <c r="JJ24" i="8"/>
  <c r="JJ61" i="8" s="1"/>
  <c r="JI28" i="8"/>
  <c r="JI46" i="8"/>
  <c r="JI50" i="8"/>
  <c r="JI54" i="8"/>
  <c r="JK30" i="8" l="1"/>
  <c r="JK43" i="8" s="1"/>
  <c r="JK39" i="8"/>
  <c r="JJ48" i="8"/>
  <c r="JK42" i="8"/>
  <c r="JJ40" i="8"/>
  <c r="JI51" i="8"/>
  <c r="JI52" i="8"/>
  <c r="JI56" i="8" s="1"/>
  <c r="JI57" i="8" s="1"/>
  <c r="JH64" i="8"/>
  <c r="JH60" i="8"/>
  <c r="JK23" i="8"/>
  <c r="JK24" i="8"/>
  <c r="JK61" i="8" s="1"/>
  <c r="JJ28" i="8"/>
  <c r="JJ46" i="8"/>
  <c r="JJ50" i="8"/>
  <c r="JJ54" i="8"/>
  <c r="JH56" i="8"/>
  <c r="JH57" i="8" s="1"/>
  <c r="JL23" i="8" l="1"/>
  <c r="JL24" i="8"/>
  <c r="JL61" i="8" s="1"/>
  <c r="JK28" i="8"/>
  <c r="JK50" i="8"/>
  <c r="JK46" i="8"/>
  <c r="JK54" i="8"/>
  <c r="JJ51" i="8"/>
  <c r="JJ56" i="8"/>
  <c r="JJ57" i="8" s="1"/>
  <c r="JJ52" i="8"/>
  <c r="JL30" i="8"/>
  <c r="JL43" i="8" s="1"/>
  <c r="JK40" i="8"/>
  <c r="JL39" i="8"/>
  <c r="JL42" i="8"/>
  <c r="JK48" i="8"/>
  <c r="JI64" i="8"/>
  <c r="JI60" i="8"/>
  <c r="JI63" i="8" s="1"/>
  <c r="JK51" i="8" l="1"/>
  <c r="JK52" i="8" s="1"/>
  <c r="JJ64" i="8"/>
  <c r="JJ60" i="8"/>
  <c r="JM23" i="8"/>
  <c r="JM24" i="8"/>
  <c r="JM61" i="8" s="1"/>
  <c r="JL28" i="8"/>
  <c r="JL46" i="8"/>
  <c r="JL50" i="8"/>
  <c r="JL54" i="8"/>
  <c r="JM30" i="8"/>
  <c r="JM43" i="8" s="1"/>
  <c r="JM39" i="8"/>
  <c r="JL40" i="8"/>
  <c r="JM42" i="8"/>
  <c r="JL48" i="8"/>
  <c r="JK64" i="8" l="1"/>
  <c r="JK60" i="8"/>
  <c r="JK56" i="8"/>
  <c r="JK57" i="8" s="1"/>
  <c r="JN23" i="8"/>
  <c r="JN24" i="8"/>
  <c r="JN61" i="8" s="1"/>
  <c r="JM28" i="8"/>
  <c r="JM46" i="8"/>
  <c r="JM50" i="8"/>
  <c r="JM54" i="8"/>
  <c r="JN30" i="8"/>
  <c r="JN43" i="8" s="1"/>
  <c r="JN42" i="8"/>
  <c r="JM40" i="8"/>
  <c r="JN39" i="8"/>
  <c r="JM48" i="8"/>
  <c r="JL51" i="8"/>
  <c r="JL52" i="8"/>
  <c r="JL56" i="8" s="1"/>
  <c r="JL57" i="8" s="1"/>
  <c r="JO30" i="8" l="1"/>
  <c r="JO43" i="8" s="1"/>
  <c r="JO39" i="8"/>
  <c r="JN48" i="8"/>
  <c r="JO42" i="8"/>
  <c r="JN40" i="8"/>
  <c r="JM51" i="8"/>
  <c r="JM52" i="8" s="1"/>
  <c r="JL64" i="8"/>
  <c r="JL60" i="8"/>
  <c r="JO23" i="8"/>
  <c r="JN28" i="8"/>
  <c r="JO24" i="8"/>
  <c r="JO61" i="8" s="1"/>
  <c r="JN46" i="8"/>
  <c r="JN50" i="8"/>
  <c r="JN54" i="8"/>
  <c r="JM64" i="8" l="1"/>
  <c r="JM60" i="8"/>
  <c r="JM63" i="8" s="1"/>
  <c r="JM56" i="8"/>
  <c r="JM57" i="8" s="1"/>
  <c r="JN51" i="8"/>
  <c r="JN52" i="8"/>
  <c r="JN56" i="8" s="1"/>
  <c r="JN57" i="8" s="1"/>
  <c r="JP30" i="8"/>
  <c r="JP43" i="8" s="1"/>
  <c r="JP42" i="8"/>
  <c r="JO40" i="8"/>
  <c r="JP39" i="8"/>
  <c r="JO48" i="8"/>
  <c r="JP23" i="8"/>
  <c r="JP24" i="8"/>
  <c r="JP61" i="8" s="1"/>
  <c r="JO28" i="8"/>
  <c r="JO50" i="8"/>
  <c r="JO46" i="8"/>
  <c r="JO54" i="8"/>
  <c r="JQ30" i="8" l="1"/>
  <c r="JQ43" i="8" s="1"/>
  <c r="JQ39" i="8"/>
  <c r="JP40" i="8"/>
  <c r="JP48" i="8"/>
  <c r="JQ42" i="8"/>
  <c r="JQ23" i="8"/>
  <c r="JQ24" i="8"/>
  <c r="JQ61" i="8" s="1"/>
  <c r="JP28" i="8"/>
  <c r="JP50" i="8"/>
  <c r="JP46" i="8"/>
  <c r="JP54" i="8"/>
  <c r="JN64" i="8"/>
  <c r="JN60" i="8"/>
  <c r="JO52" i="8"/>
  <c r="JO51" i="8"/>
  <c r="JO56" i="8"/>
  <c r="JO57" i="8" s="1"/>
  <c r="JP51" i="8" l="1"/>
  <c r="JP52" i="8" s="1"/>
  <c r="JO64" i="8"/>
  <c r="JO60" i="8"/>
  <c r="JO63" i="8" s="1"/>
  <c r="JR24" i="8"/>
  <c r="JR61" i="8" s="1"/>
  <c r="JR23" i="8"/>
  <c r="JQ28" i="8"/>
  <c r="JQ46" i="8"/>
  <c r="JQ50" i="8"/>
  <c r="JQ54" i="8"/>
  <c r="JR30" i="8"/>
  <c r="JR43" i="8" s="1"/>
  <c r="JR39" i="8"/>
  <c r="JQ40" i="8"/>
  <c r="JR42" i="8"/>
  <c r="JQ48" i="8"/>
  <c r="JP64" i="8" l="1"/>
  <c r="JP60" i="8"/>
  <c r="JP63" i="8" s="1"/>
  <c r="JP56" i="8"/>
  <c r="JP57" i="8" s="1"/>
  <c r="JS23" i="8"/>
  <c r="JR28" i="8"/>
  <c r="JS24" i="8"/>
  <c r="JS61" i="8" s="1"/>
  <c r="JR46" i="8"/>
  <c r="JR50" i="8"/>
  <c r="JR54" i="8"/>
  <c r="JQ51" i="8"/>
  <c r="JQ52" i="8" s="1"/>
  <c r="JS30" i="8"/>
  <c r="JS43" i="8" s="1"/>
  <c r="JS39" i="8"/>
  <c r="JR40" i="8"/>
  <c r="JS42" i="8"/>
  <c r="JR48" i="8"/>
  <c r="JQ64" i="8" l="1"/>
  <c r="JQ60" i="8"/>
  <c r="JQ63" i="8" s="1"/>
  <c r="JQ56" i="8"/>
  <c r="JQ57" i="8" s="1"/>
  <c r="JT30" i="8"/>
  <c r="JT43" i="8" s="1"/>
  <c r="JT39" i="8"/>
  <c r="JS40" i="8"/>
  <c r="JT42" i="8"/>
  <c r="JS48" i="8"/>
  <c r="JR51" i="8"/>
  <c r="JR52" i="8"/>
  <c r="JR56" i="8" s="1"/>
  <c r="JR57" i="8" s="1"/>
  <c r="JT23" i="8"/>
  <c r="JT24" i="8"/>
  <c r="JT61" i="8" s="1"/>
  <c r="JS28" i="8"/>
  <c r="JS50" i="8"/>
  <c r="JS46" i="8"/>
  <c r="JS54" i="8"/>
  <c r="JS52" i="8" l="1"/>
  <c r="JS51" i="8"/>
  <c r="JS56" i="8"/>
  <c r="JS57" i="8" s="1"/>
  <c r="JU23" i="8"/>
  <c r="JU24" i="8"/>
  <c r="JU61" i="8" s="1"/>
  <c r="JT28" i="8"/>
  <c r="JT46" i="8"/>
  <c r="JT50" i="8"/>
  <c r="JT54" i="8"/>
  <c r="JR64" i="8"/>
  <c r="JR60" i="8"/>
  <c r="JR63" i="8" s="1"/>
  <c r="JU30" i="8"/>
  <c r="JU43" i="8" s="1"/>
  <c r="JU39" i="8"/>
  <c r="JT40" i="8"/>
  <c r="JU42" i="8"/>
  <c r="JT48" i="8"/>
  <c r="JV30" i="8" l="1"/>
  <c r="JV43" i="8" s="1"/>
  <c r="JV42" i="8"/>
  <c r="JV60" i="8" s="1"/>
  <c r="JV39" i="8"/>
  <c r="JU40" i="8"/>
  <c r="JU48" i="8"/>
  <c r="JT51" i="8"/>
  <c r="JT52" i="8" s="1"/>
  <c r="JS64" i="8"/>
  <c r="JS60" i="8"/>
  <c r="JS63" i="8" s="1"/>
  <c r="JV23" i="8"/>
  <c r="JV24" i="8"/>
  <c r="JV61" i="8" s="1"/>
  <c r="JU28" i="8"/>
  <c r="JU46" i="8"/>
  <c r="JU50" i="8"/>
  <c r="JU54" i="8"/>
  <c r="JT64" i="8" l="1"/>
  <c r="JT60" i="8"/>
  <c r="JT63" i="8" s="1"/>
  <c r="JT56" i="8"/>
  <c r="JT57" i="8" s="1"/>
  <c r="JW30" i="8"/>
  <c r="JW43" i="8" s="1"/>
  <c r="JW39" i="8"/>
  <c r="JV40" i="8"/>
  <c r="JW42" i="8"/>
  <c r="JV48" i="8"/>
  <c r="JW23" i="8"/>
  <c r="JW24" i="8"/>
  <c r="JW61" i="8" s="1"/>
  <c r="JV28" i="8"/>
  <c r="JV46" i="8"/>
  <c r="JV54" i="8"/>
  <c r="JV50" i="8"/>
  <c r="JU51" i="8"/>
  <c r="JU52" i="8" s="1"/>
  <c r="JU64" i="8" l="1"/>
  <c r="JU60" i="8"/>
  <c r="JU63" i="8" s="1"/>
  <c r="JU56" i="8"/>
  <c r="JU57" i="8" s="1"/>
  <c r="JV51" i="8"/>
  <c r="JV52" i="8"/>
  <c r="JV64" i="8" s="1"/>
  <c r="JX23" i="8"/>
  <c r="JX24" i="8"/>
  <c r="JX61" i="8" s="1"/>
  <c r="JW28" i="8"/>
  <c r="JW50" i="8"/>
  <c r="JW46" i="8"/>
  <c r="JW54" i="8"/>
  <c r="JX30" i="8"/>
  <c r="JX43" i="8" s="1"/>
  <c r="JW40" i="8"/>
  <c r="JX42" i="8"/>
  <c r="JW48" i="8"/>
  <c r="JX39" i="8"/>
  <c r="JY30" i="8" l="1"/>
  <c r="JY43" i="8" s="1"/>
  <c r="JY39" i="8"/>
  <c r="JX40" i="8"/>
  <c r="JY42" i="8"/>
  <c r="JX48" i="8"/>
  <c r="JV56" i="8"/>
  <c r="JV57" i="8" s="1"/>
  <c r="JW52" i="8"/>
  <c r="JW51" i="8"/>
  <c r="JY23" i="8"/>
  <c r="JY24" i="8"/>
  <c r="JY61" i="8" s="1"/>
  <c r="JX28" i="8"/>
  <c r="JX50" i="8"/>
  <c r="JX46" i="8"/>
  <c r="JX54" i="8"/>
  <c r="JZ23" i="8" l="1"/>
  <c r="JZ24" i="8"/>
  <c r="JZ61" i="8" s="1"/>
  <c r="JY28" i="8"/>
  <c r="JY46" i="8"/>
  <c r="JY50" i="8"/>
  <c r="JY54" i="8"/>
  <c r="JZ30" i="8"/>
  <c r="JZ43" i="8" s="1"/>
  <c r="JZ39" i="8"/>
  <c r="JZ42" i="8"/>
  <c r="JY40" i="8"/>
  <c r="JY48" i="8"/>
  <c r="JX51" i="8"/>
  <c r="JX52" i="8" s="1"/>
  <c r="JW64" i="8"/>
  <c r="JW60" i="8"/>
  <c r="JW63" i="8" s="1"/>
  <c r="JW56" i="8"/>
  <c r="JW57" i="8" s="1"/>
  <c r="JX64" i="8" l="1"/>
  <c r="JX60" i="8"/>
  <c r="JX63" i="8" s="1"/>
  <c r="JX56" i="8"/>
  <c r="JX57" i="8" s="1"/>
  <c r="JY51" i="8"/>
  <c r="JY52" i="8" s="1"/>
  <c r="KA30" i="8"/>
  <c r="KA43" i="8" s="1"/>
  <c r="KA39" i="8"/>
  <c r="KA42" i="8"/>
  <c r="JZ48" i="8"/>
  <c r="JZ40" i="8"/>
  <c r="KA23" i="8"/>
  <c r="KA24" i="8"/>
  <c r="KA61" i="8" s="1"/>
  <c r="JZ28" i="8"/>
  <c r="JZ46" i="8"/>
  <c r="JZ50" i="8"/>
  <c r="JZ54" i="8"/>
  <c r="JY64" i="8" l="1"/>
  <c r="JY60" i="8"/>
  <c r="JY56" i="8"/>
  <c r="JY57" i="8" s="1"/>
  <c r="JZ51" i="8"/>
  <c r="JZ52" i="8" s="1"/>
  <c r="KB23" i="8"/>
  <c r="KB24" i="8"/>
  <c r="KB61" i="8" s="1"/>
  <c r="KA28" i="8"/>
  <c r="KA50" i="8"/>
  <c r="KA46" i="8"/>
  <c r="KA54" i="8"/>
  <c r="KB30" i="8"/>
  <c r="KB43" i="8" s="1"/>
  <c r="KA40" i="8"/>
  <c r="KB39" i="8"/>
  <c r="KB42" i="8"/>
  <c r="KA48" i="8"/>
  <c r="JZ64" i="8" l="1"/>
  <c r="JZ60" i="8"/>
  <c r="JZ56" i="8"/>
  <c r="JZ57" i="8" s="1"/>
  <c r="KA51" i="8"/>
  <c r="KA52" i="8" s="1"/>
  <c r="KC30" i="8"/>
  <c r="KC43" i="8" s="1"/>
  <c r="KC39" i="8"/>
  <c r="KB40" i="8"/>
  <c r="KC42" i="8"/>
  <c r="KC60" i="8" s="1"/>
  <c r="KC63" i="8" s="1"/>
  <c r="KB48" i="8"/>
  <c r="KC23" i="8"/>
  <c r="KC24" i="8"/>
  <c r="KC61" i="8" s="1"/>
  <c r="KB28" i="8"/>
  <c r="KB46" i="8"/>
  <c r="KB50" i="8"/>
  <c r="KB54" i="8"/>
  <c r="KA64" i="8" l="1"/>
  <c r="KA60" i="8"/>
  <c r="KA56" i="8"/>
  <c r="KA57" i="8" s="1"/>
  <c r="KD23" i="8"/>
  <c r="KD24" i="8"/>
  <c r="KD61" i="8" s="1"/>
  <c r="KC28" i="8"/>
  <c r="KC46" i="8"/>
  <c r="KC50" i="8"/>
  <c r="KC54" i="8"/>
  <c r="KD30" i="8"/>
  <c r="KD43" i="8" s="1"/>
  <c r="KD42" i="8"/>
  <c r="KC40" i="8"/>
  <c r="KD39" i="8"/>
  <c r="KC48" i="8"/>
  <c r="KB51" i="8"/>
  <c r="KB52" i="8" s="1"/>
  <c r="KB64" i="8" l="1"/>
  <c r="KB60" i="8"/>
  <c r="KB63" i="8" s="1"/>
  <c r="KB56" i="8"/>
  <c r="KB57" i="8" s="1"/>
  <c r="KE23" i="8"/>
  <c r="KD28" i="8"/>
  <c r="KE24" i="8"/>
  <c r="KE61" i="8" s="1"/>
  <c r="KD46" i="8"/>
  <c r="KD50" i="8"/>
  <c r="KD54" i="8"/>
  <c r="KC51" i="8"/>
  <c r="KC52" i="8"/>
  <c r="KC64" i="8" s="1"/>
  <c r="KE30" i="8"/>
  <c r="KE43" i="8" s="1"/>
  <c r="KE39" i="8"/>
  <c r="KE42" i="8"/>
  <c r="KD40" i="8"/>
  <c r="KD48" i="8"/>
  <c r="KD51" i="8" l="1"/>
  <c r="KD52" i="8"/>
  <c r="KD56" i="8" s="1"/>
  <c r="KD57" i="8" s="1"/>
  <c r="KF30" i="8"/>
  <c r="KF43" i="8" s="1"/>
  <c r="KF42" i="8"/>
  <c r="KE48" i="8"/>
  <c r="KF39" i="8"/>
  <c r="KE40" i="8"/>
  <c r="KC56" i="8"/>
  <c r="KC57" i="8" s="1"/>
  <c r="KF23" i="8"/>
  <c r="KF24" i="8"/>
  <c r="KF61" i="8" s="1"/>
  <c r="KE28" i="8"/>
  <c r="KE50" i="8"/>
  <c r="KE46" i="8"/>
  <c r="KE54" i="8"/>
  <c r="KG23" i="8" l="1"/>
  <c r="KG24" i="8"/>
  <c r="KG61" i="8" s="1"/>
  <c r="KF28" i="8"/>
  <c r="KF50" i="8"/>
  <c r="KF46" i="8"/>
  <c r="KF54" i="8"/>
  <c r="KG30" i="8"/>
  <c r="KG43" i="8" s="1"/>
  <c r="KG39" i="8"/>
  <c r="KF40" i="8"/>
  <c r="KF48" i="8"/>
  <c r="KG42" i="8"/>
  <c r="KG60" i="8" s="1"/>
  <c r="KE51" i="8"/>
  <c r="KE52" i="8" s="1"/>
  <c r="KD64" i="8"/>
  <c r="KD60" i="8"/>
  <c r="KE64" i="8" l="1"/>
  <c r="KE60" i="8"/>
  <c r="KE63" i="8" s="1"/>
  <c r="KE56" i="8"/>
  <c r="KE57" i="8" s="1"/>
  <c r="KF51" i="8"/>
  <c r="KF52" i="8" s="1"/>
  <c r="KH30" i="8"/>
  <c r="KH43" i="8" s="1"/>
  <c r="KH39" i="8"/>
  <c r="KG40" i="8"/>
  <c r="KH42" i="8"/>
  <c r="KG48" i="8"/>
  <c r="KH24" i="8"/>
  <c r="KH61" i="8" s="1"/>
  <c r="KG28" i="8"/>
  <c r="KH23" i="8"/>
  <c r="KG46" i="8"/>
  <c r="KG50" i="8"/>
  <c r="KG54" i="8"/>
  <c r="KF64" i="8" l="1"/>
  <c r="KF60" i="8"/>
  <c r="KF63" i="8" s="1"/>
  <c r="KF56" i="8"/>
  <c r="KF57" i="8" s="1"/>
  <c r="KI23" i="8"/>
  <c r="KH28" i="8"/>
  <c r="KI24" i="8"/>
  <c r="KI61" i="8" s="1"/>
  <c r="KH46" i="8"/>
  <c r="KH50" i="8"/>
  <c r="KH54" i="8"/>
  <c r="KG51" i="8"/>
  <c r="KG52" i="8" s="1"/>
  <c r="KI30" i="8"/>
  <c r="KI43" i="8" s="1"/>
  <c r="KI39" i="8"/>
  <c r="KH40" i="8"/>
  <c r="KI42" i="8"/>
  <c r="KH48" i="8"/>
  <c r="KG64" i="8" l="1"/>
  <c r="KG56" i="8"/>
  <c r="KG57" i="8" s="1"/>
  <c r="KJ23" i="8"/>
  <c r="KJ24" i="8"/>
  <c r="KJ61" i="8" s="1"/>
  <c r="KI28" i="8"/>
  <c r="KI50" i="8"/>
  <c r="KI46" i="8"/>
  <c r="KI54" i="8"/>
  <c r="KH51" i="8"/>
  <c r="KH52" i="8" s="1"/>
  <c r="KJ30" i="8"/>
  <c r="KJ43" i="8" s="1"/>
  <c r="KJ39" i="8"/>
  <c r="KI40" i="8"/>
  <c r="KJ42" i="8"/>
  <c r="KI48" i="8"/>
  <c r="KH64" i="8" l="1"/>
  <c r="KH60" i="8"/>
  <c r="KH56" i="8"/>
  <c r="KH57" i="8" s="1"/>
  <c r="KK23" i="8"/>
  <c r="KK24" i="8"/>
  <c r="KK61" i="8" s="1"/>
  <c r="KJ28" i="8"/>
  <c r="KJ46" i="8"/>
  <c r="KJ50" i="8"/>
  <c r="KJ54" i="8"/>
  <c r="KI52" i="8"/>
  <c r="KI51" i="8"/>
  <c r="KK30" i="8"/>
  <c r="KK43" i="8" s="1"/>
  <c r="KK39" i="8"/>
  <c r="KJ40" i="8"/>
  <c r="KK42" i="8"/>
  <c r="KJ48" i="8"/>
  <c r="KL30" i="8" l="1"/>
  <c r="KL43" i="8" s="1"/>
  <c r="KL42" i="8"/>
  <c r="KL39" i="8"/>
  <c r="KK40" i="8"/>
  <c r="KK48" i="8"/>
  <c r="KJ51" i="8"/>
  <c r="KJ52" i="8" s="1"/>
  <c r="KI64" i="8"/>
  <c r="KI60" i="8"/>
  <c r="KI56" i="8"/>
  <c r="KI57" i="8" s="1"/>
  <c r="KL23" i="8"/>
  <c r="KL24" i="8"/>
  <c r="KL61" i="8" s="1"/>
  <c r="KK28" i="8"/>
  <c r="KK46" i="8"/>
  <c r="KK50" i="8"/>
  <c r="KK54" i="8"/>
  <c r="KJ64" i="8" l="1"/>
  <c r="KJ60" i="8"/>
  <c r="KJ63" i="8" s="1"/>
  <c r="KJ56" i="8"/>
  <c r="KJ57" i="8" s="1"/>
  <c r="KM30" i="8"/>
  <c r="KM43" i="8" s="1"/>
  <c r="KM39" i="8"/>
  <c r="KL40" i="8"/>
  <c r="KM42" i="8"/>
  <c r="KL48" i="8"/>
  <c r="KM23" i="8"/>
  <c r="KM24" i="8"/>
  <c r="KM61" i="8" s="1"/>
  <c r="KL28" i="8"/>
  <c r="KL46" i="8"/>
  <c r="KL54" i="8"/>
  <c r="KL50" i="8"/>
  <c r="KK51" i="8"/>
  <c r="KK52" i="8" s="1"/>
  <c r="KK64" i="8" l="1"/>
  <c r="KK60" i="8"/>
  <c r="KK56" i="8"/>
  <c r="KK57" i="8" s="1"/>
  <c r="KL51" i="8"/>
  <c r="KL52" i="8" s="1"/>
  <c r="KN23" i="8"/>
  <c r="KN24" i="8"/>
  <c r="KN61" i="8" s="1"/>
  <c r="KM28" i="8"/>
  <c r="KM50" i="8"/>
  <c r="KM46" i="8"/>
  <c r="KM54" i="8"/>
  <c r="KN30" i="8"/>
  <c r="KN43" i="8" s="1"/>
  <c r="KM40" i="8"/>
  <c r="KN42" i="8"/>
  <c r="KN39" i="8"/>
  <c r="KM48" i="8"/>
  <c r="KL64" i="8" l="1"/>
  <c r="KL60" i="8"/>
  <c r="KL56" i="8"/>
  <c r="KL57" i="8" s="1"/>
  <c r="KM51" i="8"/>
  <c r="KM52" i="8" s="1"/>
  <c r="KO39" i="8"/>
  <c r="KO30" i="8"/>
  <c r="KO43" i="8" s="1"/>
  <c r="KN40" i="8"/>
  <c r="KO42" i="8"/>
  <c r="KO60" i="8" s="1"/>
  <c r="KN48" i="8"/>
  <c r="KO23" i="8"/>
  <c r="KO24" i="8"/>
  <c r="KO61" i="8" s="1"/>
  <c r="KN28" i="8"/>
  <c r="KN50" i="8"/>
  <c r="KN46" i="8"/>
  <c r="KN54" i="8"/>
  <c r="KM64" i="8" l="1"/>
  <c r="KM60" i="8"/>
  <c r="KM56" i="8"/>
  <c r="KM57" i="8" s="1"/>
  <c r="KP30" i="8"/>
  <c r="KP43" i="8" s="1"/>
  <c r="KP39" i="8"/>
  <c r="KP42" i="8"/>
  <c r="KP60" i="8" s="1"/>
  <c r="KP63" i="8" s="1"/>
  <c r="KO40" i="8"/>
  <c r="KO48" i="8"/>
  <c r="KN51" i="8"/>
  <c r="KN52" i="8" s="1"/>
  <c r="KP23" i="8"/>
  <c r="KP24" i="8"/>
  <c r="KP61" i="8" s="1"/>
  <c r="KO28" i="8"/>
  <c r="KO46" i="8"/>
  <c r="KO50" i="8"/>
  <c r="KO54" i="8"/>
  <c r="KN64" i="8" l="1"/>
  <c r="KN60" i="8"/>
  <c r="KN63" i="8" s="1"/>
  <c r="KN56" i="8"/>
  <c r="KN57" i="8" s="1"/>
  <c r="KQ23" i="8"/>
  <c r="KQ24" i="8"/>
  <c r="KQ61" i="8" s="1"/>
  <c r="KP28" i="8"/>
  <c r="KP46" i="8"/>
  <c r="KP50" i="8"/>
  <c r="KP54" i="8"/>
  <c r="KO51" i="8"/>
  <c r="KO52" i="8"/>
  <c r="KO64" i="8" s="1"/>
  <c r="KQ30" i="8"/>
  <c r="KQ43" i="8" s="1"/>
  <c r="KQ39" i="8"/>
  <c r="KQ42" i="8"/>
  <c r="KP48" i="8"/>
  <c r="KP40" i="8"/>
  <c r="KR23" i="8" l="1"/>
  <c r="KR24" i="8"/>
  <c r="KR61" i="8" s="1"/>
  <c r="KQ28" i="8"/>
  <c r="KQ50" i="8"/>
  <c r="KQ46" i="8"/>
  <c r="KQ54" i="8"/>
  <c r="KR30" i="8"/>
  <c r="KR43" i="8" s="1"/>
  <c r="KQ40" i="8"/>
  <c r="KR39" i="8"/>
  <c r="KR42" i="8"/>
  <c r="KR60" i="8" s="1"/>
  <c r="KR63" i="8" s="1"/>
  <c r="KQ48" i="8"/>
  <c r="KO56" i="8"/>
  <c r="KO57" i="8" s="1"/>
  <c r="KP51" i="8"/>
  <c r="KP52" i="8" s="1"/>
  <c r="KP64" i="8" l="1"/>
  <c r="KP56" i="8"/>
  <c r="KP57" i="8" s="1"/>
  <c r="KS23" i="8"/>
  <c r="KS24" i="8"/>
  <c r="KS61" i="8" s="1"/>
  <c r="KR28" i="8"/>
  <c r="KR46" i="8"/>
  <c r="KR50" i="8"/>
  <c r="KR54" i="8"/>
  <c r="KQ51" i="8"/>
  <c r="KQ52" i="8" s="1"/>
  <c r="KS30" i="8"/>
  <c r="KS43" i="8" s="1"/>
  <c r="KS39" i="8"/>
  <c r="KR40" i="8"/>
  <c r="KS42" i="8"/>
  <c r="KR48" i="8"/>
  <c r="KQ64" i="8" l="1"/>
  <c r="KQ60" i="8"/>
  <c r="KQ63" i="8" s="1"/>
  <c r="KQ56" i="8"/>
  <c r="KQ57" i="8" s="1"/>
  <c r="KT23" i="8"/>
  <c r="KT24" i="8"/>
  <c r="KT61" i="8" s="1"/>
  <c r="KS28" i="8"/>
  <c r="KS46" i="8"/>
  <c r="KS50" i="8"/>
  <c r="KS54" i="8"/>
  <c r="KR51" i="8"/>
  <c r="KR52" i="8" s="1"/>
  <c r="KT30" i="8"/>
  <c r="KT43" i="8" s="1"/>
  <c r="KT42" i="8"/>
  <c r="KS40" i="8"/>
  <c r="KT39" i="8"/>
  <c r="KS48" i="8"/>
  <c r="KR64" i="8" l="1"/>
  <c r="KR56" i="8"/>
  <c r="KR57" i="8" s="1"/>
  <c r="KS51" i="8"/>
  <c r="KS52" i="8"/>
  <c r="KU30" i="8"/>
  <c r="KU43" i="8" s="1"/>
  <c r="KU39" i="8"/>
  <c r="KU42" i="8"/>
  <c r="KU60" i="8" s="1"/>
  <c r="KT40" i="8"/>
  <c r="KT48" i="8"/>
  <c r="KU23" i="8"/>
  <c r="KT28" i="8"/>
  <c r="KU24" i="8"/>
  <c r="KU61" i="8" s="1"/>
  <c r="KT46" i="8"/>
  <c r="KT50" i="8"/>
  <c r="KT54" i="8"/>
  <c r="KS64" i="8" l="1"/>
  <c r="KS60" i="8"/>
  <c r="KS63" i="8" s="1"/>
  <c r="KT51" i="8"/>
  <c r="KT52" i="8"/>
  <c r="KV30" i="8"/>
  <c r="KV43" i="8" s="1"/>
  <c r="KV42" i="8"/>
  <c r="KV39" i="8"/>
  <c r="KU48" i="8"/>
  <c r="KU40" i="8"/>
  <c r="KV23" i="8"/>
  <c r="KV24" i="8"/>
  <c r="KV61" i="8" s="1"/>
  <c r="KU28" i="8"/>
  <c r="KU50" i="8"/>
  <c r="KU46" i="8"/>
  <c r="KU54" i="8"/>
  <c r="KS56" i="8"/>
  <c r="KS57" i="8" s="1"/>
  <c r="KW23" i="8" l="1"/>
  <c r="KW24" i="8"/>
  <c r="KW61" i="8" s="1"/>
  <c r="KV28" i="8"/>
  <c r="KV50" i="8"/>
  <c r="KV46" i="8"/>
  <c r="KV54" i="8"/>
  <c r="KT64" i="8"/>
  <c r="KT60" i="8"/>
  <c r="KT63" i="8" s="1"/>
  <c r="KW30" i="8"/>
  <c r="KW43" i="8" s="1"/>
  <c r="KW39" i="8"/>
  <c r="KV40" i="8"/>
  <c r="KV48" i="8"/>
  <c r="KW42" i="8"/>
  <c r="KW60" i="8" s="1"/>
  <c r="KU52" i="8"/>
  <c r="KU64" i="8" s="1"/>
  <c r="KU51" i="8"/>
  <c r="KT56" i="8"/>
  <c r="KT57" i="8" s="1"/>
  <c r="KX30" i="8" l="1"/>
  <c r="KX43" i="8" s="1"/>
  <c r="KX39" i="8"/>
  <c r="KW40" i="8"/>
  <c r="KX42" i="8"/>
  <c r="KW48" i="8"/>
  <c r="KU56" i="8"/>
  <c r="KU57" i="8" s="1"/>
  <c r="KV52" i="8"/>
  <c r="KV51" i="8"/>
  <c r="KX24" i="8"/>
  <c r="KX61" i="8" s="1"/>
  <c r="KW28" i="8"/>
  <c r="KX23" i="8"/>
  <c r="KW46" i="8"/>
  <c r="KW50" i="8"/>
  <c r="KW54" i="8"/>
  <c r="KY30" i="8" l="1"/>
  <c r="KY43" i="8" s="1"/>
  <c r="KY39" i="8"/>
  <c r="KX40" i="8"/>
  <c r="KY42" i="8"/>
  <c r="KX48" i="8"/>
  <c r="KW51" i="8"/>
  <c r="KW56" i="8"/>
  <c r="KW57" i="8" s="1"/>
  <c r="KW52" i="8"/>
  <c r="KW64" i="8" s="1"/>
  <c r="KV64" i="8"/>
  <c r="KV60" i="8"/>
  <c r="KY23" i="8"/>
  <c r="KX28" i="8"/>
  <c r="KY24" i="8"/>
  <c r="KY61" i="8" s="1"/>
  <c r="KX46" i="8"/>
  <c r="KX50" i="8"/>
  <c r="KX54" i="8"/>
  <c r="KV56" i="8"/>
  <c r="KV57" i="8" s="1"/>
  <c r="KZ23" i="8" l="1"/>
  <c r="KZ24" i="8"/>
  <c r="KZ61" i="8" s="1"/>
  <c r="KY28" i="8"/>
  <c r="KY50" i="8"/>
  <c r="KY46" i="8"/>
  <c r="KY54" i="8"/>
  <c r="KZ30" i="8"/>
  <c r="KZ43" i="8" s="1"/>
  <c r="KZ39" i="8"/>
  <c r="KY40" i="8"/>
  <c r="KZ42" i="8"/>
  <c r="KY48" i="8"/>
  <c r="KX51" i="8"/>
  <c r="KX52" i="8" s="1"/>
  <c r="KX64" i="8" l="1"/>
  <c r="KX60" i="8"/>
  <c r="KX63" i="8" s="1"/>
  <c r="KX56" i="8"/>
  <c r="KX57" i="8" s="1"/>
  <c r="KY51" i="8"/>
  <c r="KY52" i="8" s="1"/>
  <c r="LA30" i="8"/>
  <c r="LA43" i="8" s="1"/>
  <c r="LA39" i="8"/>
  <c r="KZ40" i="8"/>
  <c r="LA42" i="8"/>
  <c r="KZ48" i="8"/>
  <c r="LA23" i="8"/>
  <c r="LA24" i="8"/>
  <c r="LA61" i="8" s="1"/>
  <c r="KZ28" i="8"/>
  <c r="KZ46" i="8"/>
  <c r="KZ50" i="8"/>
  <c r="KZ54" i="8"/>
  <c r="KY64" i="8" l="1"/>
  <c r="KY60" i="8"/>
  <c r="KY63" i="8" s="1"/>
  <c r="KY56" i="8"/>
  <c r="KY57" i="8" s="1"/>
  <c r="KZ51" i="8"/>
  <c r="KZ52" i="8" s="1"/>
  <c r="LB23" i="8"/>
  <c r="LB24" i="8"/>
  <c r="LB61" i="8" s="1"/>
  <c r="LA28" i="8"/>
  <c r="LA46" i="8"/>
  <c r="LA50" i="8"/>
  <c r="LA54" i="8"/>
  <c r="LB30" i="8"/>
  <c r="LB43" i="8" s="1"/>
  <c r="LB42" i="8"/>
  <c r="LB60" i="8" s="1"/>
  <c r="LB63" i="8" s="1"/>
  <c r="LB39" i="8"/>
  <c r="LA40" i="8"/>
  <c r="LA48" i="8"/>
  <c r="KZ64" i="8" l="1"/>
  <c r="KZ60" i="8"/>
  <c r="KZ56" i="8"/>
  <c r="KZ57" i="8" s="1"/>
  <c r="LA51" i="8"/>
  <c r="LA52" i="8" s="1"/>
  <c r="LC30" i="8"/>
  <c r="LC43" i="8" s="1"/>
  <c r="LC39" i="8"/>
  <c r="LB40" i="8"/>
  <c r="LC42" i="8"/>
  <c r="LC60" i="8" s="1"/>
  <c r="LB48" i="8"/>
  <c r="LC23" i="8"/>
  <c r="LC24" i="8"/>
  <c r="LC61" i="8" s="1"/>
  <c r="LB28" i="8"/>
  <c r="LB46" i="8"/>
  <c r="LB54" i="8"/>
  <c r="LB50" i="8"/>
  <c r="LA64" i="8" l="1"/>
  <c r="LA60" i="8"/>
  <c r="LA63" i="8" s="1"/>
  <c r="LA56" i="8"/>
  <c r="LA57" i="8" s="1"/>
  <c r="LB51" i="8"/>
  <c r="LB52" i="8" s="1"/>
  <c r="LD30" i="8"/>
  <c r="LD43" i="8" s="1"/>
  <c r="LC40" i="8"/>
  <c r="LD42" i="8"/>
  <c r="LD60" i="8" s="1"/>
  <c r="LC48" i="8"/>
  <c r="LD39" i="8"/>
  <c r="LD23" i="8"/>
  <c r="LD24" i="8"/>
  <c r="LD61" i="8" s="1"/>
  <c r="LC28" i="8"/>
  <c r="LC50" i="8"/>
  <c r="LC46" i="8"/>
  <c r="LC54" i="8"/>
  <c r="LB64" i="8" l="1"/>
  <c r="LB56" i="8"/>
  <c r="LB57" i="8" s="1"/>
  <c r="LE39" i="8"/>
  <c r="LE30" i="8"/>
  <c r="LE43" i="8" s="1"/>
  <c r="LD40" i="8"/>
  <c r="LE42" i="8"/>
  <c r="LD48" i="8"/>
  <c r="LC51" i="8"/>
  <c r="LC52" i="8" s="1"/>
  <c r="LE23" i="8"/>
  <c r="LE24" i="8"/>
  <c r="LE61" i="8" s="1"/>
  <c r="LD28" i="8"/>
  <c r="LD50" i="8"/>
  <c r="LD46" i="8"/>
  <c r="LD54" i="8"/>
  <c r="LC64" i="8" l="1"/>
  <c r="LC56" i="8"/>
  <c r="LC57" i="8" s="1"/>
  <c r="LD51" i="8"/>
  <c r="LD52" i="8" s="1"/>
  <c r="LF30" i="8"/>
  <c r="LF43" i="8" s="1"/>
  <c r="LF39" i="8"/>
  <c r="LF42" i="8"/>
  <c r="LE40" i="8"/>
  <c r="LE48" i="8"/>
  <c r="LF23" i="8"/>
  <c r="LF24" i="8"/>
  <c r="LF61" i="8" s="1"/>
  <c r="LE28" i="8"/>
  <c r="LE46" i="8"/>
  <c r="LE50" i="8"/>
  <c r="LE54" i="8"/>
  <c r="LD64" i="8" l="1"/>
  <c r="LD56" i="8"/>
  <c r="LD57" i="8" s="1"/>
  <c r="LG30" i="8"/>
  <c r="LG43" i="8" s="1"/>
  <c r="LG39" i="8"/>
  <c r="LG42" i="8"/>
  <c r="LF40" i="8"/>
  <c r="LF48" i="8"/>
  <c r="LE51" i="8"/>
  <c r="LE52" i="8" s="1"/>
  <c r="LG23" i="8"/>
  <c r="LG24" i="8"/>
  <c r="LG61" i="8" s="1"/>
  <c r="LF28" i="8"/>
  <c r="LF46" i="8"/>
  <c r="LF50" i="8"/>
  <c r="LF54" i="8"/>
  <c r="LE64" i="8" l="1"/>
  <c r="LE60" i="8"/>
  <c r="LE56" i="8"/>
  <c r="LE57" i="8" s="1"/>
  <c r="LH23" i="8"/>
  <c r="LH24" i="8"/>
  <c r="LH61" i="8" s="1"/>
  <c r="LG28" i="8"/>
  <c r="LG50" i="8"/>
  <c r="LG46" i="8"/>
  <c r="LG54" i="8"/>
  <c r="LH30" i="8"/>
  <c r="LH43" i="8" s="1"/>
  <c r="LG40" i="8"/>
  <c r="LH39" i="8"/>
  <c r="LH42" i="8"/>
  <c r="LG48" i="8"/>
  <c r="LF51" i="8"/>
  <c r="LF56" i="8"/>
  <c r="LF57" i="8" s="1"/>
  <c r="LF52" i="8"/>
  <c r="LI23" i="8" l="1"/>
  <c r="LI24" i="8"/>
  <c r="LI61" i="8" s="1"/>
  <c r="LH28" i="8"/>
  <c r="LH46" i="8"/>
  <c r="LH50" i="8"/>
  <c r="LH54" i="8"/>
  <c r="LI30" i="8"/>
  <c r="LI43" i="8" s="1"/>
  <c r="LI39" i="8"/>
  <c r="LH40" i="8"/>
  <c r="LI42" i="8"/>
  <c r="LI60" i="8" s="1"/>
  <c r="LH48" i="8"/>
  <c r="LG51" i="8"/>
  <c r="LG52" i="8" s="1"/>
  <c r="LF64" i="8"/>
  <c r="LF60" i="8"/>
  <c r="LF63" i="8" s="1"/>
  <c r="LG64" i="8" l="1"/>
  <c r="LG60" i="8"/>
  <c r="LG56" i="8"/>
  <c r="LG57" i="8" s="1"/>
  <c r="LH51" i="8"/>
  <c r="LH52" i="8" s="1"/>
  <c r="LJ30" i="8"/>
  <c r="LJ43" i="8" s="1"/>
  <c r="LJ42" i="8"/>
  <c r="LI40" i="8"/>
  <c r="LJ39" i="8"/>
  <c r="LI48" i="8"/>
  <c r="LJ23" i="8"/>
  <c r="LJ24" i="8"/>
  <c r="LJ61" i="8" s="1"/>
  <c r="LI28" i="8"/>
  <c r="LI46" i="8"/>
  <c r="LI50" i="8"/>
  <c r="LI54" i="8"/>
  <c r="LH64" i="8" l="1"/>
  <c r="LH60" i="8"/>
  <c r="LH56" i="8"/>
  <c r="LH57" i="8" s="1"/>
  <c r="LI51" i="8"/>
  <c r="LI52" i="8" s="1"/>
  <c r="LK30" i="8"/>
  <c r="LK43" i="8" s="1"/>
  <c r="LK39" i="8"/>
  <c r="LK42" i="8"/>
  <c r="LJ40" i="8"/>
  <c r="LJ48" i="8"/>
  <c r="LK23" i="8"/>
  <c r="LJ28" i="8"/>
  <c r="LK24" i="8"/>
  <c r="LK61" i="8" s="1"/>
  <c r="LJ46" i="8"/>
  <c r="LJ50" i="8"/>
  <c r="LJ54" i="8"/>
  <c r="LI64" i="8" l="1"/>
  <c r="LI56" i="8"/>
  <c r="LI57" i="8" s="1"/>
  <c r="LJ51" i="8"/>
  <c r="LJ52" i="8"/>
  <c r="LL23" i="8"/>
  <c r="LL24" i="8"/>
  <c r="LL61" i="8" s="1"/>
  <c r="LK28" i="8"/>
  <c r="LK50" i="8"/>
  <c r="LK46" i="8"/>
  <c r="LK54" i="8"/>
  <c r="LL30" i="8"/>
  <c r="LL43" i="8" s="1"/>
  <c r="LL42" i="8"/>
  <c r="LK40" i="8"/>
  <c r="LK48" i="8"/>
  <c r="LL39" i="8"/>
  <c r="LJ64" i="8" l="1"/>
  <c r="LJ60" i="8"/>
  <c r="LJ63" i="8" s="1"/>
  <c r="LM30" i="8"/>
  <c r="LM43" i="8" s="1"/>
  <c r="LM39" i="8"/>
  <c r="LL40" i="8"/>
  <c r="LL48" i="8"/>
  <c r="LM42" i="8"/>
  <c r="LM23" i="8"/>
  <c r="LM24" i="8"/>
  <c r="LM61" i="8" s="1"/>
  <c r="LL28" i="8"/>
  <c r="LL50" i="8"/>
  <c r="LL46" i="8"/>
  <c r="LL54" i="8"/>
  <c r="LK51" i="8"/>
  <c r="LK52" i="8" s="1"/>
  <c r="LJ56" i="8"/>
  <c r="LJ57" i="8" s="1"/>
  <c r="LK64" i="8" l="1"/>
  <c r="LK60" i="8"/>
  <c r="LK56" i="8"/>
  <c r="LK57" i="8" s="1"/>
  <c r="LL51" i="8"/>
  <c r="LL52" i="8" s="1"/>
  <c r="LN24" i="8"/>
  <c r="LN61" i="8" s="1"/>
  <c r="LM28" i="8"/>
  <c r="LN23" i="8"/>
  <c r="LM46" i="8"/>
  <c r="LM50" i="8"/>
  <c r="LM54" i="8"/>
  <c r="LN30" i="8"/>
  <c r="LN43" i="8" s="1"/>
  <c r="LN39" i="8"/>
  <c r="LM40" i="8"/>
  <c r="LN42" i="8"/>
  <c r="LM48" i="8"/>
  <c r="LL64" i="8" l="1"/>
  <c r="LL60" i="8"/>
  <c r="LL63" i="8" s="1"/>
  <c r="LL56" i="8"/>
  <c r="LL57" i="8" s="1"/>
  <c r="LM51" i="8"/>
  <c r="LM52" i="8" s="1"/>
  <c r="LO23" i="8"/>
  <c r="LN28" i="8"/>
  <c r="LO24" i="8"/>
  <c r="LO61" i="8" s="1"/>
  <c r="LN46" i="8"/>
  <c r="LN50" i="8"/>
  <c r="LN54" i="8"/>
  <c r="LO30" i="8"/>
  <c r="LO43" i="8" s="1"/>
  <c r="LO39" i="8"/>
  <c r="LN40" i="8"/>
  <c r="LO42" i="8"/>
  <c r="LO60" i="8" s="1"/>
  <c r="LO63" i="8" s="1"/>
  <c r="LN48" i="8"/>
  <c r="LM64" i="8" l="1"/>
  <c r="LM60" i="8"/>
  <c r="LM63" i="8" s="1"/>
  <c r="LM56" i="8"/>
  <c r="LM57" i="8" s="1"/>
  <c r="LP23" i="8"/>
  <c r="LP24" i="8"/>
  <c r="LP61" i="8" s="1"/>
  <c r="LO28" i="8"/>
  <c r="LO50" i="8"/>
  <c r="LO46" i="8"/>
  <c r="LO54" i="8"/>
  <c r="LP30" i="8"/>
  <c r="LP43" i="8" s="1"/>
  <c r="LP39" i="8"/>
  <c r="LO40" i="8"/>
  <c r="LP42" i="8"/>
  <c r="LO48" i="8"/>
  <c r="LN51" i="8"/>
  <c r="LN52" i="8" s="1"/>
  <c r="LN64" i="8" l="1"/>
  <c r="LN60" i="8"/>
  <c r="LN63" i="8" s="1"/>
  <c r="LN56" i="8"/>
  <c r="LN57" i="8" s="1"/>
  <c r="LQ30" i="8"/>
  <c r="LQ43" i="8" s="1"/>
  <c r="LQ39" i="8"/>
  <c r="LQ42" i="8"/>
  <c r="LP40" i="8"/>
  <c r="LP48" i="8"/>
  <c r="LO51" i="8"/>
  <c r="LO52" i="8" s="1"/>
  <c r="LQ23" i="8"/>
  <c r="LQ24" i="8"/>
  <c r="LQ61" i="8" s="1"/>
  <c r="LP28" i="8"/>
  <c r="LP46" i="8"/>
  <c r="LP50" i="8"/>
  <c r="LP54" i="8"/>
  <c r="LO64" i="8" l="1"/>
  <c r="LO56" i="8"/>
  <c r="LO57" i="8" s="1"/>
  <c r="LP51" i="8"/>
  <c r="LP52" i="8"/>
  <c r="LR23" i="8"/>
  <c r="LR24" i="8"/>
  <c r="LR61" i="8" s="1"/>
  <c r="LQ28" i="8"/>
  <c r="LQ46" i="8"/>
  <c r="LQ50" i="8"/>
  <c r="LQ54" i="8"/>
  <c r="LR30" i="8"/>
  <c r="LR43" i="8" s="1"/>
  <c r="LQ40" i="8"/>
  <c r="LR42" i="8"/>
  <c r="LR39" i="8"/>
  <c r="LQ48" i="8"/>
  <c r="LP64" i="8" l="1"/>
  <c r="LP60" i="8"/>
  <c r="LQ57" i="8"/>
  <c r="LQ51" i="8"/>
  <c r="LQ56" i="8"/>
  <c r="LQ52" i="8"/>
  <c r="LS23" i="8"/>
  <c r="LS24" i="8"/>
  <c r="LS61" i="8" s="1"/>
  <c r="LR28" i="8"/>
  <c r="LR46" i="8"/>
  <c r="LR54" i="8"/>
  <c r="LR50" i="8"/>
  <c r="LS30" i="8"/>
  <c r="LS43" i="8" s="1"/>
  <c r="LS39" i="8"/>
  <c r="LR40" i="8"/>
  <c r="LS42" i="8"/>
  <c r="LS60" i="8" s="1"/>
  <c r="LR48" i="8"/>
  <c r="LP56" i="8"/>
  <c r="LP57" i="8" s="1"/>
  <c r="LT23" i="8" l="1"/>
  <c r="LT24" i="8"/>
  <c r="LT61" i="8" s="1"/>
  <c r="LS28" i="8"/>
  <c r="LS50" i="8"/>
  <c r="LS46" i="8"/>
  <c r="LS54" i="8"/>
  <c r="LT30" i="8"/>
  <c r="LT43" i="8" s="1"/>
  <c r="LS40" i="8"/>
  <c r="LT42" i="8"/>
  <c r="LT39" i="8"/>
  <c r="LS48" i="8"/>
  <c r="LQ64" i="8"/>
  <c r="LQ60" i="8"/>
  <c r="LR51" i="8"/>
  <c r="LR52" i="8"/>
  <c r="LR64" i="8" l="1"/>
  <c r="LR60" i="8"/>
  <c r="LR56" i="8"/>
  <c r="LR57" i="8" s="1"/>
  <c r="LS51" i="8"/>
  <c r="LS52" i="8" s="1"/>
  <c r="LU39" i="8"/>
  <c r="LU30" i="8"/>
  <c r="LU43" i="8" s="1"/>
  <c r="LU42" i="8"/>
  <c r="LT48" i="8"/>
  <c r="LT40" i="8"/>
  <c r="LU23" i="8"/>
  <c r="LU24" i="8"/>
  <c r="LU61" i="8" s="1"/>
  <c r="LT28" i="8"/>
  <c r="LT50" i="8"/>
  <c r="LT46" i="8"/>
  <c r="LT54" i="8"/>
  <c r="LS64" i="8" l="1"/>
  <c r="LS56" i="8"/>
  <c r="LS57" i="8" s="1"/>
  <c r="LV30" i="8"/>
  <c r="LV43" i="8" s="1"/>
  <c r="LV39" i="8"/>
  <c r="LU40" i="8"/>
  <c r="LV42" i="8"/>
  <c r="LU48" i="8"/>
  <c r="LT52" i="8"/>
  <c r="LT51" i="8"/>
  <c r="LV23" i="8"/>
  <c r="LV24" i="8"/>
  <c r="LV61" i="8" s="1"/>
  <c r="LU28" i="8"/>
  <c r="LU46" i="8"/>
  <c r="LU50" i="8"/>
  <c r="LU54" i="8"/>
  <c r="LW23" i="8" l="1"/>
  <c r="LW24" i="8"/>
  <c r="LW61" i="8" s="1"/>
  <c r="LV28" i="8"/>
  <c r="LV46" i="8"/>
  <c r="LV50" i="8"/>
  <c r="LV54" i="8"/>
  <c r="LT64" i="8"/>
  <c r="LT60" i="8"/>
  <c r="LT63" i="8" s="1"/>
  <c r="LW30" i="8"/>
  <c r="LW43" i="8" s="1"/>
  <c r="LW39" i="8"/>
  <c r="LV40" i="8"/>
  <c r="LW42" i="8"/>
  <c r="LV48" i="8"/>
  <c r="LU51" i="8"/>
  <c r="LU52" i="8"/>
  <c r="LU56" i="8" s="1"/>
  <c r="LU57" i="8" s="1"/>
  <c r="LT56" i="8"/>
  <c r="LT57" i="8" s="1"/>
  <c r="LU64" i="8" l="1"/>
  <c r="LU60" i="8"/>
  <c r="LX30" i="8"/>
  <c r="LX43" i="8" s="1"/>
  <c r="LX39" i="8"/>
  <c r="LW40" i="8"/>
  <c r="LX42" i="8"/>
  <c r="LW48" i="8"/>
  <c r="LV51" i="8"/>
  <c r="LV56" i="8"/>
  <c r="LV52" i="8"/>
  <c r="LV57" i="8"/>
  <c r="LX23" i="8"/>
  <c r="LX24" i="8"/>
  <c r="LX61" i="8" s="1"/>
  <c r="LW28" i="8"/>
  <c r="LW50" i="8"/>
  <c r="LW46" i="8"/>
  <c r="LW54" i="8"/>
  <c r="LY30" i="8" l="1"/>
  <c r="LY43" i="8" s="1"/>
  <c r="LY39" i="8"/>
  <c r="LX40" i="8"/>
  <c r="LY42" i="8"/>
  <c r="LX48" i="8"/>
  <c r="LV64" i="8"/>
  <c r="LV60" i="8"/>
  <c r="LV63" i="8" s="1"/>
  <c r="LW51" i="8"/>
  <c r="LW52" i="8" s="1"/>
  <c r="LY23" i="8"/>
  <c r="LY24" i="8"/>
  <c r="LY61" i="8" s="1"/>
  <c r="LX28" i="8"/>
  <c r="LX46" i="8"/>
  <c r="LX50" i="8"/>
  <c r="LX54" i="8"/>
  <c r="LW64" i="8" l="1"/>
  <c r="LW60" i="8"/>
  <c r="LW56" i="8"/>
  <c r="LW57" i="8" s="1"/>
  <c r="LZ30" i="8"/>
  <c r="LZ43" i="8" s="1"/>
  <c r="LY40" i="8"/>
  <c r="LZ42" i="8"/>
  <c r="LZ39" i="8"/>
  <c r="LY48" i="8"/>
  <c r="LX51" i="8"/>
  <c r="LX52" i="8"/>
  <c r="LX56" i="8" s="1"/>
  <c r="LX57" i="8" s="1"/>
  <c r="LZ23" i="8"/>
  <c r="LZ24" i="8"/>
  <c r="LZ61" i="8" s="1"/>
  <c r="LY28" i="8"/>
  <c r="LY46" i="8"/>
  <c r="LY50" i="8"/>
  <c r="LY54" i="8"/>
  <c r="LY51" i="8" l="1"/>
  <c r="LY52" i="8"/>
  <c r="LY56" i="8" s="1"/>
  <c r="LY57" i="8" s="1"/>
  <c r="MA30" i="8"/>
  <c r="MA43" i="8" s="1"/>
  <c r="MA39" i="8"/>
  <c r="LZ40" i="8"/>
  <c r="MA42" i="8"/>
  <c r="MA60" i="8" s="1"/>
  <c r="MA63" i="8" s="1"/>
  <c r="LZ48" i="8"/>
  <c r="LX64" i="8"/>
  <c r="LX60" i="8"/>
  <c r="LX63" i="8" s="1"/>
  <c r="MA23" i="8"/>
  <c r="LZ28" i="8"/>
  <c r="MA24" i="8"/>
  <c r="MA61" i="8" s="1"/>
  <c r="LZ46" i="8"/>
  <c r="LZ50" i="8"/>
  <c r="LZ54" i="8"/>
  <c r="LZ51" i="8" l="1"/>
  <c r="LZ52" i="8"/>
  <c r="LZ56" i="8" s="1"/>
  <c r="LZ57" i="8" s="1"/>
  <c r="LY64" i="8"/>
  <c r="LY60" i="8"/>
  <c r="LY63" i="8" s="1"/>
  <c r="MB23" i="8"/>
  <c r="MB24" i="8"/>
  <c r="MB61" i="8" s="1"/>
  <c r="MA28" i="8"/>
  <c r="MA50" i="8"/>
  <c r="MA46" i="8"/>
  <c r="MA54" i="8"/>
  <c r="MB30" i="8"/>
  <c r="MB43" i="8" s="1"/>
  <c r="MA40" i="8"/>
  <c r="MB42" i="8"/>
  <c r="MB39" i="8"/>
  <c r="MA48" i="8"/>
  <c r="MC23" i="8" l="1"/>
  <c r="MC24" i="8"/>
  <c r="MC61" i="8" s="1"/>
  <c r="MB28" i="8"/>
  <c r="MB50" i="8"/>
  <c r="MB46" i="8"/>
  <c r="MB54" i="8"/>
  <c r="LZ64" i="8"/>
  <c r="LZ60" i="8"/>
  <c r="LZ63" i="8" s="1"/>
  <c r="MC30" i="8"/>
  <c r="MC43" i="8" s="1"/>
  <c r="MC39" i="8"/>
  <c r="MB40" i="8"/>
  <c r="MB48" i="8"/>
  <c r="MC42" i="8"/>
  <c r="MC60" i="8" s="1"/>
  <c r="MA52" i="8"/>
  <c r="MA64" i="8" s="1"/>
  <c r="MA51" i="8"/>
  <c r="MA56" i="8" l="1"/>
  <c r="MA57" i="8" s="1"/>
  <c r="MB51" i="8"/>
  <c r="MB52" i="8" s="1"/>
  <c r="MD24" i="8"/>
  <c r="MD61" i="8" s="1"/>
  <c r="MD23" i="8"/>
  <c r="MC28" i="8"/>
  <c r="MC46" i="8"/>
  <c r="MC50" i="8"/>
  <c r="MC54" i="8"/>
  <c r="MD30" i="8"/>
  <c r="MD43" i="8" s="1"/>
  <c r="MD39" i="8"/>
  <c r="MC40" i="8"/>
  <c r="MD42" i="8"/>
  <c r="MC48" i="8"/>
  <c r="MB64" i="8" l="1"/>
  <c r="MB60" i="8"/>
  <c r="MB56" i="8"/>
  <c r="MB57" i="8" s="1"/>
  <c r="ME30" i="8"/>
  <c r="ME43" i="8" s="1"/>
  <c r="ME39" i="8"/>
  <c r="MD40" i="8"/>
  <c r="ME42" i="8"/>
  <c r="MD48" i="8"/>
  <c r="MC51" i="8"/>
  <c r="MC52" i="8"/>
  <c r="MC64" i="8" s="1"/>
  <c r="ME23" i="8"/>
  <c r="MD28" i="8"/>
  <c r="MD46" i="8"/>
  <c r="MD50" i="8"/>
  <c r="MD54" i="8"/>
  <c r="ME24" i="8"/>
  <c r="ME61" i="8" s="1"/>
  <c r="MD51" i="8" l="1"/>
  <c r="MD52" i="8" s="1"/>
  <c r="MC56" i="8"/>
  <c r="MC57" i="8" s="1"/>
  <c r="MF23" i="8"/>
  <c r="MF24" i="8"/>
  <c r="MF61" i="8" s="1"/>
  <c r="ME28" i="8"/>
  <c r="ME50" i="8"/>
  <c r="ME46" i="8"/>
  <c r="ME54" i="8"/>
  <c r="MF30" i="8"/>
  <c r="MF43" i="8" s="1"/>
  <c r="MF39" i="8"/>
  <c r="ME40" i="8"/>
  <c r="MF42" i="8"/>
  <c r="ME48" i="8"/>
  <c r="MD64" i="8" l="1"/>
  <c r="MD60" i="8"/>
  <c r="MD63" i="8" s="1"/>
  <c r="MD56" i="8"/>
  <c r="MD57" i="8" s="1"/>
  <c r="MG23" i="8"/>
  <c r="MG24" i="8"/>
  <c r="MG61" i="8" s="1"/>
  <c r="MF28" i="8"/>
  <c r="MF46" i="8"/>
  <c r="MF50" i="8"/>
  <c r="MF54" i="8"/>
  <c r="MG30" i="8"/>
  <c r="MG43" i="8" s="1"/>
  <c r="MG39" i="8"/>
  <c r="MG42" i="8"/>
  <c r="MF40" i="8"/>
  <c r="MF48" i="8"/>
  <c r="ME51" i="8"/>
  <c r="ME52" i="8" s="1"/>
  <c r="ME64" i="8" l="1"/>
  <c r="ME60" i="8"/>
  <c r="ME63" i="8" s="1"/>
  <c r="ME56" i="8"/>
  <c r="ME57" i="8" s="1"/>
  <c r="MH30" i="8"/>
  <c r="MH43" i="8" s="1"/>
  <c r="MG40" i="8"/>
  <c r="MH42" i="8"/>
  <c r="MH39" i="8"/>
  <c r="MG48" i="8"/>
  <c r="MF51" i="8"/>
  <c r="MF52" i="8"/>
  <c r="MF56" i="8" s="1"/>
  <c r="MF57" i="8" s="1"/>
  <c r="MH23" i="8"/>
  <c r="MH24" i="8"/>
  <c r="MH61" i="8" s="1"/>
  <c r="MG28" i="8"/>
  <c r="MG46" i="8"/>
  <c r="MG50" i="8"/>
  <c r="MG54" i="8"/>
  <c r="MI30" i="8" l="1"/>
  <c r="MI43" i="8" s="1"/>
  <c r="MI39" i="8"/>
  <c r="MH40" i="8"/>
  <c r="MI42" i="8"/>
  <c r="MH48" i="8"/>
  <c r="MF64" i="8"/>
  <c r="MF60" i="8"/>
  <c r="MF63" i="8" s="1"/>
  <c r="MG51" i="8"/>
  <c r="MG56" i="8"/>
  <c r="MG57" i="8" s="1"/>
  <c r="MG52" i="8"/>
  <c r="MI23" i="8"/>
  <c r="MI24" i="8"/>
  <c r="MI61" i="8" s="1"/>
  <c r="MH28" i="8"/>
  <c r="MH46" i="8"/>
  <c r="MH54" i="8"/>
  <c r="MH50" i="8"/>
  <c r="MG64" i="8" l="1"/>
  <c r="MG60" i="8"/>
  <c r="MJ30" i="8"/>
  <c r="MJ43" i="8" s="1"/>
  <c r="MI40" i="8"/>
  <c r="MJ42" i="8"/>
  <c r="MI48" i="8"/>
  <c r="MJ39" i="8"/>
  <c r="MJ23" i="8"/>
  <c r="MJ24" i="8"/>
  <c r="MJ61" i="8" s="1"/>
  <c r="MI28" i="8"/>
  <c r="MI50" i="8"/>
  <c r="MI46" i="8"/>
  <c r="MI54" i="8"/>
  <c r="MH51" i="8"/>
  <c r="MH52" i="8" s="1"/>
  <c r="MH64" i="8" l="1"/>
  <c r="MH60" i="8"/>
  <c r="MH56" i="8"/>
  <c r="MH57" i="8" s="1"/>
  <c r="MK30" i="8"/>
  <c r="MK43" i="8" s="1"/>
  <c r="MK39" i="8"/>
  <c r="MK42" i="8"/>
  <c r="MJ48" i="8"/>
  <c r="MJ40" i="8"/>
  <c r="MI52" i="8"/>
  <c r="MI51" i="8"/>
  <c r="MI56" i="8"/>
  <c r="MI57" i="8" s="1"/>
  <c r="MK23" i="8"/>
  <c r="MK24" i="8"/>
  <c r="MK61" i="8" s="1"/>
  <c r="MJ28" i="8"/>
  <c r="MJ50" i="8"/>
  <c r="MJ46" i="8"/>
  <c r="MJ54" i="8"/>
  <c r="MJ52" i="8" l="1"/>
  <c r="MJ51" i="8"/>
  <c r="MJ56" i="8"/>
  <c r="ML23" i="8"/>
  <c r="ML24" i="8"/>
  <c r="ML61" i="8" s="1"/>
  <c r="MK28" i="8"/>
  <c r="MK46" i="8"/>
  <c r="MK50" i="8"/>
  <c r="MK54" i="8"/>
  <c r="ML30" i="8"/>
  <c r="ML43" i="8" s="1"/>
  <c r="ML39" i="8"/>
  <c r="MK40" i="8"/>
  <c r="ML42" i="8"/>
  <c r="ML60" i="8" s="1"/>
  <c r="ML63" i="8" s="1"/>
  <c r="MK48" i="8"/>
  <c r="MI64" i="8"/>
  <c r="MI60" i="8"/>
  <c r="MI63" i="8" s="1"/>
  <c r="MJ57" i="8"/>
  <c r="MM30" i="8" l="1"/>
  <c r="MM43" i="8" s="1"/>
  <c r="MM39" i="8"/>
  <c r="ML40" i="8"/>
  <c r="MM42" i="8"/>
  <c r="MM60" i="8" s="1"/>
  <c r="MM63" i="8" s="1"/>
  <c r="ML48" i="8"/>
  <c r="MK51" i="8"/>
  <c r="MK52" i="8"/>
  <c r="MJ64" i="8"/>
  <c r="MJ60" i="8"/>
  <c r="MJ63" i="8" s="1"/>
  <c r="MM23" i="8"/>
  <c r="MM24" i="8"/>
  <c r="MM61" i="8" s="1"/>
  <c r="ML28" i="8"/>
  <c r="ML46" i="8"/>
  <c r="ML50" i="8"/>
  <c r="ML54" i="8"/>
  <c r="MK64" i="8" l="1"/>
  <c r="MK60" i="8"/>
  <c r="MK63" i="8" s="1"/>
  <c r="MK56" i="8"/>
  <c r="MK57" i="8" s="1"/>
  <c r="MN30" i="8"/>
  <c r="MN43" i="8" s="1"/>
  <c r="MN39" i="8"/>
  <c r="MM40" i="8"/>
  <c r="MN42" i="8"/>
  <c r="MM48" i="8"/>
  <c r="MN23" i="8"/>
  <c r="MN24" i="8"/>
  <c r="MN61" i="8" s="1"/>
  <c r="MM28" i="8"/>
  <c r="MM50" i="8"/>
  <c r="MM54" i="8"/>
  <c r="MM46" i="8"/>
  <c r="ML51" i="8"/>
  <c r="ML52" i="8" s="1"/>
  <c r="ML64" i="8" l="1"/>
  <c r="ML56" i="8"/>
  <c r="ML57" i="8" s="1"/>
  <c r="MO30" i="8"/>
  <c r="MO43" i="8" s="1"/>
  <c r="MO39" i="8"/>
  <c r="MN40" i="8"/>
  <c r="MO42" i="8"/>
  <c r="MN48" i="8"/>
  <c r="MO23" i="8"/>
  <c r="MO24" i="8"/>
  <c r="MO61" i="8" s="1"/>
  <c r="MN28" i="8"/>
  <c r="MN46" i="8"/>
  <c r="MN50" i="8"/>
  <c r="MN54" i="8"/>
  <c r="MM52" i="8"/>
  <c r="MM64" i="8" s="1"/>
  <c r="MM51" i="8"/>
  <c r="MN51" i="8" l="1"/>
  <c r="MN52" i="8" s="1"/>
  <c r="MM56" i="8"/>
  <c r="MM57" i="8" s="1"/>
  <c r="MP23" i="8"/>
  <c r="MP24" i="8"/>
  <c r="MP61" i="8" s="1"/>
  <c r="MO28" i="8"/>
  <c r="MO46" i="8"/>
  <c r="MO50" i="8"/>
  <c r="MO54" i="8"/>
  <c r="MP30" i="8"/>
  <c r="MP43" i="8" s="1"/>
  <c r="MO40" i="8"/>
  <c r="MP42" i="8"/>
  <c r="MP60" i="8" s="1"/>
  <c r="MP63" i="8" s="1"/>
  <c r="MP39" i="8"/>
  <c r="MO48" i="8"/>
  <c r="MN64" i="8" l="1"/>
  <c r="MN60" i="8"/>
  <c r="MN63" i="8" s="1"/>
  <c r="MN56" i="8"/>
  <c r="MN57" i="8" s="1"/>
  <c r="MQ23" i="8"/>
  <c r="MP28" i="8"/>
  <c r="MQ24" i="8"/>
  <c r="MQ61" i="8" s="1"/>
  <c r="MP46" i="8"/>
  <c r="MP50" i="8"/>
  <c r="MP54" i="8"/>
  <c r="MQ30" i="8"/>
  <c r="MQ43" i="8" s="1"/>
  <c r="MQ39" i="8"/>
  <c r="MP40" i="8"/>
  <c r="MQ42" i="8"/>
  <c r="MP48" i="8"/>
  <c r="MO51" i="8"/>
  <c r="MO52" i="8" s="1"/>
  <c r="MO64" i="8" l="1"/>
  <c r="MO60" i="8"/>
  <c r="MO63" i="8" s="1"/>
  <c r="MO56" i="8"/>
  <c r="MO57" i="8" s="1"/>
  <c r="MP51" i="8"/>
  <c r="MP52" i="8" s="1"/>
  <c r="MR30" i="8"/>
  <c r="MR43" i="8" s="1"/>
  <c r="MQ40" i="8"/>
  <c r="MR42" i="8"/>
  <c r="MQ48" i="8"/>
  <c r="MR39" i="8"/>
  <c r="MR23" i="8"/>
  <c r="MR24" i="8"/>
  <c r="MR61" i="8" s="1"/>
  <c r="MQ28" i="8"/>
  <c r="MQ50" i="8"/>
  <c r="MQ46" i="8"/>
  <c r="MQ54" i="8"/>
  <c r="MP64" i="8" l="1"/>
  <c r="MP56" i="8"/>
  <c r="MP57" i="8" s="1"/>
  <c r="MS30" i="8"/>
  <c r="MS43" i="8" s="1"/>
  <c r="MS39" i="8"/>
  <c r="MR40" i="8"/>
  <c r="MR48" i="8"/>
  <c r="MS42" i="8"/>
  <c r="MQ52" i="8"/>
  <c r="MQ51" i="8"/>
  <c r="MS23" i="8"/>
  <c r="MS24" i="8"/>
  <c r="MS61" i="8" s="1"/>
  <c r="MR28" i="8"/>
  <c r="MR50" i="8"/>
  <c r="MR46" i="8"/>
  <c r="MR54" i="8"/>
  <c r="MT30" i="8" l="1"/>
  <c r="MT43" i="8" s="1"/>
  <c r="MT39" i="8"/>
  <c r="MS40" i="8"/>
  <c r="MT42" i="8"/>
  <c r="MT60" i="8" s="1"/>
  <c r="MS48" i="8"/>
  <c r="MT24" i="8"/>
  <c r="MT61" i="8" s="1"/>
  <c r="MS28" i="8"/>
  <c r="MT23" i="8"/>
  <c r="MS46" i="8"/>
  <c r="MS50" i="8"/>
  <c r="MS54" i="8"/>
  <c r="MQ64" i="8"/>
  <c r="MQ60" i="8"/>
  <c r="MQ56" i="8"/>
  <c r="MQ57" i="8" s="1"/>
  <c r="MR51" i="8"/>
  <c r="MR52" i="8" s="1"/>
  <c r="MR64" i="8" l="1"/>
  <c r="MR60" i="8"/>
  <c r="MR56" i="8"/>
  <c r="MR57" i="8" s="1"/>
  <c r="MU30" i="8"/>
  <c r="MU43" i="8" s="1"/>
  <c r="MU39" i="8"/>
  <c r="MT40" i="8"/>
  <c r="MU42" i="8"/>
  <c r="MT48" i="8"/>
  <c r="MU23" i="8"/>
  <c r="MT28" i="8"/>
  <c r="MU24" i="8"/>
  <c r="MU61" i="8" s="1"/>
  <c r="MT46" i="8"/>
  <c r="MT50" i="8"/>
  <c r="MT54" i="8"/>
  <c r="MS51" i="8"/>
  <c r="MS52" i="8" s="1"/>
  <c r="MS64" i="8" l="1"/>
  <c r="MS60" i="8"/>
  <c r="MS56" i="8"/>
  <c r="MS57" i="8" s="1"/>
  <c r="MT51" i="8"/>
  <c r="MT52" i="8"/>
  <c r="MT64" i="8" s="1"/>
  <c r="MV23" i="8"/>
  <c r="MV24" i="8"/>
  <c r="MV61" i="8" s="1"/>
  <c r="MU28" i="8"/>
  <c r="MU50" i="8"/>
  <c r="MU46" i="8"/>
  <c r="MU54" i="8"/>
  <c r="MV30" i="8"/>
  <c r="MV43" i="8" s="1"/>
  <c r="MV39" i="8"/>
  <c r="MU40" i="8"/>
  <c r="MV42" i="8"/>
  <c r="MV60" i="8" s="1"/>
  <c r="MV63" i="8" s="1"/>
  <c r="MU48" i="8"/>
  <c r="MU52" i="8" l="1"/>
  <c r="MU51" i="8"/>
  <c r="MU56" i="8"/>
  <c r="MU57" i="8" s="1"/>
  <c r="MT56" i="8"/>
  <c r="MT57" i="8" s="1"/>
  <c r="MW30" i="8"/>
  <c r="MW43" i="8" s="1"/>
  <c r="MW39" i="8"/>
  <c r="MW42" i="8"/>
  <c r="MW60" i="8" s="1"/>
  <c r="MV40" i="8"/>
  <c r="MV48" i="8"/>
  <c r="MW23" i="8"/>
  <c r="MW24" i="8"/>
  <c r="MW61" i="8" s="1"/>
  <c r="MV28" i="8"/>
  <c r="MV46" i="8"/>
  <c r="MV50" i="8"/>
  <c r="MV54" i="8"/>
  <c r="MX23" i="8" l="1"/>
  <c r="MX24" i="8"/>
  <c r="MX61" i="8" s="1"/>
  <c r="MW28" i="8"/>
  <c r="MW46" i="8"/>
  <c r="MW50" i="8"/>
  <c r="MW54" i="8"/>
  <c r="MX30" i="8"/>
  <c r="MX43" i="8" s="1"/>
  <c r="MW40" i="8"/>
  <c r="MX42" i="8"/>
  <c r="MX39" i="8"/>
  <c r="MW48" i="8"/>
  <c r="MV51" i="8"/>
  <c r="MV52" i="8"/>
  <c r="MV64" i="8" s="1"/>
  <c r="MU64" i="8"/>
  <c r="MU60" i="8"/>
  <c r="MU63" i="8" s="1"/>
  <c r="MW51" i="8" l="1"/>
  <c r="MW56" i="8"/>
  <c r="MW57" i="8" s="1"/>
  <c r="MW52" i="8"/>
  <c r="MW64" i="8" s="1"/>
  <c r="MV56" i="8"/>
  <c r="MV57" i="8" s="1"/>
  <c r="MY30" i="8"/>
  <c r="MY43" i="8" s="1"/>
  <c r="MY39" i="8"/>
  <c r="MX40" i="8"/>
  <c r="MY42" i="8"/>
  <c r="MX48" i="8"/>
  <c r="MY23" i="8"/>
  <c r="MY24" i="8"/>
  <c r="MY61" i="8" s="1"/>
  <c r="MX28" i="8"/>
  <c r="MX46" i="8"/>
  <c r="MX54" i="8"/>
  <c r="MX50" i="8"/>
  <c r="MZ23" i="8" l="1"/>
  <c r="MZ24" i="8"/>
  <c r="MZ61" i="8" s="1"/>
  <c r="MY28" i="8"/>
  <c r="MY50" i="8"/>
  <c r="MY46" i="8"/>
  <c r="MY54" i="8"/>
  <c r="MZ30" i="8"/>
  <c r="MZ43" i="8" s="1"/>
  <c r="MY40" i="8"/>
  <c r="MZ42" i="8"/>
  <c r="MZ60" i="8" s="1"/>
  <c r="MZ63" i="8" s="1"/>
  <c r="MZ39" i="8"/>
  <c r="MY48" i="8"/>
  <c r="MX51" i="8"/>
  <c r="MX52" i="8"/>
  <c r="MX56" i="8" s="1"/>
  <c r="MX57" i="8" s="1"/>
  <c r="MX64" i="8" l="1"/>
  <c r="MX60" i="8"/>
  <c r="NA39" i="8"/>
  <c r="NA30" i="8"/>
  <c r="NA43" i="8" s="1"/>
  <c r="NA42" i="8"/>
  <c r="MZ48" i="8"/>
  <c r="MZ40" i="8"/>
  <c r="MY52" i="8"/>
  <c r="MY51" i="8"/>
  <c r="MY56" i="8"/>
  <c r="MY57" i="8" s="1"/>
  <c r="NA23" i="8"/>
  <c r="NA24" i="8"/>
  <c r="NA61" i="8" s="1"/>
  <c r="MZ28" i="8"/>
  <c r="MZ50" i="8"/>
  <c r="MZ46" i="8"/>
  <c r="MZ54" i="8"/>
  <c r="MZ51" i="8" l="1"/>
  <c r="MZ52" i="8" s="1"/>
  <c r="NB23" i="8"/>
  <c r="NB24" i="8"/>
  <c r="NB61" i="8" s="1"/>
  <c r="NA28" i="8"/>
  <c r="NA46" i="8"/>
  <c r="NA50" i="8"/>
  <c r="NA54" i="8"/>
  <c r="NB30" i="8"/>
  <c r="NB43" i="8" s="1"/>
  <c r="NB39" i="8"/>
  <c r="NA40" i="8"/>
  <c r="NB42" i="8"/>
  <c r="NB60" i="8" s="1"/>
  <c r="NA48" i="8"/>
  <c r="MY64" i="8"/>
  <c r="MY60" i="8"/>
  <c r="MZ64" i="8" l="1"/>
  <c r="MZ56" i="8"/>
  <c r="MZ57" i="8" s="1"/>
  <c r="NC23" i="8"/>
  <c r="NC24" i="8"/>
  <c r="NC61" i="8" s="1"/>
  <c r="NB28" i="8"/>
  <c r="NB46" i="8"/>
  <c r="NB50" i="8"/>
  <c r="NB54" i="8"/>
  <c r="NA51" i="8"/>
  <c r="NA52" i="8"/>
  <c r="NC30" i="8"/>
  <c r="NC43" i="8" s="1"/>
  <c r="NC39" i="8"/>
  <c r="NB40" i="8"/>
  <c r="NC42" i="8"/>
  <c r="NC60" i="8" s="1"/>
  <c r="NB48" i="8"/>
  <c r="NA64" i="8" l="1"/>
  <c r="NA60" i="8"/>
  <c r="ND23" i="8"/>
  <c r="ND24" i="8"/>
  <c r="ND61" i="8" s="1"/>
  <c r="NC28" i="8"/>
  <c r="NC50" i="8"/>
  <c r="NC46" i="8"/>
  <c r="NC54" i="8"/>
  <c r="NA56" i="8"/>
  <c r="NA57" i="8" s="1"/>
  <c r="ND30" i="8"/>
  <c r="ND43" i="8" s="1"/>
  <c r="ND39" i="8"/>
  <c r="NC40" i="8"/>
  <c r="ND42" i="8"/>
  <c r="NC48" i="8"/>
  <c r="NB51" i="8"/>
  <c r="NB52" i="8" s="1"/>
  <c r="NB64" i="8" l="1"/>
  <c r="NB56" i="8"/>
  <c r="NB57" i="8" s="1"/>
  <c r="NE30" i="8"/>
  <c r="NE43" i="8" s="1"/>
  <c r="NE39" i="8"/>
  <c r="ND40" i="8"/>
  <c r="NE42" i="8"/>
  <c r="NE60" i="8" s="1"/>
  <c r="ND48" i="8"/>
  <c r="NE23" i="8"/>
  <c r="NE24" i="8"/>
  <c r="NE61" i="8" s="1"/>
  <c r="ND28" i="8"/>
  <c r="ND46" i="8"/>
  <c r="ND50" i="8"/>
  <c r="ND54" i="8"/>
  <c r="NC51" i="8"/>
  <c r="NC52" i="8" s="1"/>
  <c r="NC64" i="8" l="1"/>
  <c r="NC56" i="8"/>
  <c r="NC57" i="8" s="1"/>
  <c r="NE28" i="8"/>
  <c r="NE46" i="8"/>
  <c r="NE50" i="8"/>
  <c r="NE54" i="8"/>
  <c r="NE40" i="8"/>
  <c r="NE48" i="8"/>
  <c r="ND51" i="8"/>
  <c r="ND52" i="8" s="1"/>
  <c r="ND64" i="8" l="1"/>
  <c r="ND60" i="8"/>
  <c r="ND63" i="8" s="1"/>
  <c r="ND56" i="8"/>
  <c r="ND57" i="8" s="1"/>
  <c r="NE51" i="8"/>
  <c r="NE56" i="8"/>
  <c r="NE57" i="8" s="1"/>
  <c r="NE52" i="8"/>
  <c r="NE64" i="8" s="1"/>
</calcChain>
</file>

<file path=xl/sharedStrings.xml><?xml version="1.0" encoding="utf-8"?>
<sst xmlns="http://schemas.openxmlformats.org/spreadsheetml/2006/main" count="874" uniqueCount="553">
  <si>
    <t>Item Name</t>
  </si>
  <si>
    <t>Purchase Price per unit</t>
  </si>
  <si>
    <t>Target(Number of units to be sold)</t>
  </si>
  <si>
    <t>Demand to supply Ratio</t>
  </si>
  <si>
    <t>Colgate Total</t>
  </si>
  <si>
    <t>MRP</t>
  </si>
  <si>
    <t>Inputs</t>
  </si>
  <si>
    <t>Target per day</t>
  </si>
  <si>
    <t>Day of calculation</t>
  </si>
  <si>
    <t>Remaining target from earlier days</t>
  </si>
  <si>
    <t>Actual Sale per day</t>
  </si>
  <si>
    <t>Enter</t>
  </si>
  <si>
    <t>Calc</t>
  </si>
  <si>
    <t>Available Profit margin to retailer</t>
  </si>
  <si>
    <t>maximum sale price(considering max profit margin)</t>
  </si>
  <si>
    <t>minimum sale price ( considering minium profit margin)</t>
  </si>
  <si>
    <t>Calculated results</t>
  </si>
  <si>
    <t>Target Cosumption period(days)</t>
  </si>
  <si>
    <t>Consolidate</t>
  </si>
  <si>
    <t>Projected Minimum Sale amount target per day</t>
  </si>
  <si>
    <t>Projected Maximum sale Amount Target per day</t>
  </si>
  <si>
    <t>Targetted minimum sale price</t>
  </si>
  <si>
    <t>Targetted maximum sale price</t>
  </si>
  <si>
    <t>Actual Total Maximum sale amount per day</t>
  </si>
  <si>
    <t>Actual total Minimum sale amount per day</t>
  </si>
  <si>
    <t>Actual purchase amount per day</t>
  </si>
  <si>
    <t>Day wise minimum profit %</t>
  </si>
  <si>
    <t>Day wise maximum profit %</t>
  </si>
  <si>
    <t>Minimum profit margin(10%)</t>
  </si>
  <si>
    <t>Maximum profit margin(15%)</t>
  </si>
  <si>
    <t>Targeted minimum sale price</t>
  </si>
  <si>
    <t>Targeted maximum sale price</t>
  </si>
  <si>
    <t>Target Consumption period(days)</t>
  </si>
  <si>
    <t>Inflation (%)</t>
  </si>
  <si>
    <t>minimum sale price ( considering minimum profit margin) (3% Discount)</t>
  </si>
  <si>
    <t>maximum sale price(considering max profit margin)(3% Discount)</t>
  </si>
  <si>
    <t>Operating Cost (%)</t>
  </si>
  <si>
    <t>Price factor on increase demand</t>
  </si>
  <si>
    <t>increase</t>
  </si>
  <si>
    <t>Minimum in case of descrease</t>
  </si>
  <si>
    <t>Maximum in case of descease</t>
  </si>
  <si>
    <t>Minimum profit margin</t>
  </si>
  <si>
    <t>Maximum profit margin</t>
  </si>
  <si>
    <t>Minimum in case of increase</t>
  </si>
  <si>
    <t>Maximum in case of increase</t>
  </si>
  <si>
    <t>Expected Net Sales</t>
  </si>
  <si>
    <t>Gross profit(amount)=Net Sales - Cost of Goods Sold</t>
  </si>
  <si>
    <t>Gross profit(percentage)= (Gross profit/Net sales)*100</t>
  </si>
  <si>
    <t>Ovehead expenses</t>
  </si>
  <si>
    <t>Net profit(amount)= gross profit-overehad expenses</t>
  </si>
  <si>
    <t>Net profit(percentage)= (Net profit/Net sales)*100</t>
  </si>
  <si>
    <t>Markup (percentage)= (Gross profit/amount of goods sold)*100</t>
  </si>
  <si>
    <t>Breakeven dollar value=Overhead expenses/(1-Cost of goods sold/total sales amount)</t>
  </si>
  <si>
    <t>Breakeven number of units = Overhead expenses/(unit saling price- unit cost of purchase)</t>
  </si>
  <si>
    <t>Purchase Price per unit(COST OF GOODS)</t>
  </si>
  <si>
    <t>Available margin if sold on  MRP(%)=retail price-cost/retail price</t>
  </si>
  <si>
    <t xml:space="preserve">Consider ABC has purchased tyres at $31,200 and sold it at $52,000 then </t>
  </si>
  <si>
    <t>Gross profit=52000-31200=20800</t>
  </si>
  <si>
    <t>Gross margin=(20800/52000)*100=40%</t>
  </si>
  <si>
    <t>If overhead expesnes =15600</t>
  </si>
  <si>
    <t>Net profit=20800-15600=5200</t>
  </si>
  <si>
    <t>Net margin=(5200/52000)*100=10%</t>
  </si>
  <si>
    <t>Markup=(20800/31200)*100=66.67%</t>
  </si>
  <si>
    <t>Breakevn amount=15600/(1-(31200/52000))=39000</t>
  </si>
  <si>
    <t>Breakevn units=15600/(52-31.20)=750</t>
  </si>
  <si>
    <t>Purchase prie per unit=31.20</t>
  </si>
  <si>
    <t>Sale price=52.00</t>
  </si>
  <si>
    <t>Minimum units to be sold=750</t>
  </si>
  <si>
    <t>For discout of 5%</t>
  </si>
  <si>
    <t>Gross margin</t>
  </si>
  <si>
    <t>(sale-purchase/sale price)*100=gorss margin</t>
  </si>
  <si>
    <t>Month2</t>
  </si>
  <si>
    <t>Month1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</si>
  <si>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</si>
  <si>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</si>
  <si>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</si>
  <si>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</si>
  <si>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</si>
  <si>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</si>
  <si>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</si>
  <si>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</si>
  <si>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</si>
  <si>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</si>
  <si>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Headers</t>
  </si>
  <si>
    <t>Purchase price per unit</t>
  </si>
  <si>
    <t>Sale price per unit</t>
  </si>
  <si>
    <t>Total number of customers</t>
  </si>
  <si>
    <t>Number of new customers</t>
  </si>
  <si>
    <t>Average revenue per subsriber(ARPS)</t>
  </si>
  <si>
    <t>Net new customers</t>
  </si>
  <si>
    <t>Average revenue per new subsriber(ARPS-New)</t>
  </si>
  <si>
    <t>Chruned MRR(check formula later)</t>
  </si>
  <si>
    <t>% Customer churn</t>
  </si>
  <si>
    <t>Not started month</t>
  </si>
  <si>
    <t>Starting MRR</t>
  </si>
  <si>
    <t>Ending MRR</t>
  </si>
  <si>
    <t>ARR(Annualized run rate)</t>
  </si>
  <si>
    <t>Net New MRR</t>
  </si>
  <si>
    <t>% MRR Churn</t>
  </si>
  <si>
    <t>%Net MRR Churn</t>
  </si>
  <si>
    <t>LTV(Subscriber Lifetime Value)</t>
  </si>
  <si>
    <t>Revenue</t>
  </si>
  <si>
    <t>Cost of goods sold</t>
  </si>
  <si>
    <t>Gross margin %</t>
  </si>
  <si>
    <t>Operating profit/loss</t>
  </si>
  <si>
    <t>Unit Economics(New Customer)</t>
  </si>
  <si>
    <t>CAC</t>
  </si>
  <si>
    <t>Adjusted Sales and Marketing expenses</t>
  </si>
  <si>
    <t>LTV/CAC Ratio</t>
  </si>
  <si>
    <t>Formula</t>
  </si>
  <si>
    <t>NA</t>
  </si>
  <si>
    <t>Numbers of churned customers(negative)</t>
  </si>
  <si>
    <t>Total # customers of last month+ Net new customers of current month</t>
  </si>
  <si>
    <t># New customers + #churned customers</t>
  </si>
  <si>
    <t>Negative(#churned customers current month/total number of customers last month)</t>
  </si>
  <si>
    <t>Ending MRR of last month</t>
  </si>
  <si>
    <t>Ending MRR*12</t>
  </si>
  <si>
    <t># new customer* Sale price per unit</t>
  </si>
  <si>
    <t>Total customers*purchase price</t>
  </si>
  <si>
    <t>Revenue-COGS</t>
  </si>
  <si>
    <t>gorss margin/revenue</t>
  </si>
  <si>
    <t>ARPS new cust*Gross margin%/%MRR churn</t>
  </si>
  <si>
    <t>Ending MRR of last month + Net New MRR</t>
  </si>
  <si>
    <t>Bookings</t>
  </si>
  <si>
    <t>average period(in months) which customer has chosen for subscriptions</t>
  </si>
  <si>
    <t>Average booking period(full advanced payment)</t>
  </si>
  <si>
    <t>Sales/Mktg Exp/# New Customers*1000</t>
  </si>
  <si>
    <t>Months to recover CAC</t>
  </si>
  <si>
    <t xml:space="preserve"> </t>
  </si>
  <si>
    <t>CAC/(ARPS(new)*Gross margin%)</t>
  </si>
  <si>
    <t>New MRR+ Churned MRR</t>
  </si>
  <si>
    <t>LTV/CAC</t>
  </si>
  <si>
    <t>Operating profit/loss %</t>
  </si>
  <si>
    <t>revenue*gross margin% - total expenses</t>
  </si>
  <si>
    <t>operating profit/loass/COGS</t>
  </si>
  <si>
    <t>Subscriber Lifetime period</t>
  </si>
  <si>
    <t>1/%customer churn</t>
  </si>
  <si>
    <t>Churned MRR / Last month's Ending MRR</t>
  </si>
  <si>
    <t>Total operational expenses</t>
  </si>
  <si>
    <t>negative (%MRR churn *ending MRR of last month)????-discarded
Churned customers*Sale price per unit</t>
  </si>
  <si>
    <t>New MRR(Check formula later)- It will change</t>
  </si>
  <si>
    <t>Value of closed contracts during month=ARPS(New)/1000*New Cust*Months Paid upfront(full adv payment)</t>
  </si>
  <si>
    <t>New MRR/# New Customers*1000</t>
  </si>
  <si>
    <t>Ending MRR/# Total customers*1000</t>
  </si>
  <si>
    <t># new customer* Latest Sale price per unit</t>
  </si>
  <si>
    <t>New MRR(Check formula later)- It is correct</t>
  </si>
  <si>
    <t>Chruned MRR-This formula will change as the price changes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</si>
  <si>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</si>
  <si>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</si>
  <si>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</si>
  <si>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</si>
  <si>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</si>
  <si>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</si>
  <si>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</si>
  <si>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</si>
  <si>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</si>
  <si>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</si>
  <si>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</si>
  <si>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</si>
  <si>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</si>
  <si>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</si>
  <si>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</si>
  <si>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</si>
  <si>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</si>
  <si>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</si>
  <si>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</si>
  <si>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</si>
  <si>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</si>
  <si>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</si>
  <si>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</si>
  <si>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</si>
  <si>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</si>
  <si>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</si>
  <si>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</si>
  <si>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</si>
  <si>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</si>
  <si>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</si>
  <si>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</si>
  <si>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</si>
  <si>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</si>
  <si>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</si>
  <si>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</si>
  <si>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</si>
  <si>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</si>
  <si>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</si>
  <si>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</si>
  <si>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</si>
  <si>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</si>
  <si>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</si>
  <si>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Not started Day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</si>
  <si>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</si>
  <si>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</si>
  <si>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</si>
  <si>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</si>
  <si>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</si>
  <si>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</si>
  <si>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</si>
  <si>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</si>
  <si>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</si>
  <si>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</si>
  <si>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</si>
  <si>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</si>
  <si>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</si>
  <si>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</si>
  <si>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</si>
  <si>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</si>
  <si>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</si>
  <si>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</si>
  <si>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</si>
  <si>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</si>
  <si>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</si>
  <si>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</si>
  <si>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</si>
  <si>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</si>
  <si>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</si>
  <si>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</si>
  <si>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</si>
  <si>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</si>
  <si>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</si>
  <si>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</si>
  <si>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</si>
  <si>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</si>
  <si>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</si>
  <si>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</si>
  <si>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</si>
  <si>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</si>
  <si>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</si>
  <si>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</si>
  <si>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</si>
  <si>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</si>
  <si>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</si>
  <si>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</si>
  <si>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</si>
  <si>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</si>
  <si>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</si>
  <si>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</si>
  <si>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</si>
  <si>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</si>
  <si>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Customers associated with price1</t>
  </si>
  <si>
    <t>Customers associated with price2</t>
  </si>
  <si>
    <t>Customers associated with price3</t>
  </si>
  <si>
    <t>Churned MRR associated with Price1</t>
  </si>
  <si>
    <t>Number of churned customers rgistered with price1</t>
  </si>
  <si>
    <t>Number of churned customers rgistered with price2</t>
  </si>
  <si>
    <t>Number of churned customers registered with price3</t>
  </si>
  <si>
    <t>Total Numbers of churned customers(negative)</t>
  </si>
  <si>
    <t>churned cust(p1)+ churned cust(p2)+ churned cust(p3)</t>
  </si>
  <si>
    <t>Churned cust(p1)* price1</t>
  </si>
  <si>
    <t>Churned MRR associated with Price2</t>
  </si>
  <si>
    <t>Churned cust(p2)* price2</t>
  </si>
  <si>
    <t>Churned MRR associated with Price3</t>
  </si>
  <si>
    <t>Churned cust(p3)* price3</t>
  </si>
  <si>
    <t>(Churned cust(p1)* price1) + (Churned cust(p2)* price2) + (Churned cust(p3)* price3)</t>
  </si>
  <si>
    <t>churned MRR/starting MRR</t>
  </si>
  <si>
    <t>Sale Price1(price at start of period)</t>
  </si>
  <si>
    <t>Sale Price2(firrst changed price)</t>
  </si>
  <si>
    <t>Sale Price3(second changed price)</t>
  </si>
  <si>
    <t>operating profit/loss/COGS</t>
  </si>
  <si>
    <t>Some portion of total customers in case of multiple price changes.Total customers when there is single price</t>
  </si>
  <si>
    <t>Some portion of total customers in case of multiple price changes.</t>
  </si>
  <si>
    <t>Total customers*latest purchase price</t>
  </si>
  <si>
    <t>No point in calculating them at per day granularity ??</t>
  </si>
  <si>
    <t>Churned MRR/starting MRR</t>
  </si>
  <si>
    <t>MONTH 3</t>
  </si>
  <si>
    <t>MONTH 2</t>
  </si>
  <si>
    <t>MONTH 1</t>
  </si>
  <si>
    <t>New MRR(Check formula later)</t>
  </si>
  <si>
    <t>Chruned MRR(check formula later)-- It will change</t>
  </si>
  <si>
    <t>total no of customers* 10 Rs per subscriber</t>
  </si>
  <si>
    <t>Churned cust(p1)+ churned cust(p2)</t>
  </si>
  <si>
    <t>Customers associated wirh price1</t>
  </si>
  <si>
    <t>Customers associated wirh price2</t>
  </si>
  <si>
    <t># new customer* latest Sale price per unit</t>
  </si>
  <si>
    <t xml:space="preserve">Churned MRR associated with Price 2 </t>
  </si>
  <si>
    <t>Churned MRR associated with Price 1</t>
  </si>
  <si>
    <t>Churned MRR(Price1)+ Churned MRR(Price2)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</si>
  <si>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</si>
  <si>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</si>
  <si>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</si>
  <si>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</si>
  <si>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</si>
  <si>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</si>
  <si>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</si>
  <si>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</si>
  <si>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</si>
  <si>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</si>
  <si>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</si>
  <si>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</si>
  <si>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</si>
  <si>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</si>
  <si>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</si>
  <si>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</si>
  <si>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</si>
  <si>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</si>
  <si>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</si>
  <si>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</si>
  <si>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</si>
  <si>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</si>
  <si>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</si>
  <si>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</si>
  <si>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</si>
  <si>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</si>
  <si>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</si>
  <si>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</si>
  <si>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</si>
  <si>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</si>
  <si>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</si>
  <si>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</si>
  <si>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</si>
  <si>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</si>
  <si>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</si>
  <si>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</si>
  <si>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</si>
  <si>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</si>
  <si>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</si>
  <si>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</si>
  <si>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</si>
  <si>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</si>
  <si>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</si>
  <si>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</si>
  <si>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</si>
  <si>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</si>
  <si>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</si>
  <si>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</si>
  <si>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</si>
  <si>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</si>
  <si>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</si>
  <si>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</si>
  <si>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</si>
  <si>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</si>
  <si>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</si>
  <si>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</si>
  <si>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</si>
  <si>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</si>
  <si>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</si>
  <si>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</si>
  <si>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</si>
  <si>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</si>
  <si>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</si>
  <si>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</si>
  <si>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Day155</t>
  </si>
  <si>
    <t>Day156</t>
  </si>
  <si>
    <t>Day157</t>
  </si>
  <si>
    <t>Day158</t>
  </si>
  <si>
    <t>Day159</t>
  </si>
  <si>
    <t>Day160</t>
  </si>
  <si>
    <t>Day161</t>
  </si>
  <si>
    <t>Day162</t>
  </si>
  <si>
    <t>Day163</t>
  </si>
  <si>
    <t>Day164</t>
  </si>
  <si>
    <t>Day165</t>
  </si>
  <si>
    <t>Day166</t>
  </si>
  <si>
    <t>Day167</t>
  </si>
  <si>
    <t>Day168</t>
  </si>
  <si>
    <t>Day169</t>
  </si>
  <si>
    <t>Day170</t>
  </si>
  <si>
    <t>Day171</t>
  </si>
  <si>
    <t>Day172</t>
  </si>
  <si>
    <t>Day173</t>
  </si>
  <si>
    <t>Day174</t>
  </si>
  <si>
    <t>Day175</t>
  </si>
  <si>
    <t>Day176</t>
  </si>
  <si>
    <t>Day177</t>
  </si>
  <si>
    <t>Day178</t>
  </si>
  <si>
    <t>Day179</t>
  </si>
  <si>
    <t>Day180</t>
  </si>
  <si>
    <t>Day181</t>
  </si>
  <si>
    <t>Day182</t>
  </si>
  <si>
    <t>Day183</t>
  </si>
  <si>
    <t>Day184</t>
  </si>
  <si>
    <t>Day185</t>
  </si>
  <si>
    <t>Day186</t>
  </si>
  <si>
    <t>Day187</t>
  </si>
  <si>
    <t>Day188</t>
  </si>
  <si>
    <t>Day189</t>
  </si>
  <si>
    <t>Day190</t>
  </si>
  <si>
    <t>Day191</t>
  </si>
  <si>
    <t>Day192</t>
  </si>
  <si>
    <t>Day193</t>
  </si>
  <si>
    <t>Day194</t>
  </si>
  <si>
    <t>Day195</t>
  </si>
  <si>
    <t>Day196</t>
  </si>
  <si>
    <t>Day197</t>
  </si>
  <si>
    <t>Day198</t>
  </si>
  <si>
    <t>Day199</t>
  </si>
  <si>
    <t>Day200</t>
  </si>
  <si>
    <t>Day201</t>
  </si>
  <si>
    <t>Day202</t>
  </si>
  <si>
    <t>Day203</t>
  </si>
  <si>
    <t>Day204</t>
  </si>
  <si>
    <t>Day205</t>
  </si>
  <si>
    <t>Day206</t>
  </si>
  <si>
    <t>Day207</t>
  </si>
  <si>
    <t>Day208</t>
  </si>
  <si>
    <t>Day209</t>
  </si>
  <si>
    <t>Day210</t>
  </si>
  <si>
    <t>Day211</t>
  </si>
  <si>
    <t>Day212</t>
  </si>
  <si>
    <t>Day213</t>
  </si>
  <si>
    <t>Day214</t>
  </si>
  <si>
    <t>Day215</t>
  </si>
  <si>
    <t>Day216</t>
  </si>
  <si>
    <t>Day217</t>
  </si>
  <si>
    <t>Day218</t>
  </si>
  <si>
    <t>Day219</t>
  </si>
  <si>
    <t>Day220</t>
  </si>
  <si>
    <t>Day221</t>
  </si>
  <si>
    <t>Day222</t>
  </si>
  <si>
    <t>Day223</t>
  </si>
  <si>
    <t>Day224</t>
  </si>
  <si>
    <t>Day225</t>
  </si>
  <si>
    <t>Day226</t>
  </si>
  <si>
    <t>Day227</t>
  </si>
  <si>
    <t>Day228</t>
  </si>
  <si>
    <t>Day229</t>
  </si>
  <si>
    <t>Day230</t>
  </si>
  <si>
    <t>Day231</t>
  </si>
  <si>
    <t>Day232</t>
  </si>
  <si>
    <t>Day233</t>
  </si>
  <si>
    <t>Day234</t>
  </si>
  <si>
    <t>Day235</t>
  </si>
  <si>
    <t>Day236</t>
  </si>
  <si>
    <t>Day237</t>
  </si>
  <si>
    <t>Day238</t>
  </si>
  <si>
    <t>Day239</t>
  </si>
  <si>
    <t>Day240</t>
  </si>
  <si>
    <t>Day241</t>
  </si>
  <si>
    <t>Day242</t>
  </si>
  <si>
    <t>Day243</t>
  </si>
  <si>
    <t>Day244</t>
  </si>
  <si>
    <t>Day245</t>
  </si>
  <si>
    <t>Day246</t>
  </si>
  <si>
    <t>Day247</t>
  </si>
  <si>
    <t>Day248</t>
  </si>
  <si>
    <t>Day249</t>
  </si>
  <si>
    <t>Day250</t>
  </si>
  <si>
    <t>Day251</t>
  </si>
  <si>
    <t>Day252</t>
  </si>
  <si>
    <t>Day253</t>
  </si>
  <si>
    <t>Day254</t>
  </si>
  <si>
    <t>Day255</t>
  </si>
  <si>
    <t>Day256</t>
  </si>
  <si>
    <t>Day257</t>
  </si>
  <si>
    <t>Day258</t>
  </si>
  <si>
    <t>Day259</t>
  </si>
  <si>
    <t>Day260</t>
  </si>
  <si>
    <t>Day261</t>
  </si>
  <si>
    <t>Day262</t>
  </si>
  <si>
    <t>Day263</t>
  </si>
  <si>
    <t>Day264</t>
  </si>
  <si>
    <t>Day265</t>
  </si>
  <si>
    <t>Day266</t>
  </si>
  <si>
    <t>Day267</t>
  </si>
  <si>
    <t>Day268</t>
  </si>
  <si>
    <t>Day269</t>
  </si>
  <si>
    <t>Day270</t>
  </si>
  <si>
    <t>Day271</t>
  </si>
  <si>
    <t>Day272</t>
  </si>
  <si>
    <t>Day273</t>
  </si>
  <si>
    <t>Day274</t>
  </si>
  <si>
    <t>Day275</t>
  </si>
  <si>
    <t>Day276</t>
  </si>
  <si>
    <t>Day277</t>
  </si>
  <si>
    <t>Day278</t>
  </si>
  <si>
    <t>Day279</t>
  </si>
  <si>
    <t>Day280</t>
  </si>
  <si>
    <t>Day281</t>
  </si>
  <si>
    <t>Day282</t>
  </si>
  <si>
    <t>Day283</t>
  </si>
  <si>
    <t>Day284</t>
  </si>
  <si>
    <t>Day285</t>
  </si>
  <si>
    <t>Day286</t>
  </si>
  <si>
    <t>Day287</t>
  </si>
  <si>
    <t>Day288</t>
  </si>
  <si>
    <t>Day289</t>
  </si>
  <si>
    <t>Day290</t>
  </si>
  <si>
    <t>Day291</t>
  </si>
  <si>
    <t>Day292</t>
  </si>
  <si>
    <t>Day293</t>
  </si>
  <si>
    <t>Day294</t>
  </si>
  <si>
    <t>Day295</t>
  </si>
  <si>
    <t>Day296</t>
  </si>
  <si>
    <t>Day297</t>
  </si>
  <si>
    <t>Day298</t>
  </si>
  <si>
    <t>Day299</t>
  </si>
  <si>
    <t>Day300</t>
  </si>
  <si>
    <t>Day301</t>
  </si>
  <si>
    <t>Day302</t>
  </si>
  <si>
    <t>Day303</t>
  </si>
  <si>
    <t>Day304</t>
  </si>
  <si>
    <t>Day305</t>
  </si>
  <si>
    <t>Day306</t>
  </si>
  <si>
    <t>Day307</t>
  </si>
  <si>
    <t>Day308</t>
  </si>
  <si>
    <t>Day309</t>
  </si>
  <si>
    <t>Day310</t>
  </si>
  <si>
    <t>Day311</t>
  </si>
  <si>
    <t>Day312</t>
  </si>
  <si>
    <t>Day313</t>
  </si>
  <si>
    <t>Day314</t>
  </si>
  <si>
    <t>Day315</t>
  </si>
  <si>
    <t>Day316</t>
  </si>
  <si>
    <t>Day317</t>
  </si>
  <si>
    <t>Day318</t>
  </si>
  <si>
    <t>Day319</t>
  </si>
  <si>
    <t>Day320</t>
  </si>
  <si>
    <t>Day321</t>
  </si>
  <si>
    <t>Day322</t>
  </si>
  <si>
    <t>Day323</t>
  </si>
  <si>
    <t>Day324</t>
  </si>
  <si>
    <t>Day325</t>
  </si>
  <si>
    <t>Day326</t>
  </si>
  <si>
    <t>Day327</t>
  </si>
  <si>
    <t>Day328</t>
  </si>
  <si>
    <t>Day329</t>
  </si>
  <si>
    <t>Day330</t>
  </si>
  <si>
    <t>Day331</t>
  </si>
  <si>
    <t>Day332</t>
  </si>
  <si>
    <t>Day333</t>
  </si>
  <si>
    <t>Day334</t>
  </si>
  <si>
    <t>Day335</t>
  </si>
  <si>
    <t>Day336</t>
  </si>
  <si>
    <t>Day337</t>
  </si>
  <si>
    <t>Day338</t>
  </si>
  <si>
    <t>Day339</t>
  </si>
  <si>
    <t>Day340</t>
  </si>
  <si>
    <t>Day341</t>
  </si>
  <si>
    <t>Day342</t>
  </si>
  <si>
    <t>Day343</t>
  </si>
  <si>
    <t>Day344</t>
  </si>
  <si>
    <t>Day345</t>
  </si>
  <si>
    <t>Day346</t>
  </si>
  <si>
    <t>Day347</t>
  </si>
  <si>
    <t>Day348</t>
  </si>
  <si>
    <t>Day349</t>
  </si>
  <si>
    <t>Day350</t>
  </si>
  <si>
    <t>Day351</t>
  </si>
  <si>
    <t>Day352</t>
  </si>
  <si>
    <t>Day353</t>
  </si>
  <si>
    <t>Day354</t>
  </si>
  <si>
    <t>Day355</t>
  </si>
  <si>
    <t>Day356</t>
  </si>
  <si>
    <t>Day357</t>
  </si>
  <si>
    <t>Day358</t>
  </si>
  <si>
    <t>Day359</t>
  </si>
  <si>
    <t>Day360</t>
  </si>
  <si>
    <t>Day361</t>
  </si>
  <si>
    <t>Day362</t>
  </si>
  <si>
    <t>Day363</t>
  </si>
  <si>
    <t>Day364</t>
  </si>
  <si>
    <t>Day365</t>
  </si>
  <si>
    <t>Day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</si>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</sst>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45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1" fillId="0" borderId="0" xfId="0" applyFont="1"/>
    <xf numFmtId="9" fontId="0" fillId="0" borderId="0" xfId="0" applyNumberFormat="1"/>
    <xf numFmtId="0" fontId="0" fillId="4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/>
    </xf>
    <xf numFmtId="0" fontId="1" fillId="5" borderId="1" xfId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10" fontId="0" fillId="7" borderId="1" xfId="0" applyNumberFormat="1" applyFill="1" applyBorder="1" applyAlignment="1">
      <alignment horizontal="left" vertical="top" wrapText="1"/>
    </xf>
    <xf numFmtId="10" fontId="0" fillId="7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10" fontId="0" fillId="8" borderId="1" xfId="0" applyNumberFormat="1" applyFill="1" applyBorder="1" applyAlignment="1">
      <alignment horizontal="left" vertical="top" wrapText="1"/>
    </xf>
    <xf numFmtId="10" fontId="0" fillId="8" borderId="1" xfId="0" applyNumberForma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0" fontId="0" fillId="3" borderId="1" xfId="0" applyNumberForma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10" fontId="0" fillId="9" borderId="1" xfId="0" applyNumberFormat="1" applyFill="1" applyBorder="1" applyAlignment="1">
      <alignment horizontal="left" vertical="top" wrapText="1"/>
    </xf>
    <xf numFmtId="10" fontId="0" fillId="9" borderId="1" xfId="0" applyNumberFormat="1" applyFill="1" applyBorder="1" applyAlignment="1">
      <alignment horizontal="left" vertical="top"/>
    </xf>
    <xf numFmtId="10" fontId="0" fillId="0" borderId="0" xfId="0" applyNumberFormat="1" applyAlignment="1">
      <alignment horizontal="left" vertical="top" wrapText="1"/>
    </xf>
    <xf numFmtId="0" fontId="0" fillId="3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/>
    <xf numFmtId="0" fontId="0" fillId="4" borderId="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7" zoomScale="84" zoomScaleNormal="84" workbookViewId="0">
      <selection activeCell="A2" sqref="A2:C33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3.7265625" style="1" customWidth="1"/>
    <col min="12" max="12" width="13.54296875" style="1" customWidth="1"/>
    <col min="13" max="13" width="13.7265625" style="1" customWidth="1"/>
    <col min="14" max="14" width="12.1796875" style="1" customWidth="1"/>
    <col min="15" max="15" width="21.453125" style="1"/>
    <col min="16" max="16" width="19" style="1" customWidth="1"/>
    <col min="17" max="19" width="21.453125" style="1"/>
    <col min="20" max="20" width="16.7265625" style="1" customWidth="1"/>
    <col min="21" max="16384" width="21.453125" style="1"/>
  </cols>
  <sheetData>
    <row r="1" spans="1:21" x14ac:dyDescent="0.35">
      <c r="B1" s="39" t="s">
        <v>6</v>
      </c>
      <c r="C1" s="39"/>
      <c r="D1" s="39"/>
      <c r="E1" s="39"/>
      <c r="F1" s="39"/>
      <c r="G1" s="39"/>
      <c r="H1" s="39"/>
      <c r="I1" s="39"/>
      <c r="J1" s="39"/>
      <c r="K1" s="39"/>
      <c r="L1" s="40" t="s">
        <v>16</v>
      </c>
      <c r="M1" s="40"/>
      <c r="N1" s="40"/>
      <c r="O1" s="40"/>
      <c r="P1" s="40"/>
    </row>
    <row r="2" spans="1:21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41</v>
      </c>
      <c r="J2" s="3" t="s">
        <v>42</v>
      </c>
      <c r="K2" s="3" t="s">
        <v>10</v>
      </c>
      <c r="L2" s="3" t="s">
        <v>13</v>
      </c>
      <c r="M2" s="3" t="s">
        <v>7</v>
      </c>
      <c r="N2" s="3" t="s">
        <v>9</v>
      </c>
      <c r="O2" s="3" t="s">
        <v>34</v>
      </c>
      <c r="P2" s="3" t="s">
        <v>35</v>
      </c>
      <c r="Q2" s="3" t="s">
        <v>24</v>
      </c>
      <c r="R2" s="3" t="s">
        <v>23</v>
      </c>
      <c r="S2" s="3" t="s">
        <v>25</v>
      </c>
      <c r="T2" s="3" t="s">
        <v>26</v>
      </c>
      <c r="U2" s="3" t="s">
        <v>27</v>
      </c>
    </row>
    <row r="3" spans="1:21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/>
      <c r="T3" s="3"/>
      <c r="U3" s="3"/>
    </row>
    <row r="4" spans="1:21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v>15</v>
      </c>
      <c r="J4" s="4">
        <v>20</v>
      </c>
      <c r="K4" s="3">
        <f>1667 - 15*$F4</f>
        <v>1652</v>
      </c>
      <c r="L4" s="3">
        <f>($C4-$B4)/$B4</f>
        <v>0.44</v>
      </c>
      <c r="M4" s="3">
        <f>ROUNDUP($D4/$E4,0)</f>
        <v>1667</v>
      </c>
      <c r="N4" s="3">
        <f>$K4-$M4</f>
        <v>-15</v>
      </c>
      <c r="O4" s="3">
        <f>ROUNDUP($B4+($B4*($G4+$H4+$I4)%), 0)</f>
        <v>61</v>
      </c>
      <c r="P4" s="3">
        <f>ROUNDUP($B4+($B4*($G4+$H4+$J4)%), 0)</f>
        <v>64</v>
      </c>
      <c r="Q4" s="3">
        <f t="shared" ref="Q4:Q33" si="0">$K4*$O4</f>
        <v>100772</v>
      </c>
      <c r="R4" s="3">
        <f t="shared" ref="R4:R33" si="1">$K4*$P4</f>
        <v>105728</v>
      </c>
      <c r="S4" s="3">
        <f>$K4*$B4+ROUNDUP($K4*$B4*($G4+$H4)%,0)</f>
        <v>88382</v>
      </c>
      <c r="T4" s="3">
        <f>($Q4-$S4)/$S4*100</f>
        <v>14.018691588785046</v>
      </c>
      <c r="U4" s="3">
        <f>($R4-$S4)/$S4*100</f>
        <v>19.626168224299064</v>
      </c>
    </row>
    <row r="5" spans="1:21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>IF(C$38="decrease",IF($I4-($K5-$M5)%&lt;C$42,C$42,$I4-($K5-$M5)%),IF($I4+($K5-$M5)%&gt;E$42,E$42,$I4+($K5-$M5)%))</f>
        <v>15.3</v>
      </c>
      <c r="J5" s="4">
        <f>IF(C$38="decrease",IF($J4-($K5-$M5)%&lt;C$43,C$43,$J4-($K5-$M5)%),IF($J4+($K5-$M5)%&gt;E$43,E$43,$J4+($K5-$M5)%))</f>
        <v>20.3</v>
      </c>
      <c r="K5" s="3">
        <f t="shared" ref="K5:K33" si="2">1667 + 15*$F5</f>
        <v>1697</v>
      </c>
      <c r="L5" s="3">
        <f>($C5-$B5)/$B5</f>
        <v>0.44</v>
      </c>
      <c r="M5" s="3">
        <f>ROUNDUP($D5/$E5,0)</f>
        <v>1667</v>
      </c>
      <c r="N5" s="3">
        <f t="shared" ref="N5:N33" si="3">($K5-$M5)+$N4</f>
        <v>15</v>
      </c>
      <c r="O5" s="3">
        <f t="shared" ref="O5:O33" si="4">ROUNDUP($B5+($B5*($G5+$H5+$I5)%), 0)</f>
        <v>62</v>
      </c>
      <c r="P5" s="3">
        <f t="shared" ref="P5:P33" si="5">ROUNDUP($B5+($B5*($G5+$H5+$J5)%), 0)</f>
        <v>64</v>
      </c>
      <c r="Q5" s="3">
        <f t="shared" si="0"/>
        <v>105214</v>
      </c>
      <c r="R5" s="3">
        <f t="shared" si="1"/>
        <v>108608</v>
      </c>
      <c r="S5" s="3">
        <f t="shared" ref="S5:S33" si="6">$K5*$B5+ROUNDUP($K5*$B5*($G5+$H5)%,0)</f>
        <v>90790</v>
      </c>
      <c r="T5" s="3">
        <f t="shared" ref="T5:T33" si="7">($Q5-$S5)/$S5*100</f>
        <v>15.887212248044937</v>
      </c>
      <c r="U5" s="3">
        <f t="shared" ref="U5:U33" si="8">($R5-$S5)/$S5*100</f>
        <v>19.625509417336712</v>
      </c>
    </row>
    <row r="6" spans="1:21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ref="I6:I33" si="9">IF(C$38="decrease",IF($I5-($K6-$M6)%&lt;C$42,C$42,$I5-($K6-$M6)%),IF($I5+($K6-$M6)%&gt;E$42,E$42,$I5+($K6-$M6)%))</f>
        <v>15.75</v>
      </c>
      <c r="J6" s="4">
        <f t="shared" ref="J6:J33" si="10">IF(C$38="decrease",IF($J5-($K6-$M6)%&lt;C$43,C$43,$J5-($K6-$M6)%),IF($J5+($K6-$M6)%&gt;E$43,E$43,$J5+($K6-$M6)%))</f>
        <v>20.75</v>
      </c>
      <c r="K6" s="3">
        <f t="shared" si="2"/>
        <v>1712</v>
      </c>
      <c r="L6" s="3">
        <f>($C6-$B6)/$B6</f>
        <v>0.44</v>
      </c>
      <c r="M6" s="3">
        <f>ROUNDUP($D6/$E6,0)</f>
        <v>1667</v>
      </c>
      <c r="N6" s="3">
        <f t="shared" si="3"/>
        <v>60</v>
      </c>
      <c r="O6" s="3">
        <f t="shared" si="4"/>
        <v>62</v>
      </c>
      <c r="P6" s="3">
        <f t="shared" si="5"/>
        <v>64</v>
      </c>
      <c r="Q6" s="3">
        <f t="shared" si="0"/>
        <v>106144</v>
      </c>
      <c r="R6" s="3">
        <f t="shared" si="1"/>
        <v>109568</v>
      </c>
      <c r="S6" s="3">
        <f t="shared" si="6"/>
        <v>91592</v>
      </c>
      <c r="T6" s="3">
        <f t="shared" si="7"/>
        <v>15.887850467289718</v>
      </c>
      <c r="U6" s="3">
        <f t="shared" si="8"/>
        <v>19.626168224299064</v>
      </c>
    </row>
    <row r="7" spans="1:21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9"/>
        <v>16.350000000000001</v>
      </c>
      <c r="J7" s="4">
        <f t="shared" si="10"/>
        <v>21.35</v>
      </c>
      <c r="K7" s="3">
        <f t="shared" si="2"/>
        <v>1727</v>
      </c>
      <c r="L7" s="3">
        <f>($C7-$B7)/$B7</f>
        <v>0.44</v>
      </c>
      <c r="M7" s="3">
        <f>ROUNDUP($D7/$E7,0)</f>
        <v>1667</v>
      </c>
      <c r="N7" s="3">
        <f t="shared" si="3"/>
        <v>120</v>
      </c>
      <c r="O7" s="3">
        <f t="shared" si="4"/>
        <v>62</v>
      </c>
      <c r="P7" s="3">
        <f t="shared" si="5"/>
        <v>65</v>
      </c>
      <c r="Q7" s="3">
        <f t="shared" si="0"/>
        <v>107074</v>
      </c>
      <c r="R7" s="3">
        <f t="shared" si="1"/>
        <v>112255</v>
      </c>
      <c r="S7" s="3">
        <f t="shared" si="6"/>
        <v>92395</v>
      </c>
      <c r="T7" s="3">
        <f t="shared" si="7"/>
        <v>15.88722333459603</v>
      </c>
      <c r="U7" s="3">
        <f t="shared" si="8"/>
        <v>21.494669624979707</v>
      </c>
    </row>
    <row r="8" spans="1:21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9"/>
        <v>17.100000000000001</v>
      </c>
      <c r="J8" s="4">
        <f t="shared" si="10"/>
        <v>22.1</v>
      </c>
      <c r="K8" s="3">
        <f t="shared" si="2"/>
        <v>1742</v>
      </c>
      <c r="L8" s="3">
        <f t="shared" ref="L8:L33" si="11">($C8-$B8)/$B8</f>
        <v>0.44</v>
      </c>
      <c r="M8" s="3">
        <f t="shared" ref="M8:M33" si="12">ROUNDUP($D8/$E8,0)</f>
        <v>1667</v>
      </c>
      <c r="N8" s="3">
        <f t="shared" si="3"/>
        <v>195</v>
      </c>
      <c r="O8" s="3">
        <f t="shared" si="4"/>
        <v>63</v>
      </c>
      <c r="P8" s="3">
        <f t="shared" si="5"/>
        <v>65</v>
      </c>
      <c r="Q8" s="3">
        <f t="shared" si="0"/>
        <v>109746</v>
      </c>
      <c r="R8" s="3">
        <f t="shared" si="1"/>
        <v>113230</v>
      </c>
      <c r="S8" s="3">
        <f t="shared" si="6"/>
        <v>93197</v>
      </c>
      <c r="T8" s="3">
        <f t="shared" si="7"/>
        <v>17.75700934579439</v>
      </c>
      <c r="U8" s="3">
        <f t="shared" si="8"/>
        <v>21.495327102803738</v>
      </c>
    </row>
    <row r="9" spans="1:21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9"/>
        <v>18</v>
      </c>
      <c r="J9" s="4">
        <f t="shared" si="10"/>
        <v>23</v>
      </c>
      <c r="K9" s="3">
        <f t="shared" si="2"/>
        <v>1757</v>
      </c>
      <c r="L9" s="3">
        <f t="shared" si="11"/>
        <v>0.44</v>
      </c>
      <c r="M9" s="3">
        <f t="shared" si="12"/>
        <v>1667</v>
      </c>
      <c r="N9" s="3">
        <f t="shared" si="3"/>
        <v>285</v>
      </c>
      <c r="O9" s="3">
        <f t="shared" si="4"/>
        <v>63</v>
      </c>
      <c r="P9" s="3">
        <f t="shared" si="5"/>
        <v>65</v>
      </c>
      <c r="Q9" s="3">
        <f t="shared" si="0"/>
        <v>110691</v>
      </c>
      <c r="R9" s="3">
        <f t="shared" si="1"/>
        <v>114205</v>
      </c>
      <c r="S9" s="3">
        <f t="shared" si="6"/>
        <v>94000</v>
      </c>
      <c r="T9" s="3">
        <f t="shared" si="7"/>
        <v>17.756382978723405</v>
      </c>
      <c r="U9" s="3">
        <f t="shared" si="8"/>
        <v>21.49468085106383</v>
      </c>
    </row>
    <row r="10" spans="1:21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9"/>
        <v>19.05</v>
      </c>
      <c r="J10" s="4">
        <f t="shared" si="10"/>
        <v>24.05</v>
      </c>
      <c r="K10" s="3">
        <f t="shared" si="2"/>
        <v>1772</v>
      </c>
      <c r="L10" s="3">
        <f t="shared" si="11"/>
        <v>0.44</v>
      </c>
      <c r="M10" s="3">
        <f t="shared" si="12"/>
        <v>1667</v>
      </c>
      <c r="N10" s="3">
        <f t="shared" si="3"/>
        <v>390</v>
      </c>
      <c r="O10" s="3">
        <f t="shared" si="4"/>
        <v>64</v>
      </c>
      <c r="P10" s="3">
        <f t="shared" si="5"/>
        <v>66</v>
      </c>
      <c r="Q10" s="3">
        <f t="shared" si="0"/>
        <v>113408</v>
      </c>
      <c r="R10" s="3">
        <f t="shared" si="1"/>
        <v>116952</v>
      </c>
      <c r="S10" s="3">
        <f t="shared" si="6"/>
        <v>94802</v>
      </c>
      <c r="T10" s="3">
        <f t="shared" si="7"/>
        <v>19.626168224299064</v>
      </c>
      <c r="U10" s="3">
        <f t="shared" si="8"/>
        <v>23.364485981308412</v>
      </c>
    </row>
    <row r="11" spans="1:21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9"/>
        <v>20</v>
      </c>
      <c r="J11" s="4">
        <f t="shared" si="10"/>
        <v>25</v>
      </c>
      <c r="K11" s="3">
        <f t="shared" si="2"/>
        <v>1787</v>
      </c>
      <c r="L11" s="3">
        <f t="shared" si="11"/>
        <v>0.44</v>
      </c>
      <c r="M11" s="3">
        <f t="shared" si="12"/>
        <v>1667</v>
      </c>
      <c r="N11" s="3">
        <f t="shared" si="3"/>
        <v>510</v>
      </c>
      <c r="O11" s="3">
        <f t="shared" si="4"/>
        <v>64</v>
      </c>
      <c r="P11" s="3">
        <f t="shared" si="5"/>
        <v>66</v>
      </c>
      <c r="Q11" s="3">
        <f t="shared" si="0"/>
        <v>114368</v>
      </c>
      <c r="R11" s="3">
        <f t="shared" si="1"/>
        <v>117942</v>
      </c>
      <c r="S11" s="3">
        <f t="shared" si="6"/>
        <v>95605</v>
      </c>
      <c r="T11" s="3">
        <f t="shared" si="7"/>
        <v>19.625542597144502</v>
      </c>
      <c r="U11" s="3">
        <f t="shared" si="8"/>
        <v>23.363840803305266</v>
      </c>
    </row>
    <row r="12" spans="1:21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9"/>
        <v>20</v>
      </c>
      <c r="J12" s="4">
        <f t="shared" si="10"/>
        <v>25</v>
      </c>
      <c r="K12" s="3">
        <f t="shared" si="2"/>
        <v>1802</v>
      </c>
      <c r="L12" s="3">
        <f t="shared" si="11"/>
        <v>0.44</v>
      </c>
      <c r="M12" s="3">
        <f t="shared" si="12"/>
        <v>1667</v>
      </c>
      <c r="N12" s="3">
        <f t="shared" si="3"/>
        <v>645</v>
      </c>
      <c r="O12" s="3">
        <f t="shared" si="4"/>
        <v>64</v>
      </c>
      <c r="P12" s="3">
        <f t="shared" si="5"/>
        <v>66</v>
      </c>
      <c r="Q12" s="3">
        <f t="shared" si="0"/>
        <v>115328</v>
      </c>
      <c r="R12" s="3">
        <f t="shared" si="1"/>
        <v>118932</v>
      </c>
      <c r="S12" s="3">
        <f t="shared" si="6"/>
        <v>96407</v>
      </c>
      <c r="T12" s="3">
        <f t="shared" si="7"/>
        <v>19.626168224299064</v>
      </c>
      <c r="U12" s="3">
        <f t="shared" si="8"/>
        <v>23.364485981308412</v>
      </c>
    </row>
    <row r="13" spans="1:21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9"/>
        <v>20</v>
      </c>
      <c r="J13" s="4">
        <f t="shared" si="10"/>
        <v>25</v>
      </c>
      <c r="K13" s="3">
        <f t="shared" si="2"/>
        <v>1817</v>
      </c>
      <c r="L13" s="3">
        <f t="shared" si="11"/>
        <v>0.44</v>
      </c>
      <c r="M13" s="3">
        <f t="shared" si="12"/>
        <v>1667</v>
      </c>
      <c r="N13" s="3">
        <f t="shared" si="3"/>
        <v>795</v>
      </c>
      <c r="O13" s="3">
        <f t="shared" si="4"/>
        <v>64</v>
      </c>
      <c r="P13" s="3">
        <f t="shared" si="5"/>
        <v>66</v>
      </c>
      <c r="Q13" s="3">
        <f t="shared" si="0"/>
        <v>116288</v>
      </c>
      <c r="R13" s="3">
        <f t="shared" si="1"/>
        <v>119922</v>
      </c>
      <c r="S13" s="3">
        <f t="shared" si="6"/>
        <v>97210</v>
      </c>
      <c r="T13" s="3">
        <f t="shared" si="7"/>
        <v>19.625552926653636</v>
      </c>
      <c r="U13" s="3">
        <f t="shared" si="8"/>
        <v>23.363851455611563</v>
      </c>
    </row>
    <row r="14" spans="1:21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9"/>
        <v>20</v>
      </c>
      <c r="J14" s="4">
        <f t="shared" si="10"/>
        <v>25</v>
      </c>
      <c r="K14" s="3">
        <f t="shared" si="2"/>
        <v>1832</v>
      </c>
      <c r="L14" s="3">
        <f t="shared" si="11"/>
        <v>0.44</v>
      </c>
      <c r="M14" s="3">
        <f t="shared" si="12"/>
        <v>1667</v>
      </c>
      <c r="N14" s="3">
        <f t="shared" si="3"/>
        <v>960</v>
      </c>
      <c r="O14" s="3">
        <f t="shared" si="4"/>
        <v>64</v>
      </c>
      <c r="P14" s="3">
        <f t="shared" si="5"/>
        <v>66</v>
      </c>
      <c r="Q14" s="3">
        <f t="shared" si="0"/>
        <v>117248</v>
      </c>
      <c r="R14" s="3">
        <f t="shared" si="1"/>
        <v>120912</v>
      </c>
      <c r="S14" s="3">
        <f t="shared" si="6"/>
        <v>98012</v>
      </c>
      <c r="T14" s="3">
        <f t="shared" si="7"/>
        <v>19.626168224299064</v>
      </c>
      <c r="U14" s="3">
        <f t="shared" si="8"/>
        <v>23.364485981308412</v>
      </c>
    </row>
    <row r="15" spans="1:21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9"/>
        <v>20</v>
      </c>
      <c r="J15" s="4">
        <f t="shared" si="10"/>
        <v>25</v>
      </c>
      <c r="K15" s="3">
        <f t="shared" si="2"/>
        <v>1847</v>
      </c>
      <c r="L15" s="3">
        <f t="shared" si="11"/>
        <v>0.44</v>
      </c>
      <c r="M15" s="3">
        <f t="shared" si="12"/>
        <v>1667</v>
      </c>
      <c r="N15" s="3">
        <f t="shared" si="3"/>
        <v>1140</v>
      </c>
      <c r="O15" s="3">
        <f t="shared" si="4"/>
        <v>64</v>
      </c>
      <c r="P15" s="3">
        <f t="shared" si="5"/>
        <v>66</v>
      </c>
      <c r="Q15" s="3">
        <f t="shared" si="0"/>
        <v>118208</v>
      </c>
      <c r="R15" s="3">
        <f t="shared" si="1"/>
        <v>121902</v>
      </c>
      <c r="S15" s="3">
        <f t="shared" si="6"/>
        <v>98815</v>
      </c>
      <c r="T15" s="3">
        <f t="shared" si="7"/>
        <v>19.625562920609219</v>
      </c>
      <c r="U15" s="3">
        <f t="shared" si="8"/>
        <v>23.363861761878258</v>
      </c>
    </row>
    <row r="16" spans="1:21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9"/>
        <v>20</v>
      </c>
      <c r="J16" s="4">
        <f t="shared" si="10"/>
        <v>25</v>
      </c>
      <c r="K16" s="3">
        <f t="shared" si="2"/>
        <v>1862</v>
      </c>
      <c r="L16" s="3">
        <f t="shared" si="11"/>
        <v>0.44</v>
      </c>
      <c r="M16" s="3">
        <f t="shared" si="12"/>
        <v>1667</v>
      </c>
      <c r="N16" s="3">
        <f t="shared" si="3"/>
        <v>1335</v>
      </c>
      <c r="O16" s="3">
        <f t="shared" si="4"/>
        <v>64</v>
      </c>
      <c r="P16" s="3">
        <f t="shared" si="5"/>
        <v>66</v>
      </c>
      <c r="Q16" s="3">
        <f t="shared" si="0"/>
        <v>119168</v>
      </c>
      <c r="R16" s="3">
        <f t="shared" si="1"/>
        <v>122892</v>
      </c>
      <c r="S16" s="3">
        <f t="shared" si="6"/>
        <v>99617</v>
      </c>
      <c r="T16" s="3">
        <f t="shared" si="7"/>
        <v>19.626168224299064</v>
      </c>
      <c r="U16" s="3">
        <f t="shared" si="8"/>
        <v>23.364485981308412</v>
      </c>
    </row>
    <row r="17" spans="2:21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9"/>
        <v>20</v>
      </c>
      <c r="J17" s="4">
        <f t="shared" si="10"/>
        <v>25</v>
      </c>
      <c r="K17" s="3">
        <f t="shared" si="2"/>
        <v>1877</v>
      </c>
      <c r="L17" s="3">
        <f t="shared" si="11"/>
        <v>0.44</v>
      </c>
      <c r="M17" s="3">
        <f t="shared" si="12"/>
        <v>1667</v>
      </c>
      <c r="N17" s="3">
        <f t="shared" si="3"/>
        <v>1545</v>
      </c>
      <c r="O17" s="3">
        <f t="shared" si="4"/>
        <v>64</v>
      </c>
      <c r="P17" s="3">
        <f t="shared" si="5"/>
        <v>66</v>
      </c>
      <c r="Q17" s="3">
        <f t="shared" si="0"/>
        <v>120128</v>
      </c>
      <c r="R17" s="3">
        <f t="shared" si="1"/>
        <v>123882</v>
      </c>
      <c r="S17" s="3">
        <f t="shared" si="6"/>
        <v>100420</v>
      </c>
      <c r="T17" s="3">
        <f t="shared" si="7"/>
        <v>19.625572595100575</v>
      </c>
      <c r="U17" s="3">
        <f t="shared" si="8"/>
        <v>23.363871738697469</v>
      </c>
    </row>
    <row r="18" spans="2:21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9"/>
        <v>20</v>
      </c>
      <c r="J18" s="4">
        <f t="shared" si="10"/>
        <v>25</v>
      </c>
      <c r="K18" s="3">
        <f t="shared" si="2"/>
        <v>1892</v>
      </c>
      <c r="L18" s="3">
        <f t="shared" si="11"/>
        <v>0.44</v>
      </c>
      <c r="M18" s="3">
        <f t="shared" si="12"/>
        <v>1667</v>
      </c>
      <c r="N18" s="3">
        <f t="shared" si="3"/>
        <v>1770</v>
      </c>
      <c r="O18" s="3">
        <f t="shared" si="4"/>
        <v>64</v>
      </c>
      <c r="P18" s="3">
        <f t="shared" si="5"/>
        <v>66</v>
      </c>
      <c r="Q18" s="3">
        <f t="shared" si="0"/>
        <v>121088</v>
      </c>
      <c r="R18" s="3">
        <f t="shared" si="1"/>
        <v>124872</v>
      </c>
      <c r="S18" s="3">
        <f t="shared" si="6"/>
        <v>101222</v>
      </c>
      <c r="T18" s="3">
        <f t="shared" si="7"/>
        <v>19.626168224299064</v>
      </c>
      <c r="U18" s="3">
        <f t="shared" si="8"/>
        <v>23.364485981308412</v>
      </c>
    </row>
    <row r="19" spans="2:21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9"/>
        <v>20</v>
      </c>
      <c r="J19" s="4">
        <f t="shared" si="10"/>
        <v>25</v>
      </c>
      <c r="K19" s="3">
        <f t="shared" si="2"/>
        <v>1907</v>
      </c>
      <c r="L19" s="3">
        <f t="shared" si="11"/>
        <v>0.44</v>
      </c>
      <c r="M19" s="3">
        <f t="shared" si="12"/>
        <v>1667</v>
      </c>
      <c r="N19" s="3">
        <f t="shared" si="3"/>
        <v>2010</v>
      </c>
      <c r="O19" s="3">
        <f t="shared" si="4"/>
        <v>64</v>
      </c>
      <c r="P19" s="3">
        <f t="shared" si="5"/>
        <v>66</v>
      </c>
      <c r="Q19" s="3">
        <f t="shared" si="0"/>
        <v>122048</v>
      </c>
      <c r="R19" s="3">
        <f t="shared" si="1"/>
        <v>125862</v>
      </c>
      <c r="S19" s="3">
        <f t="shared" si="6"/>
        <v>102025</v>
      </c>
      <c r="T19" s="3">
        <f t="shared" si="7"/>
        <v>19.625581965204606</v>
      </c>
      <c r="U19" s="3">
        <f t="shared" si="8"/>
        <v>23.363881401617252</v>
      </c>
    </row>
    <row r="20" spans="2:21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9"/>
        <v>20</v>
      </c>
      <c r="J20" s="4">
        <f t="shared" si="10"/>
        <v>25</v>
      </c>
      <c r="K20" s="3">
        <f t="shared" si="2"/>
        <v>1922</v>
      </c>
      <c r="L20" s="3">
        <f t="shared" si="11"/>
        <v>0.44</v>
      </c>
      <c r="M20" s="3">
        <f t="shared" si="12"/>
        <v>1667</v>
      </c>
      <c r="N20" s="3">
        <f t="shared" si="3"/>
        <v>2265</v>
      </c>
      <c r="O20" s="3">
        <f t="shared" si="4"/>
        <v>64</v>
      </c>
      <c r="P20" s="3">
        <f t="shared" si="5"/>
        <v>66</v>
      </c>
      <c r="Q20" s="3">
        <f t="shared" si="0"/>
        <v>123008</v>
      </c>
      <c r="R20" s="3">
        <f t="shared" si="1"/>
        <v>126852</v>
      </c>
      <c r="S20" s="3">
        <f t="shared" si="6"/>
        <v>102827</v>
      </c>
      <c r="T20" s="3">
        <f t="shared" si="7"/>
        <v>19.626168224299064</v>
      </c>
      <c r="U20" s="3">
        <f t="shared" si="8"/>
        <v>23.364485981308412</v>
      </c>
    </row>
    <row r="21" spans="2:21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9"/>
        <v>20</v>
      </c>
      <c r="J21" s="4">
        <f t="shared" si="10"/>
        <v>25</v>
      </c>
      <c r="K21" s="3">
        <f t="shared" si="2"/>
        <v>1937</v>
      </c>
      <c r="L21" s="3">
        <f t="shared" si="11"/>
        <v>0.44</v>
      </c>
      <c r="M21" s="3">
        <f t="shared" si="12"/>
        <v>1667</v>
      </c>
      <c r="N21" s="3">
        <f t="shared" si="3"/>
        <v>2535</v>
      </c>
      <c r="O21" s="3">
        <f t="shared" si="4"/>
        <v>64</v>
      </c>
      <c r="P21" s="3">
        <f t="shared" si="5"/>
        <v>66</v>
      </c>
      <c r="Q21" s="3">
        <f t="shared" si="0"/>
        <v>123968</v>
      </c>
      <c r="R21" s="3">
        <f t="shared" si="1"/>
        <v>127842</v>
      </c>
      <c r="S21" s="3">
        <f t="shared" si="6"/>
        <v>103630</v>
      </c>
      <c r="T21" s="3">
        <f t="shared" si="7"/>
        <v>19.625591045064169</v>
      </c>
      <c r="U21" s="3">
        <f t="shared" si="8"/>
        <v>23.363890765222425</v>
      </c>
    </row>
    <row r="22" spans="2:21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9"/>
        <v>20</v>
      </c>
      <c r="J22" s="4">
        <f t="shared" si="10"/>
        <v>25</v>
      </c>
      <c r="K22" s="3">
        <f t="shared" si="2"/>
        <v>1952</v>
      </c>
      <c r="L22" s="3">
        <f t="shared" si="11"/>
        <v>0.44</v>
      </c>
      <c r="M22" s="3">
        <f t="shared" si="12"/>
        <v>1667</v>
      </c>
      <c r="N22" s="3">
        <f t="shared" si="3"/>
        <v>2820</v>
      </c>
      <c r="O22" s="3">
        <f t="shared" si="4"/>
        <v>64</v>
      </c>
      <c r="P22" s="3">
        <f t="shared" si="5"/>
        <v>66</v>
      </c>
      <c r="Q22" s="3">
        <f t="shared" si="0"/>
        <v>124928</v>
      </c>
      <c r="R22" s="3">
        <f t="shared" si="1"/>
        <v>128832</v>
      </c>
      <c r="S22" s="3">
        <f t="shared" si="6"/>
        <v>104432</v>
      </c>
      <c r="T22" s="3">
        <f t="shared" si="7"/>
        <v>19.626168224299064</v>
      </c>
      <c r="U22" s="3">
        <f t="shared" si="8"/>
        <v>23.364485981308412</v>
      </c>
    </row>
    <row r="23" spans="2:21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9"/>
        <v>20</v>
      </c>
      <c r="J23" s="4">
        <f t="shared" si="10"/>
        <v>25</v>
      </c>
      <c r="K23" s="3">
        <f t="shared" si="2"/>
        <v>1967</v>
      </c>
      <c r="L23" s="3">
        <f t="shared" si="11"/>
        <v>0.44</v>
      </c>
      <c r="M23" s="3">
        <f t="shared" si="12"/>
        <v>1667</v>
      </c>
      <c r="N23" s="3">
        <f t="shared" si="3"/>
        <v>3120</v>
      </c>
      <c r="O23" s="3">
        <f t="shared" si="4"/>
        <v>64</v>
      </c>
      <c r="P23" s="3">
        <f t="shared" si="5"/>
        <v>66</v>
      </c>
      <c r="Q23" s="3">
        <f t="shared" si="0"/>
        <v>125888</v>
      </c>
      <c r="R23" s="3">
        <f t="shared" si="1"/>
        <v>129822</v>
      </c>
      <c r="S23" s="3">
        <f t="shared" si="6"/>
        <v>105235</v>
      </c>
      <c r="T23" s="3">
        <f t="shared" si="7"/>
        <v>19.625599847959329</v>
      </c>
      <c r="U23" s="3">
        <f t="shared" si="8"/>
        <v>23.36389984320806</v>
      </c>
    </row>
    <row r="24" spans="2:21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9"/>
        <v>20</v>
      </c>
      <c r="J24" s="4">
        <f t="shared" si="10"/>
        <v>25</v>
      </c>
      <c r="K24" s="3">
        <f t="shared" si="2"/>
        <v>1982</v>
      </c>
      <c r="L24" s="3">
        <f t="shared" si="11"/>
        <v>0.44</v>
      </c>
      <c r="M24" s="3">
        <f t="shared" si="12"/>
        <v>1667</v>
      </c>
      <c r="N24" s="3">
        <f t="shared" si="3"/>
        <v>3435</v>
      </c>
      <c r="O24" s="3">
        <f t="shared" si="4"/>
        <v>64</v>
      </c>
      <c r="P24" s="3">
        <f t="shared" si="5"/>
        <v>66</v>
      </c>
      <c r="Q24" s="3">
        <f t="shared" si="0"/>
        <v>126848</v>
      </c>
      <c r="R24" s="3">
        <f t="shared" si="1"/>
        <v>130812</v>
      </c>
      <c r="S24" s="3">
        <f t="shared" si="6"/>
        <v>106037</v>
      </c>
      <c r="T24" s="3">
        <f t="shared" si="7"/>
        <v>19.626168224299064</v>
      </c>
      <c r="U24" s="3">
        <f t="shared" si="8"/>
        <v>23.364485981308412</v>
      </c>
    </row>
    <row r="25" spans="2:21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9"/>
        <v>20</v>
      </c>
      <c r="J25" s="4">
        <f t="shared" si="10"/>
        <v>25</v>
      </c>
      <c r="K25" s="3">
        <f t="shared" si="2"/>
        <v>1997</v>
      </c>
      <c r="L25" s="3">
        <f t="shared" si="11"/>
        <v>0.44</v>
      </c>
      <c r="M25" s="3">
        <f t="shared" si="12"/>
        <v>1667</v>
      </c>
      <c r="N25" s="3">
        <f t="shared" si="3"/>
        <v>3765</v>
      </c>
      <c r="O25" s="3">
        <f t="shared" si="4"/>
        <v>64</v>
      </c>
      <c r="P25" s="3">
        <f t="shared" si="5"/>
        <v>66</v>
      </c>
      <c r="Q25" s="3">
        <f t="shared" si="0"/>
        <v>127808</v>
      </c>
      <c r="R25" s="3">
        <f t="shared" si="1"/>
        <v>131802</v>
      </c>
      <c r="S25" s="3">
        <f t="shared" si="6"/>
        <v>106840</v>
      </c>
      <c r="T25" s="3">
        <f t="shared" si="7"/>
        <v>19.625608386372146</v>
      </c>
      <c r="U25" s="3">
        <f t="shared" si="8"/>
        <v>23.363908648446273</v>
      </c>
    </row>
    <row r="26" spans="2:21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9"/>
        <v>20</v>
      </c>
      <c r="J26" s="4">
        <f t="shared" si="10"/>
        <v>25</v>
      </c>
      <c r="K26" s="3">
        <f t="shared" si="2"/>
        <v>2012</v>
      </c>
      <c r="L26" s="3">
        <f t="shared" si="11"/>
        <v>0.44</v>
      </c>
      <c r="M26" s="3">
        <f t="shared" si="12"/>
        <v>1667</v>
      </c>
      <c r="N26" s="3">
        <f t="shared" si="3"/>
        <v>4110</v>
      </c>
      <c r="O26" s="3">
        <f t="shared" si="4"/>
        <v>64</v>
      </c>
      <c r="P26" s="3">
        <f t="shared" si="5"/>
        <v>66</v>
      </c>
      <c r="Q26" s="3">
        <f t="shared" si="0"/>
        <v>128768</v>
      </c>
      <c r="R26" s="3">
        <f t="shared" si="1"/>
        <v>132792</v>
      </c>
      <c r="S26" s="3">
        <f t="shared" si="6"/>
        <v>107642</v>
      </c>
      <c r="T26" s="3">
        <f t="shared" si="7"/>
        <v>19.626168224299064</v>
      </c>
      <c r="U26" s="3">
        <f t="shared" si="8"/>
        <v>23.364485981308412</v>
      </c>
    </row>
    <row r="27" spans="2:21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9"/>
        <v>20</v>
      </c>
      <c r="J27" s="4">
        <f t="shared" si="10"/>
        <v>25</v>
      </c>
      <c r="K27" s="3">
        <f t="shared" si="2"/>
        <v>2027</v>
      </c>
      <c r="L27" s="3">
        <f t="shared" si="11"/>
        <v>0.44</v>
      </c>
      <c r="M27" s="3">
        <f t="shared" si="12"/>
        <v>1667</v>
      </c>
      <c r="N27" s="3">
        <f t="shared" si="3"/>
        <v>4470</v>
      </c>
      <c r="O27" s="3">
        <f t="shared" si="4"/>
        <v>64</v>
      </c>
      <c r="P27" s="3">
        <f t="shared" si="5"/>
        <v>66</v>
      </c>
      <c r="Q27" s="3">
        <f t="shared" si="0"/>
        <v>129728</v>
      </c>
      <c r="R27" s="3">
        <f t="shared" si="1"/>
        <v>133782</v>
      </c>
      <c r="S27" s="3">
        <f t="shared" si="6"/>
        <v>108445</v>
      </c>
      <c r="T27" s="3">
        <f t="shared" si="7"/>
        <v>19.625616672045737</v>
      </c>
      <c r="U27" s="3">
        <f t="shared" si="8"/>
        <v>23.363917193047168</v>
      </c>
    </row>
    <row r="28" spans="2:21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9"/>
        <v>20</v>
      </c>
      <c r="J28" s="4">
        <f t="shared" si="10"/>
        <v>25</v>
      </c>
      <c r="K28" s="3">
        <f t="shared" si="2"/>
        <v>2042</v>
      </c>
      <c r="L28" s="3">
        <f t="shared" si="11"/>
        <v>0.44</v>
      </c>
      <c r="M28" s="3">
        <f t="shared" si="12"/>
        <v>1667</v>
      </c>
      <c r="N28" s="3">
        <f t="shared" si="3"/>
        <v>4845</v>
      </c>
      <c r="O28" s="3">
        <f t="shared" si="4"/>
        <v>64</v>
      </c>
      <c r="P28" s="3">
        <f t="shared" si="5"/>
        <v>66</v>
      </c>
      <c r="Q28" s="3">
        <f t="shared" si="0"/>
        <v>130688</v>
      </c>
      <c r="R28" s="3">
        <f t="shared" si="1"/>
        <v>134772</v>
      </c>
      <c r="S28" s="3">
        <f t="shared" si="6"/>
        <v>109247</v>
      </c>
      <c r="T28" s="3">
        <f t="shared" si="7"/>
        <v>19.626168224299064</v>
      </c>
      <c r="U28" s="3">
        <f t="shared" si="8"/>
        <v>23.364485981308412</v>
      </c>
    </row>
    <row r="29" spans="2:21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9"/>
        <v>20</v>
      </c>
      <c r="J29" s="4">
        <f t="shared" si="10"/>
        <v>25</v>
      </c>
      <c r="K29" s="3">
        <f t="shared" si="2"/>
        <v>2057</v>
      </c>
      <c r="L29" s="3">
        <f t="shared" si="11"/>
        <v>0.44</v>
      </c>
      <c r="M29" s="3">
        <f t="shared" si="12"/>
        <v>1667</v>
      </c>
      <c r="N29" s="3">
        <f t="shared" si="3"/>
        <v>5235</v>
      </c>
      <c r="O29" s="3">
        <f t="shared" si="4"/>
        <v>64</v>
      </c>
      <c r="P29" s="3">
        <f t="shared" si="5"/>
        <v>66</v>
      </c>
      <c r="Q29" s="3">
        <f t="shared" si="0"/>
        <v>131648</v>
      </c>
      <c r="R29" s="3">
        <f t="shared" si="1"/>
        <v>135762</v>
      </c>
      <c r="S29" s="3">
        <f t="shared" si="6"/>
        <v>110050</v>
      </c>
      <c r="T29" s="3">
        <f t="shared" si="7"/>
        <v>19.625624716038164</v>
      </c>
      <c r="U29" s="3">
        <f t="shared" si="8"/>
        <v>23.36392548841436</v>
      </c>
    </row>
    <row r="30" spans="2:21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9"/>
        <v>20</v>
      </c>
      <c r="J30" s="4">
        <f t="shared" si="10"/>
        <v>25</v>
      </c>
      <c r="K30" s="3">
        <f t="shared" si="2"/>
        <v>2072</v>
      </c>
      <c r="L30" s="3">
        <f t="shared" si="11"/>
        <v>0.44</v>
      </c>
      <c r="M30" s="3">
        <f t="shared" si="12"/>
        <v>1667</v>
      </c>
      <c r="N30" s="3">
        <f t="shared" si="3"/>
        <v>5640</v>
      </c>
      <c r="O30" s="3">
        <f t="shared" si="4"/>
        <v>64</v>
      </c>
      <c r="P30" s="3">
        <f t="shared" si="5"/>
        <v>66</v>
      </c>
      <c r="Q30" s="3">
        <f t="shared" si="0"/>
        <v>132608</v>
      </c>
      <c r="R30" s="3">
        <f t="shared" si="1"/>
        <v>136752</v>
      </c>
      <c r="S30" s="3">
        <f t="shared" si="6"/>
        <v>110852</v>
      </c>
      <c r="T30" s="3">
        <f t="shared" si="7"/>
        <v>19.626168224299064</v>
      </c>
      <c r="U30" s="3">
        <f t="shared" si="8"/>
        <v>23.364485981308412</v>
      </c>
    </row>
    <row r="31" spans="2:21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9"/>
        <v>20</v>
      </c>
      <c r="J31" s="4">
        <f t="shared" si="10"/>
        <v>25</v>
      </c>
      <c r="K31" s="3">
        <f t="shared" si="2"/>
        <v>2087</v>
      </c>
      <c r="L31" s="3">
        <f t="shared" si="11"/>
        <v>0.44</v>
      </c>
      <c r="M31" s="3">
        <f t="shared" si="12"/>
        <v>1667</v>
      </c>
      <c r="N31" s="3">
        <f t="shared" si="3"/>
        <v>6060</v>
      </c>
      <c r="O31" s="3">
        <f t="shared" si="4"/>
        <v>64</v>
      </c>
      <c r="P31" s="3">
        <f t="shared" si="5"/>
        <v>66</v>
      </c>
      <c r="Q31" s="3">
        <f t="shared" si="0"/>
        <v>133568</v>
      </c>
      <c r="R31" s="3">
        <f t="shared" si="1"/>
        <v>137742</v>
      </c>
      <c r="S31" s="3">
        <f t="shared" si="6"/>
        <v>111655</v>
      </c>
      <c r="T31" s="3">
        <f t="shared" si="7"/>
        <v>19.625632528771664</v>
      </c>
      <c r="U31" s="3">
        <f t="shared" si="8"/>
        <v>23.363933545295776</v>
      </c>
    </row>
    <row r="32" spans="2:21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9"/>
        <v>20</v>
      </c>
      <c r="J32" s="4">
        <f t="shared" si="10"/>
        <v>25</v>
      </c>
      <c r="K32" s="3">
        <f t="shared" si="2"/>
        <v>2102</v>
      </c>
      <c r="L32" s="3">
        <f t="shared" si="11"/>
        <v>0.44</v>
      </c>
      <c r="M32" s="3">
        <f t="shared" si="12"/>
        <v>1667</v>
      </c>
      <c r="N32" s="3">
        <f t="shared" si="3"/>
        <v>6495</v>
      </c>
      <c r="O32" s="3">
        <f t="shared" si="4"/>
        <v>64</v>
      </c>
      <c r="P32" s="3">
        <f t="shared" si="5"/>
        <v>66</v>
      </c>
      <c r="Q32" s="3">
        <f t="shared" si="0"/>
        <v>134528</v>
      </c>
      <c r="R32" s="3">
        <f t="shared" si="1"/>
        <v>138732</v>
      </c>
      <c r="S32" s="3">
        <f t="shared" si="6"/>
        <v>112457</v>
      </c>
      <c r="T32" s="3">
        <f t="shared" si="7"/>
        <v>19.626168224299064</v>
      </c>
      <c r="U32" s="3">
        <f t="shared" si="8"/>
        <v>23.364485981308412</v>
      </c>
    </row>
    <row r="33" spans="2:21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9"/>
        <v>20</v>
      </c>
      <c r="J33" s="4">
        <f t="shared" si="10"/>
        <v>25</v>
      </c>
      <c r="K33" s="3">
        <f t="shared" si="2"/>
        <v>2117</v>
      </c>
      <c r="L33" s="3">
        <f t="shared" si="11"/>
        <v>0.44</v>
      </c>
      <c r="M33" s="3">
        <f t="shared" si="12"/>
        <v>1667</v>
      </c>
      <c r="N33" s="3">
        <f t="shared" si="3"/>
        <v>6945</v>
      </c>
      <c r="O33" s="3">
        <f t="shared" si="4"/>
        <v>64</v>
      </c>
      <c r="P33" s="3">
        <f t="shared" si="5"/>
        <v>66</v>
      </c>
      <c r="Q33" s="3">
        <f t="shared" si="0"/>
        <v>135488</v>
      </c>
      <c r="R33" s="3">
        <f t="shared" si="1"/>
        <v>139722</v>
      </c>
      <c r="S33" s="3">
        <f t="shared" si="6"/>
        <v>113260</v>
      </c>
      <c r="T33" s="3">
        <f t="shared" si="7"/>
        <v>19.625640120077698</v>
      </c>
      <c r="U33" s="3">
        <f t="shared" si="8"/>
        <v>23.363941373830123</v>
      </c>
    </row>
    <row r="34" spans="2:2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3">
        <f>SUM(K4:K33)</f>
        <v>56955</v>
      </c>
      <c r="L35" s="3"/>
      <c r="M35" s="3">
        <f>SUM(M4:M33)</f>
        <v>50010</v>
      </c>
      <c r="N35" s="3"/>
      <c r="O35" s="3"/>
      <c r="P35" s="3"/>
      <c r="Q35" s="3">
        <f>SUM(Q4:Q33)</f>
        <v>3626393</v>
      </c>
      <c r="R35" s="3">
        <f>SUM(R4:R33)</f>
        <v>3743682</v>
      </c>
      <c r="S35" s="3">
        <f>SUM(S4:S33)</f>
        <v>3047100</v>
      </c>
      <c r="T35" s="3">
        <f>(Q35-S35)/S35*100</f>
        <v>19.011289422729806</v>
      </c>
      <c r="U35" s="3">
        <f>(R35-S35)/S35*100</f>
        <v>22.8604903022546</v>
      </c>
    </row>
    <row r="36" spans="2:21" x14ac:dyDescent="0.35">
      <c r="M36" s="1">
        <f>M35+N33</f>
        <v>56955</v>
      </c>
    </row>
    <row r="38" spans="2:21" ht="43.5" x14ac:dyDescent="0.35">
      <c r="B38" s="1" t="s">
        <v>37</v>
      </c>
      <c r="C38" s="1" t="s">
        <v>38</v>
      </c>
    </row>
    <row r="42" spans="2:21" ht="43.5" x14ac:dyDescent="0.35">
      <c r="B42" s="1" t="s">
        <v>39</v>
      </c>
      <c r="C42" s="1">
        <v>12</v>
      </c>
      <c r="D42" s="1" t="s">
        <v>43</v>
      </c>
      <c r="E42" s="1">
        <v>20</v>
      </c>
    </row>
    <row r="43" spans="2:21" ht="43.5" x14ac:dyDescent="0.35">
      <c r="B43" s="1" t="s">
        <v>40</v>
      </c>
      <c r="C43" s="1">
        <v>15</v>
      </c>
      <c r="D43" s="1" t="s">
        <v>44</v>
      </c>
      <c r="E43" s="1">
        <v>25</v>
      </c>
    </row>
  </sheetData>
  <mergeCells count="2">
    <mergeCell ref="B1:K1"/>
    <mergeCell ref="L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4" zoomScaleNormal="84" workbookViewId="0">
      <selection activeCell="E2" sqref="E2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1.1796875" style="2" customWidth="1"/>
    <col min="12" max="12" width="13.7265625" style="1" customWidth="1"/>
    <col min="13" max="13" width="13.54296875" style="1" customWidth="1"/>
    <col min="14" max="16" width="13.7265625" style="1" customWidth="1"/>
    <col min="17" max="17" width="12.1796875" style="1" customWidth="1"/>
    <col min="18" max="18" width="21.453125" style="1"/>
    <col min="19" max="19" width="19" style="1" customWidth="1"/>
    <col min="20" max="20" width="17.81640625" style="1" customWidth="1"/>
    <col min="21" max="24" width="21.453125" style="1"/>
    <col min="25" max="25" width="16.7265625" style="1" customWidth="1"/>
    <col min="26" max="16384" width="21.453125" style="1"/>
  </cols>
  <sheetData>
    <row r="1" spans="1:26" x14ac:dyDescent="0.35">
      <c r="B1" s="39" t="s">
        <v>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40" t="s">
        <v>16</v>
      </c>
      <c r="N1" s="40"/>
      <c r="O1" s="40"/>
      <c r="P1" s="40"/>
      <c r="Q1" s="40"/>
      <c r="R1" s="40"/>
      <c r="S1" s="40"/>
    </row>
    <row r="2" spans="1:26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28</v>
      </c>
      <c r="J2" s="3" t="s">
        <v>29</v>
      </c>
      <c r="K2" s="4" t="s">
        <v>3</v>
      </c>
      <c r="L2" s="3" t="s">
        <v>10</v>
      </c>
      <c r="M2" s="3" t="s">
        <v>13</v>
      </c>
      <c r="N2" s="3" t="s">
        <v>7</v>
      </c>
      <c r="O2" s="3" t="s">
        <v>30</v>
      </c>
      <c r="P2" s="3" t="s">
        <v>31</v>
      </c>
      <c r="Q2" s="3" t="s">
        <v>9</v>
      </c>
      <c r="R2" s="3" t="s">
        <v>34</v>
      </c>
      <c r="S2" s="3" t="s">
        <v>35</v>
      </c>
      <c r="T2" s="3" t="s">
        <v>19</v>
      </c>
      <c r="U2" s="3" t="s">
        <v>20</v>
      </c>
      <c r="V2" s="3" t="s">
        <v>24</v>
      </c>
      <c r="W2" s="3" t="s">
        <v>23</v>
      </c>
      <c r="X2" s="3" t="s">
        <v>25</v>
      </c>
      <c r="Y2" s="3" t="s">
        <v>26</v>
      </c>
      <c r="Z2" s="3" t="s">
        <v>27</v>
      </c>
    </row>
    <row r="3" spans="1:26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4" t="s">
        <v>11</v>
      </c>
      <c r="L3" s="3" t="s">
        <v>11</v>
      </c>
      <c r="M3" s="3" t="s">
        <v>12</v>
      </c>
      <c r="N3" s="3" t="s">
        <v>12</v>
      </c>
      <c r="O3" s="3"/>
      <c r="P3" s="3"/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/>
      <c r="Y3" s="3"/>
      <c r="Z3" s="3"/>
    </row>
    <row r="4" spans="1:26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f>10 + K4</f>
        <v>11</v>
      </c>
      <c r="J4" s="4">
        <f xml:space="preserve"> 15 + K4</f>
        <v>16</v>
      </c>
      <c r="K4" s="4">
        <f>($L4-$Q4)/$N4</f>
        <v>1</v>
      </c>
      <c r="L4" s="3">
        <v>1667</v>
      </c>
      <c r="M4" s="3">
        <f>($C4-$B4)/$B4</f>
        <v>0.44</v>
      </c>
      <c r="N4" s="3">
        <f>ROUNDUP($D4/$E4,0)</f>
        <v>1667</v>
      </c>
      <c r="O4" s="3">
        <f>$B4+ROUNDUP($B4*($G4+$H4+$I4)%,0)</f>
        <v>59</v>
      </c>
      <c r="P4" s="3">
        <f>$B4+ROUNDUP($B4*($G4+$H4+$J4)%,0)</f>
        <v>62</v>
      </c>
      <c r="Q4" s="3">
        <f>$L4-$N4</f>
        <v>0</v>
      </c>
      <c r="R4" s="3">
        <f>IF(ROUNDUP($B4+($B4*($G4+$H4+$I4)%-$Q4/$N4),0)&gt;=$C4-($C4*3%),ROUNDUP($C4-($C4*3%),0), ROUNDUP($B4+($B4*($G4+$H4+$I4)%-$Q4/$N4),0))</f>
        <v>59</v>
      </c>
      <c r="S4" s="3">
        <f>IF(ROUNDUP($B4+($B4*($G4+$H4+$J4)%-$Q4/$N4),0)&gt;=$C4-($C4*3%),ROUNDUP($C4-($C4*3%),0), ROUNDUP($B4+($B4*($G4+$H4+$J4)%-$Q4/$N4),0))</f>
        <v>62</v>
      </c>
      <c r="T4" s="3">
        <f>N4*O4</f>
        <v>98353</v>
      </c>
      <c r="U4" s="3">
        <f>N4*P4</f>
        <v>103354</v>
      </c>
      <c r="V4" s="3">
        <f>$L4*$R4</f>
        <v>98353</v>
      </c>
      <c r="W4" s="3">
        <f>$L4*$S4</f>
        <v>103354</v>
      </c>
      <c r="X4" s="3">
        <f>$N4*$B4+ROUNDUP($N4*$B4*($G4+$H4)%,0)</f>
        <v>89185</v>
      </c>
      <c r="Y4" s="3">
        <f>($V4-$X4)/$X4*100</f>
        <v>10.279755564276503</v>
      </c>
      <c r="Z4" s="3">
        <f>($W4-$X4)/$X4*100</f>
        <v>15.887200762460054</v>
      </c>
    </row>
    <row r="5" spans="1:26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 t="shared" ref="I5:I33" si="0">10 + K5</f>
        <v>11</v>
      </c>
      <c r="J5" s="4">
        <f t="shared" ref="J5:J33" si="1" xml:space="preserve"> 15 + K5</f>
        <v>16</v>
      </c>
      <c r="K5" s="4">
        <f t="shared" ref="K5:K33" si="2">($L5-$Q5)/$N5</f>
        <v>1</v>
      </c>
      <c r="L5" s="3">
        <v>1700</v>
      </c>
      <c r="M5" s="3">
        <f>($C5-$B5)/$B5</f>
        <v>0.44</v>
      </c>
      <c r="N5" s="3">
        <f>ROUNDUP($D5/$E5,0)</f>
        <v>1667</v>
      </c>
      <c r="O5" s="3">
        <f t="shared" ref="O5:O33" si="3">$B5+ROUNDUP($B5*($G5+$H5+$I5)%,0)</f>
        <v>59</v>
      </c>
      <c r="P5" s="3">
        <f t="shared" ref="P5:P33" si="4">$B5+ROUNDUP($B5*($G5+$H5+$J5)%,0)</f>
        <v>62</v>
      </c>
      <c r="Q5" s="3">
        <f>($L5-$N5)+$Q4</f>
        <v>33</v>
      </c>
      <c r="R5" s="3">
        <f t="shared" ref="R5:R33" si="5">IF(ROUNDUP($B5+($B5*($G5+$H5+$I5)%-$Q5/$N5),0)&gt;=$C5-($C5*3%),ROUNDUP($C5-($C5*3%),0), ROUNDUP($B5+($B5*($G5+$H5+$I5)%-$Q5/$N5),0))</f>
        <v>59</v>
      </c>
      <c r="S5" s="3">
        <f t="shared" ref="S5:S33" si="6">IF(ROUNDUP($B5+($B5*($G5+$H5+$J5)%-$Q5/$N5),0)&gt;=$C5-($C5*3%),ROUNDUP($C5-($C5*3%),0), ROUNDUP($B5+($B5*($G5+$H5+$J5)%-$Q5/$N5),0))</f>
        <v>62</v>
      </c>
      <c r="T5" s="3">
        <f t="shared" ref="T5:T33" si="7">N5*O5</f>
        <v>98353</v>
      </c>
      <c r="U5" s="3">
        <f t="shared" ref="U5:U33" si="8">N5*P5</f>
        <v>103354</v>
      </c>
      <c r="V5" s="3">
        <f t="shared" ref="V5:V33" si="9">$L5*$R5</f>
        <v>100300</v>
      </c>
      <c r="W5" s="3">
        <f t="shared" ref="W5:W33" si="10">$L5*$S5</f>
        <v>105400</v>
      </c>
      <c r="X5" s="3">
        <f t="shared" ref="X5:X33" si="11">$N5*$B5+ROUNDUP($N5*$B5*($G5+$H5)%,0)</f>
        <v>89185</v>
      </c>
      <c r="Y5" s="3">
        <f t="shared" ref="Y5:Y33" si="12">($V5-$X5)/$X5*100</f>
        <v>12.462858103941246</v>
      </c>
      <c r="Z5" s="3">
        <f t="shared" ref="Z5:Z33" si="13">($W5-$X5)/$X5*100</f>
        <v>18.181308516006055</v>
      </c>
    </row>
    <row r="6" spans="1:26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si="0"/>
        <v>10.980203959208158</v>
      </c>
      <c r="J6" s="4">
        <f t="shared" si="1"/>
        <v>15.980203959208158</v>
      </c>
      <c r="K6" s="4">
        <f t="shared" si="2"/>
        <v>0.98020395920815839</v>
      </c>
      <c r="L6" s="3">
        <v>1345</v>
      </c>
      <c r="M6" s="3">
        <f>($C6-$B6)/$B6</f>
        <v>0.44</v>
      </c>
      <c r="N6" s="3">
        <f>ROUNDUP($D6/$E6,0)</f>
        <v>1667</v>
      </c>
      <c r="O6" s="3">
        <f t="shared" si="3"/>
        <v>59</v>
      </c>
      <c r="P6" s="3">
        <f t="shared" si="4"/>
        <v>62</v>
      </c>
      <c r="Q6" s="3">
        <f>($L6-$N6)+$Q5</f>
        <v>-289</v>
      </c>
      <c r="R6" s="3">
        <f t="shared" si="5"/>
        <v>60</v>
      </c>
      <c r="S6" s="3">
        <f t="shared" si="6"/>
        <v>62</v>
      </c>
      <c r="T6" s="3">
        <f t="shared" si="7"/>
        <v>98353</v>
      </c>
      <c r="U6" s="3">
        <f t="shared" si="8"/>
        <v>103354</v>
      </c>
      <c r="V6" s="3">
        <f t="shared" si="9"/>
        <v>80700</v>
      </c>
      <c r="W6" s="3">
        <f t="shared" si="10"/>
        <v>83390</v>
      </c>
      <c r="X6" s="3">
        <f t="shared" si="11"/>
        <v>89185</v>
      </c>
      <c r="Y6" s="3">
        <f t="shared" si="12"/>
        <v>-9.5139317149744915</v>
      </c>
      <c r="Z6" s="3">
        <f t="shared" si="13"/>
        <v>-6.4977294388069744</v>
      </c>
    </row>
    <row r="7" spans="1:26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0"/>
        <v>11.173365326934613</v>
      </c>
      <c r="J7" s="4">
        <f t="shared" si="1"/>
        <v>16.173365326934615</v>
      </c>
      <c r="K7" s="4">
        <f t="shared" si="2"/>
        <v>1.1733653269346132</v>
      </c>
      <c r="L7" s="3">
        <v>0</v>
      </c>
      <c r="M7" s="3">
        <f>($C7-$B7)/$B7</f>
        <v>0.44</v>
      </c>
      <c r="N7" s="3">
        <f>ROUNDUP($D7/$E7,0)</f>
        <v>1667</v>
      </c>
      <c r="O7" s="3">
        <f t="shared" si="3"/>
        <v>60</v>
      </c>
      <c r="P7" s="3">
        <f t="shared" si="4"/>
        <v>62</v>
      </c>
      <c r="Q7" s="3">
        <f>($L7-$N7)+$Q6</f>
        <v>-1956</v>
      </c>
      <c r="R7" s="3">
        <f t="shared" si="5"/>
        <v>61</v>
      </c>
      <c r="S7" s="3">
        <f t="shared" si="6"/>
        <v>63</v>
      </c>
      <c r="T7" s="3">
        <f t="shared" si="7"/>
        <v>100020</v>
      </c>
      <c r="U7" s="3">
        <f t="shared" si="8"/>
        <v>103354</v>
      </c>
      <c r="V7" s="3">
        <f t="shared" si="9"/>
        <v>0</v>
      </c>
      <c r="W7" s="3">
        <f t="shared" si="10"/>
        <v>0</v>
      </c>
      <c r="X7" s="3">
        <f t="shared" si="11"/>
        <v>89185</v>
      </c>
      <c r="Y7" s="3">
        <f t="shared" si="12"/>
        <v>-100</v>
      </c>
      <c r="Z7" s="3">
        <f t="shared" si="13"/>
        <v>-100</v>
      </c>
    </row>
    <row r="8" spans="1:26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0"/>
        <v>12.173365326934613</v>
      </c>
      <c r="J8" s="4">
        <f t="shared" si="1"/>
        <v>17.173365326934615</v>
      </c>
      <c r="K8" s="4">
        <f t="shared" si="2"/>
        <v>2.1733653269346132</v>
      </c>
      <c r="L8" s="3">
        <v>0</v>
      </c>
      <c r="M8" s="3">
        <f t="shared" ref="M8:M33" si="14">($C8-$B8)/$B8</f>
        <v>0.44</v>
      </c>
      <c r="N8" s="3">
        <f t="shared" ref="N8:N33" si="15">ROUNDUP($D8/$E8,0)</f>
        <v>1667</v>
      </c>
      <c r="O8" s="3">
        <f t="shared" si="3"/>
        <v>60</v>
      </c>
      <c r="P8" s="3">
        <f t="shared" si="4"/>
        <v>63</v>
      </c>
      <c r="Q8" s="3">
        <f t="shared" ref="Q8:Q33" si="16">($L8-$N8)+$Q7</f>
        <v>-3623</v>
      </c>
      <c r="R8" s="3">
        <f t="shared" si="5"/>
        <v>62</v>
      </c>
      <c r="S8" s="3">
        <f t="shared" si="6"/>
        <v>65</v>
      </c>
      <c r="T8" s="3">
        <f t="shared" si="7"/>
        <v>100020</v>
      </c>
      <c r="U8" s="3">
        <f t="shared" si="8"/>
        <v>105021</v>
      </c>
      <c r="V8" s="3">
        <f t="shared" si="9"/>
        <v>0</v>
      </c>
      <c r="W8" s="3">
        <f t="shared" si="10"/>
        <v>0</v>
      </c>
      <c r="X8" s="3">
        <f t="shared" si="11"/>
        <v>89185</v>
      </c>
      <c r="Y8" s="3">
        <f t="shared" si="12"/>
        <v>-100</v>
      </c>
      <c r="Z8" s="3">
        <f t="shared" si="13"/>
        <v>-100</v>
      </c>
    </row>
    <row r="9" spans="1:26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0"/>
        <v>13.173365326934613</v>
      </c>
      <c r="J9" s="4">
        <f t="shared" si="1"/>
        <v>18.173365326934615</v>
      </c>
      <c r="K9" s="4">
        <f t="shared" si="2"/>
        <v>3.1733653269346132</v>
      </c>
      <c r="L9" s="3">
        <v>0</v>
      </c>
      <c r="M9" s="3">
        <f t="shared" si="14"/>
        <v>0.44</v>
      </c>
      <c r="N9" s="3">
        <f t="shared" si="15"/>
        <v>1667</v>
      </c>
      <c r="O9" s="3">
        <f t="shared" si="3"/>
        <v>61</v>
      </c>
      <c r="P9" s="3">
        <f t="shared" si="4"/>
        <v>63</v>
      </c>
      <c r="Q9" s="3">
        <f t="shared" si="16"/>
        <v>-5290</v>
      </c>
      <c r="R9" s="3">
        <f t="shared" si="5"/>
        <v>64</v>
      </c>
      <c r="S9" s="3">
        <f t="shared" si="6"/>
        <v>66</v>
      </c>
      <c r="T9" s="3">
        <f t="shared" si="7"/>
        <v>101687</v>
      </c>
      <c r="U9" s="3">
        <f t="shared" si="8"/>
        <v>105021</v>
      </c>
      <c r="V9" s="3">
        <f t="shared" si="9"/>
        <v>0</v>
      </c>
      <c r="W9" s="3">
        <f t="shared" si="10"/>
        <v>0</v>
      </c>
      <c r="X9" s="3">
        <f t="shared" si="11"/>
        <v>89185</v>
      </c>
      <c r="Y9" s="3">
        <f t="shared" si="12"/>
        <v>-100</v>
      </c>
      <c r="Z9" s="3">
        <f t="shared" si="13"/>
        <v>-100</v>
      </c>
    </row>
    <row r="10" spans="1:26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0"/>
        <v>14.173365326934613</v>
      </c>
      <c r="J10" s="4">
        <f t="shared" si="1"/>
        <v>19.173365326934615</v>
      </c>
      <c r="K10" s="4">
        <f t="shared" si="2"/>
        <v>4.1733653269346132</v>
      </c>
      <c r="L10" s="3">
        <v>1200</v>
      </c>
      <c r="M10" s="3">
        <f t="shared" si="14"/>
        <v>0.44</v>
      </c>
      <c r="N10" s="3">
        <f t="shared" si="15"/>
        <v>1667</v>
      </c>
      <c r="O10" s="3">
        <f t="shared" si="3"/>
        <v>61</v>
      </c>
      <c r="P10" s="3">
        <f t="shared" si="4"/>
        <v>64</v>
      </c>
      <c r="Q10" s="3">
        <f t="shared" si="16"/>
        <v>-5757</v>
      </c>
      <c r="R10" s="3">
        <f t="shared" si="5"/>
        <v>65</v>
      </c>
      <c r="S10" s="3">
        <f t="shared" si="6"/>
        <v>67</v>
      </c>
      <c r="T10" s="3">
        <f t="shared" si="7"/>
        <v>101687</v>
      </c>
      <c r="U10" s="3">
        <f t="shared" si="8"/>
        <v>106688</v>
      </c>
      <c r="V10" s="3">
        <f t="shared" si="9"/>
        <v>78000</v>
      </c>
      <c r="W10" s="3">
        <f t="shared" si="10"/>
        <v>80400</v>
      </c>
      <c r="X10" s="3">
        <f t="shared" si="11"/>
        <v>89185</v>
      </c>
      <c r="Y10" s="3">
        <f t="shared" si="12"/>
        <v>-12.541346639008802</v>
      </c>
      <c r="Z10" s="3">
        <f t="shared" si="13"/>
        <v>-9.8503111509783032</v>
      </c>
    </row>
    <row r="11" spans="1:26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0"/>
        <v>14.453509298140371</v>
      </c>
      <c r="J11" s="4">
        <f t="shared" si="1"/>
        <v>19.453509298140371</v>
      </c>
      <c r="K11" s="4">
        <f t="shared" si="2"/>
        <v>4.4535092981403723</v>
      </c>
      <c r="L11" s="3">
        <v>0</v>
      </c>
      <c r="M11" s="3">
        <f t="shared" si="14"/>
        <v>0.44</v>
      </c>
      <c r="N11" s="3">
        <f t="shared" si="15"/>
        <v>1667</v>
      </c>
      <c r="O11" s="3">
        <f t="shared" si="3"/>
        <v>61</v>
      </c>
      <c r="P11" s="3">
        <f t="shared" si="4"/>
        <v>64</v>
      </c>
      <c r="Q11" s="3">
        <f t="shared" si="16"/>
        <v>-7424</v>
      </c>
      <c r="R11" s="3">
        <f t="shared" si="5"/>
        <v>66</v>
      </c>
      <c r="S11" s="3">
        <f t="shared" si="6"/>
        <v>68</v>
      </c>
      <c r="T11" s="3">
        <f t="shared" si="7"/>
        <v>101687</v>
      </c>
      <c r="U11" s="3">
        <f t="shared" si="8"/>
        <v>106688</v>
      </c>
      <c r="V11" s="3">
        <f t="shared" si="9"/>
        <v>0</v>
      </c>
      <c r="W11" s="3">
        <f t="shared" si="10"/>
        <v>0</v>
      </c>
      <c r="X11" s="3">
        <f t="shared" si="11"/>
        <v>89185</v>
      </c>
      <c r="Y11" s="3">
        <f t="shared" si="12"/>
        <v>-100</v>
      </c>
      <c r="Z11" s="3">
        <f t="shared" si="13"/>
        <v>-100</v>
      </c>
    </row>
    <row r="12" spans="1:26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0"/>
        <v>15.453509298140371</v>
      </c>
      <c r="J12" s="4">
        <f t="shared" si="1"/>
        <v>20.453509298140371</v>
      </c>
      <c r="K12" s="4">
        <f t="shared" si="2"/>
        <v>5.4535092981403723</v>
      </c>
      <c r="L12" s="3">
        <v>0</v>
      </c>
      <c r="M12" s="3">
        <f t="shared" si="14"/>
        <v>0.44</v>
      </c>
      <c r="N12" s="3">
        <f t="shared" si="15"/>
        <v>1667</v>
      </c>
      <c r="O12" s="3">
        <f t="shared" si="3"/>
        <v>62</v>
      </c>
      <c r="P12" s="3">
        <f t="shared" si="4"/>
        <v>64</v>
      </c>
      <c r="Q12" s="3">
        <f t="shared" si="16"/>
        <v>-9091</v>
      </c>
      <c r="R12" s="3">
        <f t="shared" si="5"/>
        <v>67</v>
      </c>
      <c r="S12" s="3">
        <f t="shared" si="6"/>
        <v>70</v>
      </c>
      <c r="T12" s="3">
        <f t="shared" si="7"/>
        <v>103354</v>
      </c>
      <c r="U12" s="3">
        <f t="shared" si="8"/>
        <v>106688</v>
      </c>
      <c r="V12" s="3">
        <f t="shared" si="9"/>
        <v>0</v>
      </c>
      <c r="W12" s="3">
        <f t="shared" si="10"/>
        <v>0</v>
      </c>
      <c r="X12" s="3">
        <f t="shared" si="11"/>
        <v>89185</v>
      </c>
      <c r="Y12" s="3">
        <f t="shared" si="12"/>
        <v>-100</v>
      </c>
      <c r="Z12" s="3">
        <f t="shared" si="13"/>
        <v>-100</v>
      </c>
    </row>
    <row r="13" spans="1:26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0"/>
        <v>16.453509298140371</v>
      </c>
      <c r="J13" s="4">
        <f t="shared" si="1"/>
        <v>21.453509298140371</v>
      </c>
      <c r="K13" s="4">
        <f t="shared" si="2"/>
        <v>6.4535092981403723</v>
      </c>
      <c r="L13" s="3">
        <v>1775</v>
      </c>
      <c r="M13" s="3">
        <f t="shared" si="14"/>
        <v>0.44</v>
      </c>
      <c r="N13" s="3">
        <f t="shared" si="15"/>
        <v>1667</v>
      </c>
      <c r="O13" s="3">
        <f t="shared" si="3"/>
        <v>62</v>
      </c>
      <c r="P13" s="3">
        <f t="shared" si="4"/>
        <v>65</v>
      </c>
      <c r="Q13" s="3">
        <f t="shared" si="16"/>
        <v>-8983</v>
      </c>
      <c r="R13" s="3">
        <f t="shared" si="5"/>
        <v>68</v>
      </c>
      <c r="S13" s="3">
        <f t="shared" si="6"/>
        <v>70</v>
      </c>
      <c r="T13" s="3">
        <f t="shared" si="7"/>
        <v>103354</v>
      </c>
      <c r="U13" s="3">
        <f t="shared" si="8"/>
        <v>108355</v>
      </c>
      <c r="V13" s="3">
        <f t="shared" si="9"/>
        <v>120700</v>
      </c>
      <c r="W13" s="3">
        <f t="shared" si="10"/>
        <v>124250</v>
      </c>
      <c r="X13" s="3">
        <f t="shared" si="11"/>
        <v>89185</v>
      </c>
      <c r="Y13" s="3">
        <f t="shared" si="12"/>
        <v>35.336659752200482</v>
      </c>
      <c r="Z13" s="3">
        <f t="shared" si="13"/>
        <v>39.317149744912264</v>
      </c>
    </row>
    <row r="14" spans="1:26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0"/>
        <v>16.388722255548892</v>
      </c>
      <c r="J14" s="4">
        <f t="shared" si="1"/>
        <v>21.388722255548892</v>
      </c>
      <c r="K14" s="4">
        <f t="shared" si="2"/>
        <v>6.3887222555488901</v>
      </c>
      <c r="L14" s="3">
        <v>300</v>
      </c>
      <c r="M14" s="3">
        <f t="shared" si="14"/>
        <v>0.44</v>
      </c>
      <c r="N14" s="3">
        <f t="shared" si="15"/>
        <v>1667</v>
      </c>
      <c r="O14" s="3">
        <f t="shared" si="3"/>
        <v>62</v>
      </c>
      <c r="P14" s="3">
        <f t="shared" si="4"/>
        <v>65</v>
      </c>
      <c r="Q14" s="3">
        <f t="shared" si="16"/>
        <v>-10350</v>
      </c>
      <c r="R14" s="3">
        <f t="shared" si="5"/>
        <v>68</v>
      </c>
      <c r="S14" s="3">
        <f t="shared" si="6"/>
        <v>70</v>
      </c>
      <c r="T14" s="3">
        <f t="shared" si="7"/>
        <v>103354</v>
      </c>
      <c r="U14" s="3">
        <f t="shared" si="8"/>
        <v>108355</v>
      </c>
      <c r="V14" s="3">
        <f t="shared" si="9"/>
        <v>20400</v>
      </c>
      <c r="W14" s="3">
        <f t="shared" si="10"/>
        <v>21000</v>
      </c>
      <c r="X14" s="3">
        <f t="shared" si="11"/>
        <v>89185</v>
      </c>
      <c r="Y14" s="3">
        <f t="shared" si="12"/>
        <v>-77.126198351740754</v>
      </c>
      <c r="Z14" s="3">
        <f t="shared" si="13"/>
        <v>-76.453439479733149</v>
      </c>
    </row>
    <row r="15" spans="1:26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0"/>
        <v>17.208758248350328</v>
      </c>
      <c r="J15" s="4">
        <f t="shared" si="1"/>
        <v>22.208758248350328</v>
      </c>
      <c r="K15" s="4">
        <f t="shared" si="2"/>
        <v>7.2087582483503301</v>
      </c>
      <c r="L15" s="3">
        <v>2280</v>
      </c>
      <c r="M15" s="3">
        <f t="shared" si="14"/>
        <v>0.44</v>
      </c>
      <c r="N15" s="3">
        <f t="shared" si="15"/>
        <v>1667</v>
      </c>
      <c r="O15" s="3">
        <f t="shared" si="3"/>
        <v>63</v>
      </c>
      <c r="P15" s="3">
        <f t="shared" si="4"/>
        <v>65</v>
      </c>
      <c r="Q15" s="3">
        <f t="shared" si="16"/>
        <v>-9737</v>
      </c>
      <c r="R15" s="3">
        <f t="shared" si="5"/>
        <v>68</v>
      </c>
      <c r="S15" s="3">
        <f t="shared" si="6"/>
        <v>70</v>
      </c>
      <c r="T15" s="3">
        <f t="shared" si="7"/>
        <v>105021</v>
      </c>
      <c r="U15" s="3">
        <f t="shared" si="8"/>
        <v>108355</v>
      </c>
      <c r="V15" s="3">
        <f t="shared" si="9"/>
        <v>155040</v>
      </c>
      <c r="W15" s="3">
        <f t="shared" si="10"/>
        <v>159600</v>
      </c>
      <c r="X15" s="3">
        <f t="shared" si="11"/>
        <v>89185</v>
      </c>
      <c r="Y15" s="3">
        <f t="shared" si="12"/>
        <v>73.84089252677019</v>
      </c>
      <c r="Z15" s="3">
        <f t="shared" si="13"/>
        <v>78.953859954028133</v>
      </c>
    </row>
    <row r="16" spans="1:26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0"/>
        <v>16.841031793641271</v>
      </c>
      <c r="J16" s="4">
        <f t="shared" si="1"/>
        <v>21.841031793641271</v>
      </c>
      <c r="K16" s="4">
        <f t="shared" si="2"/>
        <v>6.8410317936412719</v>
      </c>
      <c r="L16" s="3">
        <v>1872</v>
      </c>
      <c r="M16" s="3">
        <f t="shared" si="14"/>
        <v>0.44</v>
      </c>
      <c r="N16" s="3">
        <f t="shared" si="15"/>
        <v>1667</v>
      </c>
      <c r="O16" s="3">
        <f t="shared" si="3"/>
        <v>62</v>
      </c>
      <c r="P16" s="3">
        <f t="shared" si="4"/>
        <v>65</v>
      </c>
      <c r="Q16" s="3">
        <f t="shared" si="16"/>
        <v>-9532</v>
      </c>
      <c r="R16" s="3">
        <f t="shared" si="5"/>
        <v>68</v>
      </c>
      <c r="S16" s="3">
        <f t="shared" si="6"/>
        <v>70</v>
      </c>
      <c r="T16" s="3">
        <f t="shared" si="7"/>
        <v>103354</v>
      </c>
      <c r="U16" s="3">
        <f t="shared" si="8"/>
        <v>108355</v>
      </c>
      <c r="V16" s="3">
        <f t="shared" si="9"/>
        <v>127296</v>
      </c>
      <c r="W16" s="3">
        <f t="shared" si="10"/>
        <v>131040</v>
      </c>
      <c r="X16" s="3">
        <f t="shared" si="11"/>
        <v>89185</v>
      </c>
      <c r="Y16" s="3">
        <f t="shared" si="12"/>
        <v>42.732522285137634</v>
      </c>
      <c r="Z16" s="3">
        <f t="shared" si="13"/>
        <v>46.930537646465211</v>
      </c>
    </row>
    <row r="17" spans="2:26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0"/>
        <v>16.718056388722257</v>
      </c>
      <c r="J17" s="4">
        <f t="shared" si="1"/>
        <v>21.718056388722257</v>
      </c>
      <c r="K17" s="4">
        <f t="shared" si="2"/>
        <v>6.718056388722256</v>
      </c>
      <c r="L17" s="3">
        <v>2456</v>
      </c>
      <c r="M17" s="3">
        <f t="shared" si="14"/>
        <v>0.44</v>
      </c>
      <c r="N17" s="3">
        <f t="shared" si="15"/>
        <v>1667</v>
      </c>
      <c r="O17" s="3">
        <f t="shared" si="3"/>
        <v>62</v>
      </c>
      <c r="P17" s="3">
        <f t="shared" si="4"/>
        <v>65</v>
      </c>
      <c r="Q17" s="3">
        <f t="shared" si="16"/>
        <v>-8743</v>
      </c>
      <c r="R17" s="3">
        <f t="shared" si="5"/>
        <v>68</v>
      </c>
      <c r="S17" s="3">
        <f t="shared" si="6"/>
        <v>70</v>
      </c>
      <c r="T17" s="3">
        <f t="shared" si="7"/>
        <v>103354</v>
      </c>
      <c r="U17" s="3">
        <f t="shared" si="8"/>
        <v>108355</v>
      </c>
      <c r="V17" s="3">
        <f t="shared" si="9"/>
        <v>167008</v>
      </c>
      <c r="W17" s="3">
        <f t="shared" si="10"/>
        <v>171920</v>
      </c>
      <c r="X17" s="3">
        <f t="shared" si="11"/>
        <v>89185</v>
      </c>
      <c r="Y17" s="3">
        <f t="shared" si="12"/>
        <v>87.260189493748953</v>
      </c>
      <c r="Z17" s="3">
        <f t="shared" si="13"/>
        <v>92.767842125918037</v>
      </c>
    </row>
    <row r="18" spans="2:26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0"/>
        <v>16.244751049790043</v>
      </c>
      <c r="J18" s="4">
        <f t="shared" si="1"/>
        <v>21.244751049790043</v>
      </c>
      <c r="K18" s="4">
        <f t="shared" si="2"/>
        <v>6.2447510497900423</v>
      </c>
      <c r="L18" s="3">
        <v>340</v>
      </c>
      <c r="M18" s="3">
        <f t="shared" si="14"/>
        <v>0.44</v>
      </c>
      <c r="N18" s="3">
        <f t="shared" si="15"/>
        <v>1667</v>
      </c>
      <c r="O18" s="3">
        <f t="shared" si="3"/>
        <v>62</v>
      </c>
      <c r="P18" s="3">
        <f t="shared" si="4"/>
        <v>65</v>
      </c>
      <c r="Q18" s="3">
        <f t="shared" si="16"/>
        <v>-10070</v>
      </c>
      <c r="R18" s="3">
        <f t="shared" si="5"/>
        <v>68</v>
      </c>
      <c r="S18" s="3">
        <f t="shared" si="6"/>
        <v>70</v>
      </c>
      <c r="T18" s="3">
        <f t="shared" si="7"/>
        <v>103354</v>
      </c>
      <c r="U18" s="3">
        <f t="shared" si="8"/>
        <v>108355</v>
      </c>
      <c r="V18" s="3">
        <f t="shared" si="9"/>
        <v>23120</v>
      </c>
      <c r="W18" s="3">
        <f t="shared" si="10"/>
        <v>23800</v>
      </c>
      <c r="X18" s="3">
        <f t="shared" si="11"/>
        <v>89185</v>
      </c>
      <c r="Y18" s="3">
        <f t="shared" si="12"/>
        <v>-74.076358131972867</v>
      </c>
      <c r="Z18" s="3">
        <f t="shared" si="13"/>
        <v>-73.313898077030899</v>
      </c>
    </row>
    <row r="19" spans="2:26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0"/>
        <v>17.040791841631673</v>
      </c>
      <c r="J19" s="4">
        <f t="shared" si="1"/>
        <v>22.040791841631673</v>
      </c>
      <c r="K19" s="4">
        <f t="shared" si="2"/>
        <v>7.0407918416316733</v>
      </c>
      <c r="L19" s="3">
        <v>210</v>
      </c>
      <c r="M19" s="3">
        <f t="shared" si="14"/>
        <v>0.44</v>
      </c>
      <c r="N19" s="3">
        <f t="shared" si="15"/>
        <v>1667</v>
      </c>
      <c r="O19" s="3">
        <f t="shared" si="3"/>
        <v>63</v>
      </c>
      <c r="P19" s="3">
        <f t="shared" si="4"/>
        <v>65</v>
      </c>
      <c r="Q19" s="3">
        <f t="shared" si="16"/>
        <v>-11527</v>
      </c>
      <c r="R19" s="3">
        <f t="shared" si="5"/>
        <v>69</v>
      </c>
      <c r="S19" s="3">
        <f t="shared" si="6"/>
        <v>70</v>
      </c>
      <c r="T19" s="3">
        <f t="shared" si="7"/>
        <v>105021</v>
      </c>
      <c r="U19" s="3">
        <f t="shared" si="8"/>
        <v>108355</v>
      </c>
      <c r="V19" s="3">
        <f t="shared" si="9"/>
        <v>14490</v>
      </c>
      <c r="W19" s="3">
        <f t="shared" si="10"/>
        <v>14700</v>
      </c>
      <c r="X19" s="3">
        <f t="shared" si="11"/>
        <v>89185</v>
      </c>
      <c r="Y19" s="3">
        <f t="shared" si="12"/>
        <v>-83.752873241015863</v>
      </c>
      <c r="Z19" s="3">
        <f t="shared" si="13"/>
        <v>-83.5174076358132</v>
      </c>
    </row>
    <row r="20" spans="2:26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0"/>
        <v>17.91481703659268</v>
      </c>
      <c r="J20" s="4">
        <f t="shared" si="1"/>
        <v>22.91481703659268</v>
      </c>
      <c r="K20" s="4">
        <f t="shared" si="2"/>
        <v>7.9148170365926811</v>
      </c>
      <c r="L20" s="3">
        <v>2345</v>
      </c>
      <c r="M20" s="3">
        <f t="shared" si="14"/>
        <v>0.44</v>
      </c>
      <c r="N20" s="3">
        <f t="shared" si="15"/>
        <v>1667</v>
      </c>
      <c r="O20" s="3">
        <f t="shared" si="3"/>
        <v>63</v>
      </c>
      <c r="P20" s="3">
        <f t="shared" si="4"/>
        <v>65</v>
      </c>
      <c r="Q20" s="3">
        <f t="shared" si="16"/>
        <v>-10849</v>
      </c>
      <c r="R20" s="3">
        <f t="shared" si="5"/>
        <v>69</v>
      </c>
      <c r="S20" s="3">
        <f t="shared" si="6"/>
        <v>70</v>
      </c>
      <c r="T20" s="3">
        <f t="shared" si="7"/>
        <v>105021</v>
      </c>
      <c r="U20" s="3">
        <f t="shared" si="8"/>
        <v>108355</v>
      </c>
      <c r="V20" s="3">
        <f t="shared" si="9"/>
        <v>161805</v>
      </c>
      <c r="W20" s="3">
        <f t="shared" si="10"/>
        <v>164150</v>
      </c>
      <c r="X20" s="3">
        <f t="shared" si="11"/>
        <v>89185</v>
      </c>
      <c r="Y20" s="3">
        <f t="shared" si="12"/>
        <v>81.426248808656169</v>
      </c>
      <c r="Z20" s="3">
        <f t="shared" si="13"/>
        <v>84.05561473341929</v>
      </c>
    </row>
    <row r="21" spans="2:26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0"/>
        <v>17.508098380323936</v>
      </c>
      <c r="J21" s="4">
        <f t="shared" si="1"/>
        <v>22.508098380323936</v>
      </c>
      <c r="K21" s="4">
        <f t="shared" si="2"/>
        <v>7.5080983803239354</v>
      </c>
      <c r="L21" s="3">
        <v>890</v>
      </c>
      <c r="M21" s="3">
        <f t="shared" si="14"/>
        <v>0.44</v>
      </c>
      <c r="N21" s="3">
        <f t="shared" si="15"/>
        <v>1667</v>
      </c>
      <c r="O21" s="3">
        <f t="shared" si="3"/>
        <v>63</v>
      </c>
      <c r="P21" s="3">
        <f t="shared" si="4"/>
        <v>65</v>
      </c>
      <c r="Q21" s="3">
        <f t="shared" si="16"/>
        <v>-11626</v>
      </c>
      <c r="R21" s="3">
        <f t="shared" si="5"/>
        <v>70</v>
      </c>
      <c r="S21" s="3">
        <f t="shared" si="6"/>
        <v>70</v>
      </c>
      <c r="T21" s="3">
        <f t="shared" si="7"/>
        <v>105021</v>
      </c>
      <c r="U21" s="3">
        <f t="shared" si="8"/>
        <v>108355</v>
      </c>
      <c r="V21" s="3">
        <f t="shared" si="9"/>
        <v>62300</v>
      </c>
      <c r="W21" s="3">
        <f t="shared" si="10"/>
        <v>62300</v>
      </c>
      <c r="X21" s="3">
        <f t="shared" si="11"/>
        <v>89185</v>
      </c>
      <c r="Y21" s="3">
        <f t="shared" si="12"/>
        <v>-30.14520378987498</v>
      </c>
      <c r="Z21" s="3">
        <f t="shared" si="13"/>
        <v>-30.14520378987498</v>
      </c>
    </row>
    <row r="22" spans="2:26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0"/>
        <v>17.974205158968207</v>
      </c>
      <c r="J22" s="4">
        <f t="shared" si="1"/>
        <v>22.974205158968207</v>
      </c>
      <c r="K22" s="4">
        <f t="shared" si="2"/>
        <v>7.9742051589682061</v>
      </c>
      <c r="L22" s="3">
        <v>2170</v>
      </c>
      <c r="M22" s="3">
        <f t="shared" si="14"/>
        <v>0.44</v>
      </c>
      <c r="N22" s="3">
        <f t="shared" si="15"/>
        <v>1667</v>
      </c>
      <c r="O22" s="3">
        <f t="shared" si="3"/>
        <v>63</v>
      </c>
      <c r="P22" s="3">
        <f t="shared" si="4"/>
        <v>65</v>
      </c>
      <c r="Q22" s="3">
        <f t="shared" si="16"/>
        <v>-11123</v>
      </c>
      <c r="R22" s="3">
        <f t="shared" si="5"/>
        <v>70</v>
      </c>
      <c r="S22" s="3">
        <f t="shared" si="6"/>
        <v>70</v>
      </c>
      <c r="T22" s="3">
        <f t="shared" si="7"/>
        <v>105021</v>
      </c>
      <c r="U22" s="3">
        <f t="shared" si="8"/>
        <v>108355</v>
      </c>
      <c r="V22" s="3">
        <f t="shared" si="9"/>
        <v>151900</v>
      </c>
      <c r="W22" s="3">
        <f t="shared" si="10"/>
        <v>151900</v>
      </c>
      <c r="X22" s="3">
        <f t="shared" si="11"/>
        <v>89185</v>
      </c>
      <c r="Y22" s="3">
        <f t="shared" si="12"/>
        <v>70.320121096596964</v>
      </c>
      <c r="Z22" s="3">
        <f t="shared" si="13"/>
        <v>70.320121096596964</v>
      </c>
    </row>
    <row r="23" spans="2:26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0"/>
        <v>17.672465506898618</v>
      </c>
      <c r="J23" s="4">
        <f t="shared" si="1"/>
        <v>22.672465506898618</v>
      </c>
      <c r="K23" s="4">
        <f t="shared" si="2"/>
        <v>7.6724655068986198</v>
      </c>
      <c r="L23" s="3">
        <v>1267</v>
      </c>
      <c r="M23" s="3">
        <f t="shared" si="14"/>
        <v>0.44</v>
      </c>
      <c r="N23" s="3">
        <f t="shared" si="15"/>
        <v>1667</v>
      </c>
      <c r="O23" s="3">
        <f t="shared" si="3"/>
        <v>63</v>
      </c>
      <c r="P23" s="3">
        <f t="shared" si="4"/>
        <v>65</v>
      </c>
      <c r="Q23" s="3">
        <f t="shared" si="16"/>
        <v>-11523</v>
      </c>
      <c r="R23" s="3">
        <f t="shared" si="5"/>
        <v>70</v>
      </c>
      <c r="S23" s="3">
        <f t="shared" si="6"/>
        <v>70</v>
      </c>
      <c r="T23" s="3">
        <f t="shared" si="7"/>
        <v>105021</v>
      </c>
      <c r="U23" s="3">
        <f t="shared" si="8"/>
        <v>108355</v>
      </c>
      <c r="V23" s="3">
        <f t="shared" si="9"/>
        <v>88690</v>
      </c>
      <c r="W23" s="3">
        <f t="shared" si="10"/>
        <v>88690</v>
      </c>
      <c r="X23" s="3">
        <f t="shared" si="11"/>
        <v>89185</v>
      </c>
      <c r="Y23" s="3">
        <f t="shared" si="12"/>
        <v>-0.55502606940629029</v>
      </c>
      <c r="Z23" s="3">
        <f t="shared" si="13"/>
        <v>-0.55502606940629029</v>
      </c>
    </row>
    <row r="24" spans="2:26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0"/>
        <v>17.912417516496703</v>
      </c>
      <c r="J24" s="4">
        <f t="shared" si="1"/>
        <v>22.912417516496703</v>
      </c>
      <c r="K24" s="4">
        <f t="shared" si="2"/>
        <v>7.912417516496701</v>
      </c>
      <c r="L24" s="3">
        <v>1346</v>
      </c>
      <c r="M24" s="3">
        <f t="shared" si="14"/>
        <v>0.44</v>
      </c>
      <c r="N24" s="3">
        <f t="shared" si="15"/>
        <v>1667</v>
      </c>
      <c r="O24" s="3">
        <f t="shared" si="3"/>
        <v>63</v>
      </c>
      <c r="P24" s="3">
        <f t="shared" si="4"/>
        <v>65</v>
      </c>
      <c r="Q24" s="3">
        <f t="shared" si="16"/>
        <v>-11844</v>
      </c>
      <c r="R24" s="3">
        <f t="shared" si="5"/>
        <v>70</v>
      </c>
      <c r="S24" s="3">
        <f t="shared" si="6"/>
        <v>70</v>
      </c>
      <c r="T24" s="3">
        <f t="shared" si="7"/>
        <v>105021</v>
      </c>
      <c r="U24" s="3">
        <f t="shared" si="8"/>
        <v>108355</v>
      </c>
      <c r="V24" s="3">
        <f t="shared" si="9"/>
        <v>94220</v>
      </c>
      <c r="W24" s="3">
        <f t="shared" si="10"/>
        <v>94220</v>
      </c>
      <c r="X24" s="3">
        <f t="shared" si="11"/>
        <v>89185</v>
      </c>
      <c r="Y24" s="3">
        <f t="shared" si="12"/>
        <v>5.6455682009306498</v>
      </c>
      <c r="Z24" s="3">
        <f t="shared" si="13"/>
        <v>5.6455682009306498</v>
      </c>
    </row>
    <row r="25" spans="2:26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0"/>
        <v>18.104979004199159</v>
      </c>
      <c r="J25" s="4">
        <f t="shared" si="1"/>
        <v>23.104979004199159</v>
      </c>
      <c r="K25" s="4">
        <f t="shared" si="2"/>
        <v>8.1049790041991603</v>
      </c>
      <c r="L25" s="3">
        <v>1987</v>
      </c>
      <c r="M25" s="3">
        <f t="shared" si="14"/>
        <v>0.44</v>
      </c>
      <c r="N25" s="3">
        <f t="shared" si="15"/>
        <v>1667</v>
      </c>
      <c r="O25" s="3">
        <f t="shared" si="3"/>
        <v>63</v>
      </c>
      <c r="P25" s="3">
        <f t="shared" si="4"/>
        <v>66</v>
      </c>
      <c r="Q25" s="3">
        <f t="shared" si="16"/>
        <v>-11524</v>
      </c>
      <c r="R25" s="3">
        <f t="shared" si="5"/>
        <v>70</v>
      </c>
      <c r="S25" s="3">
        <f t="shared" si="6"/>
        <v>70</v>
      </c>
      <c r="T25" s="3">
        <f t="shared" si="7"/>
        <v>105021</v>
      </c>
      <c r="U25" s="3">
        <f t="shared" si="8"/>
        <v>110022</v>
      </c>
      <c r="V25" s="3">
        <f t="shared" si="9"/>
        <v>139090</v>
      </c>
      <c r="W25" s="3">
        <f t="shared" si="10"/>
        <v>139090</v>
      </c>
      <c r="X25" s="3">
        <f t="shared" si="11"/>
        <v>89185</v>
      </c>
      <c r="Y25" s="3">
        <f t="shared" si="12"/>
        <v>55.95671917923417</v>
      </c>
      <c r="Z25" s="3">
        <f t="shared" si="13"/>
        <v>55.95671917923417</v>
      </c>
    </row>
    <row r="26" spans="2:26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0"/>
        <v>17.913017396520697</v>
      </c>
      <c r="J26" s="4">
        <f t="shared" si="1"/>
        <v>22.913017396520697</v>
      </c>
      <c r="K26" s="4">
        <f t="shared" si="2"/>
        <v>7.9130173965206962</v>
      </c>
      <c r="L26" s="3">
        <v>1972</v>
      </c>
      <c r="M26" s="3">
        <f t="shared" si="14"/>
        <v>0.44</v>
      </c>
      <c r="N26" s="3">
        <f t="shared" si="15"/>
        <v>1667</v>
      </c>
      <c r="O26" s="3">
        <f t="shared" si="3"/>
        <v>63</v>
      </c>
      <c r="P26" s="3">
        <f t="shared" si="4"/>
        <v>65</v>
      </c>
      <c r="Q26" s="3">
        <f t="shared" si="16"/>
        <v>-11219</v>
      </c>
      <c r="R26" s="3">
        <f t="shared" si="5"/>
        <v>70</v>
      </c>
      <c r="S26" s="3">
        <f t="shared" si="6"/>
        <v>70</v>
      </c>
      <c r="T26" s="3">
        <f t="shared" si="7"/>
        <v>105021</v>
      </c>
      <c r="U26" s="3">
        <f t="shared" si="8"/>
        <v>108355</v>
      </c>
      <c r="V26" s="3">
        <f t="shared" si="9"/>
        <v>138040</v>
      </c>
      <c r="W26" s="3">
        <f t="shared" si="10"/>
        <v>138040</v>
      </c>
      <c r="X26" s="3">
        <f t="shared" si="11"/>
        <v>89185</v>
      </c>
      <c r="Y26" s="3">
        <f t="shared" si="12"/>
        <v>54.779391153220836</v>
      </c>
      <c r="Z26" s="3">
        <f t="shared" si="13"/>
        <v>54.779391153220836</v>
      </c>
    </row>
    <row r="27" spans="2:26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0"/>
        <v>17.730053989202158</v>
      </c>
      <c r="J27" s="4">
        <f t="shared" si="1"/>
        <v>22.730053989202158</v>
      </c>
      <c r="K27" s="4">
        <f t="shared" si="2"/>
        <v>7.7300539892021591</v>
      </c>
      <c r="L27" s="3">
        <v>2456</v>
      </c>
      <c r="M27" s="3">
        <f t="shared" si="14"/>
        <v>0.44</v>
      </c>
      <c r="N27" s="3">
        <f t="shared" si="15"/>
        <v>1667</v>
      </c>
      <c r="O27" s="3">
        <f t="shared" si="3"/>
        <v>63</v>
      </c>
      <c r="P27" s="3">
        <f t="shared" si="4"/>
        <v>65</v>
      </c>
      <c r="Q27" s="3">
        <f t="shared" si="16"/>
        <v>-10430</v>
      </c>
      <c r="R27" s="3">
        <f t="shared" si="5"/>
        <v>69</v>
      </c>
      <c r="S27" s="3">
        <f t="shared" si="6"/>
        <v>70</v>
      </c>
      <c r="T27" s="3">
        <f t="shared" si="7"/>
        <v>105021</v>
      </c>
      <c r="U27" s="3">
        <f t="shared" si="8"/>
        <v>108355</v>
      </c>
      <c r="V27" s="3">
        <f t="shared" si="9"/>
        <v>169464</v>
      </c>
      <c r="W27" s="3">
        <f t="shared" si="10"/>
        <v>171920</v>
      </c>
      <c r="X27" s="3">
        <f t="shared" si="11"/>
        <v>89185</v>
      </c>
      <c r="Y27" s="3">
        <f t="shared" si="12"/>
        <v>90.014015809833495</v>
      </c>
      <c r="Z27" s="3">
        <f t="shared" si="13"/>
        <v>92.767842125918037</v>
      </c>
    </row>
    <row r="28" spans="2:26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0"/>
        <v>17.256748650269948</v>
      </c>
      <c r="J28" s="4">
        <f t="shared" si="1"/>
        <v>22.256748650269948</v>
      </c>
      <c r="K28" s="4">
        <f t="shared" si="2"/>
        <v>7.2567486502699463</v>
      </c>
      <c r="L28" s="3">
        <v>2210</v>
      </c>
      <c r="M28" s="3">
        <f t="shared" si="14"/>
        <v>0.44</v>
      </c>
      <c r="N28" s="3">
        <f t="shared" si="15"/>
        <v>1667</v>
      </c>
      <c r="O28" s="3">
        <f t="shared" si="3"/>
        <v>63</v>
      </c>
      <c r="P28" s="3">
        <f t="shared" si="4"/>
        <v>65</v>
      </c>
      <c r="Q28" s="3">
        <f t="shared" si="16"/>
        <v>-9887</v>
      </c>
      <c r="R28" s="3">
        <f t="shared" si="5"/>
        <v>69</v>
      </c>
      <c r="S28" s="3">
        <f t="shared" si="6"/>
        <v>70</v>
      </c>
      <c r="T28" s="3">
        <f t="shared" si="7"/>
        <v>105021</v>
      </c>
      <c r="U28" s="3">
        <f t="shared" si="8"/>
        <v>108355</v>
      </c>
      <c r="V28" s="3">
        <f t="shared" si="9"/>
        <v>152490</v>
      </c>
      <c r="W28" s="3">
        <f t="shared" si="10"/>
        <v>154700</v>
      </c>
      <c r="X28" s="3">
        <f t="shared" si="11"/>
        <v>89185</v>
      </c>
      <c r="Y28" s="3">
        <f t="shared" si="12"/>
        <v>70.981667320737799</v>
      </c>
      <c r="Z28" s="3">
        <f t="shared" si="13"/>
        <v>73.459662499299199</v>
      </c>
    </row>
    <row r="29" spans="2:26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0"/>
        <v>16.931013797240553</v>
      </c>
      <c r="J29" s="4">
        <f t="shared" si="1"/>
        <v>21.931013797240553</v>
      </c>
      <c r="K29" s="4">
        <f t="shared" si="2"/>
        <v>6.9310137972405519</v>
      </c>
      <c r="L29" s="3">
        <v>2235</v>
      </c>
      <c r="M29" s="3">
        <f t="shared" si="14"/>
        <v>0.44</v>
      </c>
      <c r="N29" s="3">
        <f t="shared" si="15"/>
        <v>1667</v>
      </c>
      <c r="O29" s="3">
        <f t="shared" si="3"/>
        <v>62</v>
      </c>
      <c r="P29" s="3">
        <f t="shared" si="4"/>
        <v>65</v>
      </c>
      <c r="Q29" s="3">
        <f t="shared" si="16"/>
        <v>-9319</v>
      </c>
      <c r="R29" s="3">
        <f t="shared" si="5"/>
        <v>68</v>
      </c>
      <c r="S29" s="3">
        <f t="shared" si="6"/>
        <v>70</v>
      </c>
      <c r="T29" s="3">
        <f t="shared" si="7"/>
        <v>103354</v>
      </c>
      <c r="U29" s="3">
        <f t="shared" si="8"/>
        <v>108355</v>
      </c>
      <c r="V29" s="3">
        <f t="shared" si="9"/>
        <v>151980</v>
      </c>
      <c r="W29" s="3">
        <f t="shared" si="10"/>
        <v>156450</v>
      </c>
      <c r="X29" s="3">
        <f t="shared" si="11"/>
        <v>89185</v>
      </c>
      <c r="Y29" s="3">
        <f t="shared" si="12"/>
        <v>70.409822279531312</v>
      </c>
      <c r="Z29" s="3">
        <f t="shared" si="13"/>
        <v>75.421875875988107</v>
      </c>
    </row>
    <row r="30" spans="2:26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0"/>
        <v>16.590281943611277</v>
      </c>
      <c r="J30" s="4">
        <f t="shared" si="1"/>
        <v>21.590281943611277</v>
      </c>
      <c r="K30" s="4">
        <f t="shared" si="2"/>
        <v>6.5902819436112781</v>
      </c>
      <c r="L30" s="3">
        <v>2340</v>
      </c>
      <c r="M30" s="3">
        <f t="shared" si="14"/>
        <v>0.44</v>
      </c>
      <c r="N30" s="3">
        <f t="shared" si="15"/>
        <v>1667</v>
      </c>
      <c r="O30" s="3">
        <f t="shared" si="3"/>
        <v>62</v>
      </c>
      <c r="P30" s="3">
        <f t="shared" si="4"/>
        <v>65</v>
      </c>
      <c r="Q30" s="3">
        <f t="shared" si="16"/>
        <v>-8646</v>
      </c>
      <c r="R30" s="3">
        <f t="shared" si="5"/>
        <v>67</v>
      </c>
      <c r="S30" s="3">
        <f t="shared" si="6"/>
        <v>70</v>
      </c>
      <c r="T30" s="3">
        <f t="shared" si="7"/>
        <v>103354</v>
      </c>
      <c r="U30" s="3">
        <f t="shared" si="8"/>
        <v>108355</v>
      </c>
      <c r="V30" s="3">
        <f t="shared" si="9"/>
        <v>156780</v>
      </c>
      <c r="W30" s="3">
        <f t="shared" si="10"/>
        <v>163800</v>
      </c>
      <c r="X30" s="3">
        <f t="shared" si="11"/>
        <v>89185</v>
      </c>
      <c r="Y30" s="3">
        <f t="shared" si="12"/>
        <v>75.791893255592313</v>
      </c>
      <c r="Z30" s="3">
        <f t="shared" si="13"/>
        <v>83.663172058081514</v>
      </c>
    </row>
    <row r="31" spans="2:26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0"/>
        <v>16.186562687462509</v>
      </c>
      <c r="J31" s="4">
        <f t="shared" si="1"/>
        <v>21.186562687462509</v>
      </c>
      <c r="K31" s="4">
        <f t="shared" si="2"/>
        <v>6.1865626874625077</v>
      </c>
      <c r="L31" s="3">
        <v>1754</v>
      </c>
      <c r="M31" s="3">
        <f t="shared" si="14"/>
        <v>0.44</v>
      </c>
      <c r="N31" s="3">
        <f t="shared" si="15"/>
        <v>1667</v>
      </c>
      <c r="O31" s="3">
        <f t="shared" si="3"/>
        <v>62</v>
      </c>
      <c r="P31" s="3">
        <f t="shared" si="4"/>
        <v>65</v>
      </c>
      <c r="Q31" s="3">
        <f t="shared" si="16"/>
        <v>-8559</v>
      </c>
      <c r="R31" s="3">
        <f t="shared" si="5"/>
        <v>67</v>
      </c>
      <c r="S31" s="3">
        <f t="shared" si="6"/>
        <v>70</v>
      </c>
      <c r="T31" s="3">
        <f t="shared" si="7"/>
        <v>103354</v>
      </c>
      <c r="U31" s="3">
        <f t="shared" si="8"/>
        <v>108355</v>
      </c>
      <c r="V31" s="3">
        <f t="shared" si="9"/>
        <v>117518</v>
      </c>
      <c r="W31" s="3">
        <f t="shared" si="10"/>
        <v>122780</v>
      </c>
      <c r="X31" s="3">
        <f t="shared" si="11"/>
        <v>89185</v>
      </c>
      <c r="Y31" s="3">
        <f t="shared" si="12"/>
        <v>31.768795200986709</v>
      </c>
      <c r="Z31" s="3">
        <f t="shared" si="13"/>
        <v>37.668890508493583</v>
      </c>
    </row>
    <row r="32" spans="2:26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0"/>
        <v>16.134373125374925</v>
      </c>
      <c r="J32" s="4">
        <f t="shared" si="1"/>
        <v>21.134373125374925</v>
      </c>
      <c r="K32" s="4">
        <f t="shared" si="2"/>
        <v>6.1343731253749247</v>
      </c>
      <c r="L32" s="3">
        <v>1686</v>
      </c>
      <c r="M32" s="3">
        <f t="shared" si="14"/>
        <v>0.44</v>
      </c>
      <c r="N32" s="3">
        <f t="shared" si="15"/>
        <v>1667</v>
      </c>
      <c r="O32" s="3">
        <f t="shared" si="3"/>
        <v>62</v>
      </c>
      <c r="P32" s="3">
        <f t="shared" si="4"/>
        <v>65</v>
      </c>
      <c r="Q32" s="3">
        <f t="shared" si="16"/>
        <v>-8540</v>
      </c>
      <c r="R32" s="3">
        <f t="shared" si="5"/>
        <v>67</v>
      </c>
      <c r="S32" s="3">
        <f t="shared" si="6"/>
        <v>70</v>
      </c>
      <c r="T32" s="3">
        <f t="shared" si="7"/>
        <v>103354</v>
      </c>
      <c r="U32" s="3">
        <f t="shared" si="8"/>
        <v>108355</v>
      </c>
      <c r="V32" s="3">
        <f t="shared" si="9"/>
        <v>112962</v>
      </c>
      <c r="W32" s="3">
        <f t="shared" si="10"/>
        <v>118020</v>
      </c>
      <c r="X32" s="3">
        <f t="shared" si="11"/>
        <v>89185</v>
      </c>
      <c r="Y32" s="3">
        <f t="shared" si="12"/>
        <v>26.660312832875483</v>
      </c>
      <c r="Z32" s="3">
        <f t="shared" si="13"/>
        <v>32.331670123899755</v>
      </c>
    </row>
    <row r="33" spans="2:26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0"/>
        <v>16.122975404919018</v>
      </c>
      <c r="J33" s="4">
        <f t="shared" si="1"/>
        <v>21.122975404919018</v>
      </c>
      <c r="K33" s="4">
        <f t="shared" si="2"/>
        <v>6.1229754049190159</v>
      </c>
      <c r="L33" s="3">
        <v>1743</v>
      </c>
      <c r="M33" s="3">
        <f t="shared" si="14"/>
        <v>0.44</v>
      </c>
      <c r="N33" s="3">
        <f t="shared" si="15"/>
        <v>1667</v>
      </c>
      <c r="O33" s="3">
        <f t="shared" si="3"/>
        <v>62</v>
      </c>
      <c r="P33" s="3">
        <f t="shared" si="4"/>
        <v>65</v>
      </c>
      <c r="Q33" s="3">
        <f t="shared" si="16"/>
        <v>-8464</v>
      </c>
      <c r="R33" s="3">
        <f t="shared" si="5"/>
        <v>67</v>
      </c>
      <c r="S33" s="3">
        <f t="shared" si="6"/>
        <v>70</v>
      </c>
      <c r="T33" s="3">
        <f t="shared" si="7"/>
        <v>103354</v>
      </c>
      <c r="U33" s="3">
        <f t="shared" si="8"/>
        <v>108355</v>
      </c>
      <c r="V33" s="3">
        <f t="shared" si="9"/>
        <v>116781</v>
      </c>
      <c r="W33" s="3">
        <f t="shared" si="10"/>
        <v>122010</v>
      </c>
      <c r="X33" s="3">
        <f t="shared" si="11"/>
        <v>89185</v>
      </c>
      <c r="Y33" s="3">
        <f t="shared" si="12"/>
        <v>30.942423053204017</v>
      </c>
      <c r="Z33" s="3">
        <f t="shared" si="13"/>
        <v>36.80551662275046</v>
      </c>
    </row>
    <row r="34" spans="2:26" x14ac:dyDescent="0.35">
      <c r="B34" s="3"/>
      <c r="C34" s="3"/>
      <c r="D34" s="3"/>
      <c r="E34" s="3"/>
      <c r="F34" s="3"/>
      <c r="G34" s="3"/>
      <c r="H34" s="3"/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4"/>
      <c r="L35" s="3">
        <f>SUM(L4:L33)</f>
        <v>41546</v>
      </c>
      <c r="M35" s="3"/>
      <c r="N35" s="3">
        <f>SUM(N4:N33)</f>
        <v>50010</v>
      </c>
      <c r="O35" s="3"/>
      <c r="P35" s="3"/>
      <c r="Q35" s="3"/>
      <c r="R35" s="3"/>
      <c r="S35" s="3"/>
      <c r="T35" s="3">
        <f>SUM(T4:T33)</f>
        <v>3092285</v>
      </c>
      <c r="U35" s="3">
        <f>SUM(U4:U33)</f>
        <v>3220644</v>
      </c>
      <c r="V35" s="3">
        <f>SUM(V4:V33)</f>
        <v>2799427</v>
      </c>
      <c r="W35" s="3">
        <f>SUM(W4:W33)</f>
        <v>2866924</v>
      </c>
      <c r="X35" s="3">
        <f>SUM(X4:X33)</f>
        <v>2675550</v>
      </c>
      <c r="Y35" s="3">
        <f>(V35-X35)/X35*100</f>
        <v>4.6299639326493622</v>
      </c>
      <c r="Z35" s="3">
        <f>(W35-X35)/X35*100</f>
        <v>7.1526975761992864</v>
      </c>
    </row>
    <row r="36" spans="2:26" x14ac:dyDescent="0.35">
      <c r="N36" s="1">
        <f>N35+Q33</f>
        <v>41546</v>
      </c>
    </row>
  </sheetData>
  <mergeCells count="2">
    <mergeCell ref="B1:L1"/>
    <mergeCell ref="M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4" zoomScaleNormal="84" workbookViewId="0">
      <selection activeCell="B4" sqref="B4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7" width="13.26953125" style="1" customWidth="1"/>
    <col min="8" max="8" width="13" style="1" customWidth="1"/>
    <col min="9" max="9" width="11.1796875" style="2" customWidth="1"/>
    <col min="10" max="10" width="13.7265625" style="1" customWidth="1"/>
    <col min="11" max="11" width="13.54296875" style="1" customWidth="1"/>
    <col min="12" max="14" width="13.7265625" style="1" customWidth="1"/>
    <col min="15" max="15" width="12.1796875" style="1" customWidth="1"/>
    <col min="16" max="16" width="21.453125" style="1"/>
    <col min="17" max="17" width="19" style="1" customWidth="1"/>
    <col min="18" max="18" width="17.81640625" style="1" customWidth="1"/>
    <col min="19" max="22" width="21.453125" style="1"/>
    <col min="23" max="23" width="16.7265625" style="1" customWidth="1"/>
    <col min="24" max="16384" width="21.453125" style="1"/>
  </cols>
  <sheetData>
    <row r="1" spans="1:24" x14ac:dyDescent="0.35">
      <c r="B1" s="39" t="s">
        <v>6</v>
      </c>
      <c r="C1" s="39"/>
      <c r="D1" s="39"/>
      <c r="E1" s="39"/>
      <c r="F1" s="39"/>
      <c r="G1" s="39"/>
      <c r="H1" s="39"/>
      <c r="I1" s="39"/>
      <c r="J1" s="39"/>
      <c r="K1" s="40" t="s">
        <v>16</v>
      </c>
      <c r="L1" s="40"/>
      <c r="M1" s="40"/>
      <c r="N1" s="40"/>
      <c r="O1" s="40"/>
      <c r="P1" s="40"/>
      <c r="Q1" s="40"/>
    </row>
    <row r="2" spans="1:24" ht="43.5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17</v>
      </c>
      <c r="F2" s="3" t="s">
        <v>8</v>
      </c>
      <c r="G2" s="3" t="s">
        <v>28</v>
      </c>
      <c r="H2" s="3" t="s">
        <v>29</v>
      </c>
      <c r="I2" s="4" t="s">
        <v>3</v>
      </c>
      <c r="J2" s="3" t="s">
        <v>10</v>
      </c>
      <c r="K2" s="3" t="s">
        <v>13</v>
      </c>
      <c r="L2" s="3" t="s">
        <v>7</v>
      </c>
      <c r="M2" s="3" t="s">
        <v>21</v>
      </c>
      <c r="N2" s="3" t="s">
        <v>22</v>
      </c>
      <c r="O2" s="3" t="s">
        <v>9</v>
      </c>
      <c r="P2" s="3" t="s">
        <v>15</v>
      </c>
      <c r="Q2" s="3" t="s">
        <v>14</v>
      </c>
      <c r="R2" s="3" t="s">
        <v>19</v>
      </c>
      <c r="S2" s="3" t="s">
        <v>20</v>
      </c>
      <c r="T2" s="3" t="s">
        <v>24</v>
      </c>
      <c r="U2" s="3" t="s">
        <v>23</v>
      </c>
      <c r="V2" s="3" t="s">
        <v>25</v>
      </c>
      <c r="W2" s="3" t="s">
        <v>26</v>
      </c>
      <c r="X2" s="3" t="s">
        <v>27</v>
      </c>
    </row>
    <row r="3" spans="1:24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4" t="s">
        <v>11</v>
      </c>
      <c r="J3" s="3" t="s">
        <v>11</v>
      </c>
      <c r="K3" s="3" t="s">
        <v>12</v>
      </c>
      <c r="L3" s="3" t="s">
        <v>12</v>
      </c>
      <c r="M3" s="3"/>
      <c r="N3" s="3"/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/>
      <c r="W3" s="3"/>
      <c r="X3" s="3"/>
    </row>
    <row r="4" spans="1:24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4">
        <f>10 + I4</f>
        <v>11</v>
      </c>
      <c r="H4" s="4">
        <f xml:space="preserve"> 15 + I4</f>
        <v>16</v>
      </c>
      <c r="I4" s="4">
        <f>($J4-$O4)/$L4</f>
        <v>1</v>
      </c>
      <c r="J4" s="3">
        <v>1667</v>
      </c>
      <c r="K4" s="3">
        <f>($C4-$B4)/$B4</f>
        <v>0.44</v>
      </c>
      <c r="L4" s="3">
        <f>ROUNDUP($D4/$E4,0)</f>
        <v>1667</v>
      </c>
      <c r="M4" s="3">
        <f>$B4+ROUNDUP($B4*$G4%,0)</f>
        <v>56</v>
      </c>
      <c r="N4" s="3">
        <f>$B4+ROUNDUP($B4*$H4%,0)</f>
        <v>58</v>
      </c>
      <c r="O4" s="3">
        <f>$J4-$L4</f>
        <v>0</v>
      </c>
      <c r="P4" s="3">
        <f>ROUNDUP($B4+($B4*$G4%-$O4/$L4),0)</f>
        <v>56</v>
      </c>
      <c r="Q4" s="3">
        <f>ROUNDUP($B4+($B4*$H4%-$O4/$L4),0)</f>
        <v>58</v>
      </c>
      <c r="R4" s="3">
        <f>L4*M4</f>
        <v>93352</v>
      </c>
      <c r="S4" s="3">
        <f>L4*N4</f>
        <v>96686</v>
      </c>
      <c r="T4" s="3">
        <f>$J4*$P4</f>
        <v>93352</v>
      </c>
      <c r="U4" s="3">
        <f>$J4*$Q4</f>
        <v>96686</v>
      </c>
      <c r="V4" s="3">
        <f t="shared" ref="V4:V33" si="0">$L4*$B4</f>
        <v>83350</v>
      </c>
      <c r="W4" s="3">
        <f>($T4-$V4)/$V4*100</f>
        <v>12</v>
      </c>
      <c r="X4" s="3">
        <f>($U4-$V4)/$V4*100</f>
        <v>16</v>
      </c>
    </row>
    <row r="5" spans="1:24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4">
        <f t="shared" ref="G5:G33" si="1">10 + I5</f>
        <v>11</v>
      </c>
      <c r="H5" s="4">
        <f t="shared" ref="H5:H33" si="2" xml:space="preserve"> 15 + I5</f>
        <v>16</v>
      </c>
      <c r="I5" s="4">
        <f t="shared" ref="I5:I33" si="3">($J5-$O5)/$L5</f>
        <v>1</v>
      </c>
      <c r="J5" s="3">
        <v>1700</v>
      </c>
      <c r="K5" s="3">
        <f>($C5-$B5)/$B5</f>
        <v>0.44</v>
      </c>
      <c r="L5" s="3">
        <f>ROUNDUP($D5/$E5,0)</f>
        <v>1667</v>
      </c>
      <c r="M5" s="3">
        <f>$B5+ROUNDUP($B5*$G5%,0)</f>
        <v>56</v>
      </c>
      <c r="N5" s="3">
        <f t="shared" ref="N5:N33" si="4">$B5+ROUNDUP($B5*$H5%,0)</f>
        <v>58</v>
      </c>
      <c r="O5" s="3">
        <f>($J5-$L5)+$O4</f>
        <v>33</v>
      </c>
      <c r="P5" s="3">
        <f t="shared" ref="P5:P33" si="5">ROUNDUP($B5+($B5*$G5%-$O4/$L4),0)</f>
        <v>56</v>
      </c>
      <c r="Q5" s="3">
        <f t="shared" ref="Q5:Q33" si="6">ROUNDUP($B5+($B5*$H5%-$O4/$L4),0)</f>
        <v>58</v>
      </c>
      <c r="R5" s="3">
        <f t="shared" ref="R5:R33" si="7">L5*M5</f>
        <v>93352</v>
      </c>
      <c r="S5" s="3">
        <f t="shared" ref="S5:S33" si="8">L5*N5</f>
        <v>96686</v>
      </c>
      <c r="T5" s="3">
        <f t="shared" ref="T5:T33" si="9">$J5*$P5</f>
        <v>95200</v>
      </c>
      <c r="U5" s="3">
        <f t="shared" ref="U5:U33" si="10">$J5*$Q5</f>
        <v>98600</v>
      </c>
      <c r="V5" s="3">
        <f t="shared" si="0"/>
        <v>83350</v>
      </c>
      <c r="W5" s="3">
        <f t="shared" ref="W5:W33" si="11">($T5-$V5)/$V5*100</f>
        <v>14.217156568686262</v>
      </c>
      <c r="X5" s="3">
        <f t="shared" ref="X5:X33" si="12">($U5-$V5)/$V5*100</f>
        <v>18.296340731853629</v>
      </c>
    </row>
    <row r="6" spans="1:24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4">
        <f t="shared" si="1"/>
        <v>10.980203959208158</v>
      </c>
      <c r="H6" s="4">
        <f t="shared" si="2"/>
        <v>15.980203959208158</v>
      </c>
      <c r="I6" s="4">
        <f t="shared" si="3"/>
        <v>0.98020395920815839</v>
      </c>
      <c r="J6" s="3">
        <v>1345</v>
      </c>
      <c r="K6" s="3">
        <f>($C6-$B6)/$B6</f>
        <v>0.44</v>
      </c>
      <c r="L6" s="3">
        <f>ROUNDUP($D6/$E6,0)</f>
        <v>1667</v>
      </c>
      <c r="M6" s="3">
        <f t="shared" ref="M6:M33" si="13">$B6+ROUNDUP($B6*$G6%,0)</f>
        <v>56</v>
      </c>
      <c r="N6" s="3">
        <f t="shared" si="4"/>
        <v>58</v>
      </c>
      <c r="O6" s="3">
        <f>($J6-$L6)+$O5</f>
        <v>-289</v>
      </c>
      <c r="P6" s="3">
        <f t="shared" si="5"/>
        <v>56</v>
      </c>
      <c r="Q6" s="3">
        <f t="shared" si="6"/>
        <v>58</v>
      </c>
      <c r="R6" s="3">
        <f t="shared" si="7"/>
        <v>93352</v>
      </c>
      <c r="S6" s="3">
        <f t="shared" si="8"/>
        <v>96686</v>
      </c>
      <c r="T6" s="3">
        <f t="shared" si="9"/>
        <v>75320</v>
      </c>
      <c r="U6" s="3">
        <f t="shared" si="10"/>
        <v>78010</v>
      </c>
      <c r="V6" s="3">
        <f t="shared" si="0"/>
        <v>83350</v>
      </c>
      <c r="W6" s="3">
        <f t="shared" si="11"/>
        <v>-9.6340731853629276</v>
      </c>
      <c r="X6" s="3">
        <f t="shared" si="12"/>
        <v>-6.4067186562687466</v>
      </c>
    </row>
    <row r="7" spans="1:24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4">
        <f t="shared" si="1"/>
        <v>11.173365326934613</v>
      </c>
      <c r="H7" s="4">
        <f t="shared" si="2"/>
        <v>16.173365326934615</v>
      </c>
      <c r="I7" s="4">
        <f t="shared" si="3"/>
        <v>1.1733653269346132</v>
      </c>
      <c r="J7" s="3">
        <v>0</v>
      </c>
      <c r="K7" s="3">
        <f>($C7-$B7)/$B7</f>
        <v>0.44</v>
      </c>
      <c r="L7" s="3">
        <f>ROUNDUP($D7/$E7,0)</f>
        <v>1667</v>
      </c>
      <c r="M7" s="3">
        <f t="shared" si="13"/>
        <v>56</v>
      </c>
      <c r="N7" s="3">
        <f t="shared" si="4"/>
        <v>59</v>
      </c>
      <c r="O7" s="3">
        <f>($J7-$L7)+$O6</f>
        <v>-1956</v>
      </c>
      <c r="P7" s="3">
        <f t="shared" si="5"/>
        <v>56</v>
      </c>
      <c r="Q7" s="3">
        <f t="shared" si="6"/>
        <v>59</v>
      </c>
      <c r="R7" s="3">
        <f t="shared" si="7"/>
        <v>93352</v>
      </c>
      <c r="S7" s="3">
        <f t="shared" si="8"/>
        <v>98353</v>
      </c>
      <c r="T7" s="3">
        <f t="shared" si="9"/>
        <v>0</v>
      </c>
      <c r="U7" s="3">
        <f t="shared" si="10"/>
        <v>0</v>
      </c>
      <c r="V7" s="3">
        <f t="shared" si="0"/>
        <v>83350</v>
      </c>
      <c r="W7" s="3">
        <f t="shared" si="11"/>
        <v>-100</v>
      </c>
      <c r="X7" s="3">
        <f t="shared" si="12"/>
        <v>-100</v>
      </c>
    </row>
    <row r="8" spans="1:24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4">
        <f t="shared" si="1"/>
        <v>12.173365326934613</v>
      </c>
      <c r="H8" s="4">
        <f t="shared" si="2"/>
        <v>17.173365326934615</v>
      </c>
      <c r="I8" s="4">
        <f t="shared" si="3"/>
        <v>2.1733653269346132</v>
      </c>
      <c r="J8" s="3">
        <v>0</v>
      </c>
      <c r="K8" s="3">
        <f t="shared" ref="K8:K33" si="14">($C8-$B8)/$B8</f>
        <v>0.44</v>
      </c>
      <c r="L8" s="3">
        <f t="shared" ref="L8:L33" si="15">ROUNDUP($D8/$E8,0)</f>
        <v>1667</v>
      </c>
      <c r="M8" s="3">
        <f t="shared" si="13"/>
        <v>57</v>
      </c>
      <c r="N8" s="3">
        <f t="shared" si="4"/>
        <v>59</v>
      </c>
      <c r="O8" s="3">
        <f t="shared" ref="O8:O27" si="16">($J8-$L8)+$O7</f>
        <v>-3623</v>
      </c>
      <c r="P8" s="3">
        <f t="shared" si="5"/>
        <v>58</v>
      </c>
      <c r="Q8" s="3">
        <f t="shared" si="6"/>
        <v>60</v>
      </c>
      <c r="R8" s="3">
        <f t="shared" si="7"/>
        <v>95019</v>
      </c>
      <c r="S8" s="3">
        <f t="shared" si="8"/>
        <v>98353</v>
      </c>
      <c r="T8" s="3">
        <f t="shared" si="9"/>
        <v>0</v>
      </c>
      <c r="U8" s="3">
        <f t="shared" si="10"/>
        <v>0</v>
      </c>
      <c r="V8" s="3">
        <f t="shared" si="0"/>
        <v>83350</v>
      </c>
      <c r="W8" s="3">
        <f t="shared" si="11"/>
        <v>-100</v>
      </c>
      <c r="X8" s="3">
        <f t="shared" si="12"/>
        <v>-100</v>
      </c>
    </row>
    <row r="9" spans="1:24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4">
        <f t="shared" si="1"/>
        <v>13.173365326934613</v>
      </c>
      <c r="H9" s="4">
        <f t="shared" si="2"/>
        <v>18.173365326934615</v>
      </c>
      <c r="I9" s="4">
        <f t="shared" si="3"/>
        <v>3.1733653269346132</v>
      </c>
      <c r="J9" s="3">
        <v>0</v>
      </c>
      <c r="K9" s="3">
        <f t="shared" si="14"/>
        <v>0.44</v>
      </c>
      <c r="L9" s="3">
        <f t="shared" si="15"/>
        <v>1667</v>
      </c>
      <c r="M9" s="3">
        <f t="shared" si="13"/>
        <v>57</v>
      </c>
      <c r="N9" s="3">
        <f t="shared" si="4"/>
        <v>60</v>
      </c>
      <c r="O9" s="3">
        <f t="shared" si="16"/>
        <v>-5290</v>
      </c>
      <c r="P9" s="3">
        <f t="shared" si="5"/>
        <v>59</v>
      </c>
      <c r="Q9" s="3">
        <f t="shared" si="6"/>
        <v>62</v>
      </c>
      <c r="R9" s="3">
        <f t="shared" si="7"/>
        <v>95019</v>
      </c>
      <c r="S9" s="3">
        <f t="shared" si="8"/>
        <v>100020</v>
      </c>
      <c r="T9" s="3">
        <f t="shared" si="9"/>
        <v>0</v>
      </c>
      <c r="U9" s="3">
        <f t="shared" si="10"/>
        <v>0</v>
      </c>
      <c r="V9" s="3">
        <f t="shared" si="0"/>
        <v>83350</v>
      </c>
      <c r="W9" s="3">
        <f t="shared" si="11"/>
        <v>-100</v>
      </c>
      <c r="X9" s="3">
        <f t="shared" si="12"/>
        <v>-100</v>
      </c>
    </row>
    <row r="10" spans="1:24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4">
        <f t="shared" si="1"/>
        <v>14.173365326934613</v>
      </c>
      <c r="H10" s="4">
        <f t="shared" si="2"/>
        <v>19.173365326934615</v>
      </c>
      <c r="I10" s="4">
        <f t="shared" si="3"/>
        <v>4.1733653269346132</v>
      </c>
      <c r="J10" s="3">
        <v>1200</v>
      </c>
      <c r="K10" s="3">
        <f t="shared" si="14"/>
        <v>0.44</v>
      </c>
      <c r="L10" s="3">
        <f t="shared" si="15"/>
        <v>1667</v>
      </c>
      <c r="M10" s="3">
        <f t="shared" si="13"/>
        <v>58</v>
      </c>
      <c r="N10" s="3">
        <f t="shared" si="4"/>
        <v>60</v>
      </c>
      <c r="O10" s="3">
        <f t="shared" si="16"/>
        <v>-5757</v>
      </c>
      <c r="P10" s="3">
        <f t="shared" si="5"/>
        <v>61</v>
      </c>
      <c r="Q10" s="3">
        <f t="shared" si="6"/>
        <v>63</v>
      </c>
      <c r="R10" s="3">
        <f t="shared" si="7"/>
        <v>96686</v>
      </c>
      <c r="S10" s="3">
        <f t="shared" si="8"/>
        <v>100020</v>
      </c>
      <c r="T10" s="3">
        <f t="shared" si="9"/>
        <v>73200</v>
      </c>
      <c r="U10" s="3">
        <f t="shared" si="10"/>
        <v>75600</v>
      </c>
      <c r="V10" s="3">
        <f t="shared" si="0"/>
        <v>83350</v>
      </c>
      <c r="W10" s="3">
        <f t="shared" si="11"/>
        <v>-12.177564487102579</v>
      </c>
      <c r="X10" s="3">
        <f t="shared" si="12"/>
        <v>-9.2981403719256139</v>
      </c>
    </row>
    <row r="11" spans="1:24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4">
        <f t="shared" si="1"/>
        <v>14.453509298140371</v>
      </c>
      <c r="H11" s="4">
        <f t="shared" si="2"/>
        <v>19.453509298140371</v>
      </c>
      <c r="I11" s="4">
        <f t="shared" si="3"/>
        <v>4.4535092981403723</v>
      </c>
      <c r="J11" s="3">
        <v>0</v>
      </c>
      <c r="K11" s="3">
        <f t="shared" si="14"/>
        <v>0.44</v>
      </c>
      <c r="L11" s="3">
        <f t="shared" si="15"/>
        <v>1667</v>
      </c>
      <c r="M11" s="3">
        <f t="shared" si="13"/>
        <v>58</v>
      </c>
      <c r="N11" s="3">
        <f t="shared" si="4"/>
        <v>60</v>
      </c>
      <c r="O11" s="3">
        <f t="shared" si="16"/>
        <v>-7424</v>
      </c>
      <c r="P11" s="3">
        <f t="shared" si="5"/>
        <v>61</v>
      </c>
      <c r="Q11" s="3">
        <f t="shared" si="6"/>
        <v>64</v>
      </c>
      <c r="R11" s="3">
        <f t="shared" si="7"/>
        <v>96686</v>
      </c>
      <c r="S11" s="3">
        <f t="shared" si="8"/>
        <v>100020</v>
      </c>
      <c r="T11" s="3">
        <f t="shared" si="9"/>
        <v>0</v>
      </c>
      <c r="U11" s="3">
        <f t="shared" si="10"/>
        <v>0</v>
      </c>
      <c r="V11" s="3">
        <f t="shared" si="0"/>
        <v>83350</v>
      </c>
      <c r="W11" s="3">
        <f t="shared" si="11"/>
        <v>-100</v>
      </c>
      <c r="X11" s="3">
        <f t="shared" si="12"/>
        <v>-100</v>
      </c>
    </row>
    <row r="12" spans="1:24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4">
        <f t="shared" si="1"/>
        <v>15.453509298140371</v>
      </c>
      <c r="H12" s="4">
        <f t="shared" si="2"/>
        <v>20.453509298140371</v>
      </c>
      <c r="I12" s="4">
        <f t="shared" si="3"/>
        <v>5.4535092981403723</v>
      </c>
      <c r="J12" s="3">
        <v>0</v>
      </c>
      <c r="K12" s="3">
        <f t="shared" si="14"/>
        <v>0.44</v>
      </c>
      <c r="L12" s="3">
        <f t="shared" si="15"/>
        <v>1667</v>
      </c>
      <c r="M12" s="3">
        <f t="shared" si="13"/>
        <v>58</v>
      </c>
      <c r="N12" s="3">
        <f t="shared" si="4"/>
        <v>61</v>
      </c>
      <c r="O12" s="3">
        <f t="shared" si="16"/>
        <v>-9091</v>
      </c>
      <c r="P12" s="3">
        <f t="shared" si="5"/>
        <v>63</v>
      </c>
      <c r="Q12" s="3">
        <f t="shared" si="6"/>
        <v>65</v>
      </c>
      <c r="R12" s="3">
        <f t="shared" si="7"/>
        <v>96686</v>
      </c>
      <c r="S12" s="3">
        <f t="shared" si="8"/>
        <v>101687</v>
      </c>
      <c r="T12" s="3">
        <f t="shared" si="9"/>
        <v>0</v>
      </c>
      <c r="U12" s="3">
        <f t="shared" si="10"/>
        <v>0</v>
      </c>
      <c r="V12" s="3">
        <f t="shared" si="0"/>
        <v>83350</v>
      </c>
      <c r="W12" s="3">
        <f t="shared" si="11"/>
        <v>-100</v>
      </c>
      <c r="X12" s="3">
        <f t="shared" si="12"/>
        <v>-100</v>
      </c>
    </row>
    <row r="13" spans="1:24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4">
        <f t="shared" si="1"/>
        <v>16.453509298140371</v>
      </c>
      <c r="H13" s="4">
        <f t="shared" si="2"/>
        <v>21.453509298140371</v>
      </c>
      <c r="I13" s="4">
        <f t="shared" si="3"/>
        <v>6.4535092981403723</v>
      </c>
      <c r="J13" s="3">
        <v>1775</v>
      </c>
      <c r="K13" s="3">
        <f t="shared" si="14"/>
        <v>0.44</v>
      </c>
      <c r="L13" s="3">
        <f t="shared" si="15"/>
        <v>1667</v>
      </c>
      <c r="M13" s="3">
        <f t="shared" si="13"/>
        <v>59</v>
      </c>
      <c r="N13" s="3">
        <f t="shared" si="4"/>
        <v>61</v>
      </c>
      <c r="O13" s="3">
        <f t="shared" si="16"/>
        <v>-8983</v>
      </c>
      <c r="P13" s="3">
        <f t="shared" si="5"/>
        <v>64</v>
      </c>
      <c r="Q13" s="3">
        <f t="shared" si="6"/>
        <v>67</v>
      </c>
      <c r="R13" s="3">
        <f t="shared" si="7"/>
        <v>98353</v>
      </c>
      <c r="S13" s="3">
        <f t="shared" si="8"/>
        <v>101687</v>
      </c>
      <c r="T13" s="3">
        <f t="shared" si="9"/>
        <v>113600</v>
      </c>
      <c r="U13" s="3">
        <f t="shared" si="10"/>
        <v>118925</v>
      </c>
      <c r="V13" s="3">
        <f t="shared" si="0"/>
        <v>83350</v>
      </c>
      <c r="W13" s="3">
        <f t="shared" si="11"/>
        <v>36.292741451709659</v>
      </c>
      <c r="X13" s="3">
        <f t="shared" si="12"/>
        <v>42.681463707258551</v>
      </c>
    </row>
    <row r="14" spans="1:24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4">
        <f t="shared" si="1"/>
        <v>16.388722255548892</v>
      </c>
      <c r="H14" s="4">
        <f t="shared" si="2"/>
        <v>21.388722255548892</v>
      </c>
      <c r="I14" s="4">
        <f t="shared" si="3"/>
        <v>6.3887222555488901</v>
      </c>
      <c r="J14" s="3">
        <v>300</v>
      </c>
      <c r="K14" s="3">
        <f t="shared" si="14"/>
        <v>0.44</v>
      </c>
      <c r="L14" s="3">
        <f t="shared" si="15"/>
        <v>1667</v>
      </c>
      <c r="M14" s="3">
        <f t="shared" si="13"/>
        <v>59</v>
      </c>
      <c r="N14" s="3">
        <f t="shared" si="4"/>
        <v>61</v>
      </c>
      <c r="O14" s="3">
        <f t="shared" si="16"/>
        <v>-10350</v>
      </c>
      <c r="P14" s="3">
        <f t="shared" si="5"/>
        <v>64</v>
      </c>
      <c r="Q14" s="3">
        <f t="shared" si="6"/>
        <v>67</v>
      </c>
      <c r="R14" s="3">
        <f t="shared" si="7"/>
        <v>98353</v>
      </c>
      <c r="S14" s="3">
        <f t="shared" si="8"/>
        <v>101687</v>
      </c>
      <c r="T14" s="3">
        <f t="shared" si="9"/>
        <v>19200</v>
      </c>
      <c r="U14" s="3">
        <f t="shared" si="10"/>
        <v>20100</v>
      </c>
      <c r="V14" s="3">
        <f t="shared" si="0"/>
        <v>83350</v>
      </c>
      <c r="W14" s="3">
        <f t="shared" si="11"/>
        <v>-76.96460707858428</v>
      </c>
      <c r="X14" s="3">
        <f t="shared" si="12"/>
        <v>-75.884823035392927</v>
      </c>
    </row>
    <row r="15" spans="1:24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4">
        <f t="shared" si="1"/>
        <v>17.208758248350328</v>
      </c>
      <c r="H15" s="4">
        <f t="shared" si="2"/>
        <v>22.208758248350328</v>
      </c>
      <c r="I15" s="4">
        <f t="shared" si="3"/>
        <v>7.2087582483503301</v>
      </c>
      <c r="J15" s="3">
        <v>2280</v>
      </c>
      <c r="K15" s="3">
        <f t="shared" si="14"/>
        <v>0.44</v>
      </c>
      <c r="L15" s="3">
        <f t="shared" si="15"/>
        <v>1667</v>
      </c>
      <c r="M15" s="3">
        <f t="shared" si="13"/>
        <v>59</v>
      </c>
      <c r="N15" s="3">
        <f t="shared" si="4"/>
        <v>62</v>
      </c>
      <c r="O15" s="3">
        <f t="shared" si="16"/>
        <v>-9737</v>
      </c>
      <c r="P15" s="3">
        <f t="shared" si="5"/>
        <v>65</v>
      </c>
      <c r="Q15" s="3">
        <f t="shared" si="6"/>
        <v>68</v>
      </c>
      <c r="R15" s="3">
        <f t="shared" si="7"/>
        <v>98353</v>
      </c>
      <c r="S15" s="3">
        <f t="shared" si="8"/>
        <v>103354</v>
      </c>
      <c r="T15" s="3">
        <f t="shared" si="9"/>
        <v>148200</v>
      </c>
      <c r="U15" s="3">
        <f t="shared" si="10"/>
        <v>155040</v>
      </c>
      <c r="V15" s="3">
        <f t="shared" si="0"/>
        <v>83350</v>
      </c>
      <c r="W15" s="3">
        <f t="shared" si="11"/>
        <v>77.804439112177562</v>
      </c>
      <c r="X15" s="3">
        <f t="shared" si="12"/>
        <v>86.01079784043192</v>
      </c>
    </row>
    <row r="16" spans="1:24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4">
        <f t="shared" si="1"/>
        <v>16.841031793641271</v>
      </c>
      <c r="H16" s="4">
        <f t="shared" si="2"/>
        <v>21.841031793641271</v>
      </c>
      <c r="I16" s="4">
        <f t="shared" si="3"/>
        <v>6.8410317936412719</v>
      </c>
      <c r="J16" s="3">
        <v>1872</v>
      </c>
      <c r="K16" s="3">
        <f t="shared" si="14"/>
        <v>0.44</v>
      </c>
      <c r="L16" s="3">
        <f t="shared" si="15"/>
        <v>1667</v>
      </c>
      <c r="M16" s="3">
        <f t="shared" si="13"/>
        <v>59</v>
      </c>
      <c r="N16" s="3">
        <f t="shared" si="4"/>
        <v>61</v>
      </c>
      <c r="O16" s="3">
        <f t="shared" si="16"/>
        <v>-9532</v>
      </c>
      <c r="P16" s="3">
        <f t="shared" si="5"/>
        <v>65</v>
      </c>
      <c r="Q16" s="3">
        <f t="shared" si="6"/>
        <v>67</v>
      </c>
      <c r="R16" s="3">
        <f t="shared" si="7"/>
        <v>98353</v>
      </c>
      <c r="S16" s="3">
        <f t="shared" si="8"/>
        <v>101687</v>
      </c>
      <c r="T16" s="3">
        <f t="shared" si="9"/>
        <v>121680</v>
      </c>
      <c r="U16" s="3">
        <f t="shared" si="10"/>
        <v>125424</v>
      </c>
      <c r="V16" s="3">
        <f t="shared" si="0"/>
        <v>83350</v>
      </c>
      <c r="W16" s="3">
        <f t="shared" si="11"/>
        <v>45.98680263947211</v>
      </c>
      <c r="X16" s="3">
        <f t="shared" si="12"/>
        <v>50.478704259148166</v>
      </c>
    </row>
    <row r="17" spans="2:24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4">
        <f t="shared" si="1"/>
        <v>16.718056388722257</v>
      </c>
      <c r="H17" s="4">
        <f t="shared" si="2"/>
        <v>21.718056388722257</v>
      </c>
      <c r="I17" s="4">
        <f t="shared" si="3"/>
        <v>6.718056388722256</v>
      </c>
      <c r="J17" s="3">
        <v>2456</v>
      </c>
      <c r="K17" s="3">
        <f t="shared" si="14"/>
        <v>0.44</v>
      </c>
      <c r="L17" s="3">
        <f t="shared" si="15"/>
        <v>1667</v>
      </c>
      <c r="M17" s="3">
        <f t="shared" si="13"/>
        <v>59</v>
      </c>
      <c r="N17" s="3">
        <f t="shared" si="4"/>
        <v>61</v>
      </c>
      <c r="O17" s="3">
        <f t="shared" si="16"/>
        <v>-8743</v>
      </c>
      <c r="P17" s="3">
        <f t="shared" si="5"/>
        <v>65</v>
      </c>
      <c r="Q17" s="3">
        <f t="shared" si="6"/>
        <v>67</v>
      </c>
      <c r="R17" s="3">
        <f t="shared" si="7"/>
        <v>98353</v>
      </c>
      <c r="S17" s="3">
        <f t="shared" si="8"/>
        <v>101687</v>
      </c>
      <c r="T17" s="3">
        <f t="shared" si="9"/>
        <v>159640</v>
      </c>
      <c r="U17" s="3">
        <f t="shared" si="10"/>
        <v>164552</v>
      </c>
      <c r="V17" s="3">
        <f t="shared" si="0"/>
        <v>83350</v>
      </c>
      <c r="W17" s="3">
        <f t="shared" si="11"/>
        <v>91.529694061187755</v>
      </c>
      <c r="X17" s="3">
        <f t="shared" si="12"/>
        <v>97.422915416916609</v>
      </c>
    </row>
    <row r="18" spans="2:24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4">
        <f t="shared" si="1"/>
        <v>16.244751049790043</v>
      </c>
      <c r="H18" s="4">
        <f t="shared" si="2"/>
        <v>21.244751049790043</v>
      </c>
      <c r="I18" s="4">
        <f t="shared" si="3"/>
        <v>6.2447510497900423</v>
      </c>
      <c r="J18" s="3">
        <v>340</v>
      </c>
      <c r="K18" s="3">
        <f t="shared" si="14"/>
        <v>0.44</v>
      </c>
      <c r="L18" s="3">
        <f t="shared" si="15"/>
        <v>1667</v>
      </c>
      <c r="M18" s="3">
        <f t="shared" si="13"/>
        <v>59</v>
      </c>
      <c r="N18" s="3">
        <f t="shared" si="4"/>
        <v>61</v>
      </c>
      <c r="O18" s="3">
        <f t="shared" si="16"/>
        <v>-10070</v>
      </c>
      <c r="P18" s="3">
        <f t="shared" si="5"/>
        <v>64</v>
      </c>
      <c r="Q18" s="3">
        <f t="shared" si="6"/>
        <v>66</v>
      </c>
      <c r="R18" s="3">
        <f t="shared" si="7"/>
        <v>98353</v>
      </c>
      <c r="S18" s="3">
        <f t="shared" si="8"/>
        <v>101687</v>
      </c>
      <c r="T18" s="3">
        <f t="shared" si="9"/>
        <v>21760</v>
      </c>
      <c r="U18" s="3">
        <f t="shared" si="10"/>
        <v>22440</v>
      </c>
      <c r="V18" s="3">
        <f t="shared" si="0"/>
        <v>83350</v>
      </c>
      <c r="W18" s="3">
        <f t="shared" si="11"/>
        <v>-73.893221355728855</v>
      </c>
      <c r="X18" s="3">
        <f t="shared" si="12"/>
        <v>-73.077384523095375</v>
      </c>
    </row>
    <row r="19" spans="2:24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4">
        <f t="shared" si="1"/>
        <v>17.040791841631673</v>
      </c>
      <c r="H19" s="4">
        <f t="shared" si="2"/>
        <v>22.040791841631673</v>
      </c>
      <c r="I19" s="4">
        <f t="shared" si="3"/>
        <v>7.0407918416316733</v>
      </c>
      <c r="J19" s="3">
        <v>210</v>
      </c>
      <c r="K19" s="3">
        <f t="shared" si="14"/>
        <v>0.44</v>
      </c>
      <c r="L19" s="3">
        <f t="shared" si="15"/>
        <v>1667</v>
      </c>
      <c r="M19" s="3">
        <f t="shared" si="13"/>
        <v>59</v>
      </c>
      <c r="N19" s="3">
        <f t="shared" si="4"/>
        <v>62</v>
      </c>
      <c r="O19" s="3">
        <f t="shared" si="16"/>
        <v>-11527</v>
      </c>
      <c r="P19" s="3">
        <f t="shared" si="5"/>
        <v>65</v>
      </c>
      <c r="Q19" s="3">
        <f t="shared" si="6"/>
        <v>68</v>
      </c>
      <c r="R19" s="3">
        <f t="shared" si="7"/>
        <v>98353</v>
      </c>
      <c r="S19" s="3">
        <f t="shared" si="8"/>
        <v>103354</v>
      </c>
      <c r="T19" s="3">
        <f t="shared" si="9"/>
        <v>13650</v>
      </c>
      <c r="U19" s="3">
        <f t="shared" si="10"/>
        <v>14280</v>
      </c>
      <c r="V19" s="3">
        <f t="shared" si="0"/>
        <v>83350</v>
      </c>
      <c r="W19" s="3">
        <f t="shared" si="11"/>
        <v>-83.623275344931017</v>
      </c>
      <c r="X19" s="3">
        <f t="shared" si="12"/>
        <v>-82.867426514697058</v>
      </c>
    </row>
    <row r="20" spans="2:24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4">
        <f t="shared" si="1"/>
        <v>17.91481703659268</v>
      </c>
      <c r="H20" s="4">
        <f t="shared" si="2"/>
        <v>22.91481703659268</v>
      </c>
      <c r="I20" s="4">
        <f t="shared" si="3"/>
        <v>7.9148170365926811</v>
      </c>
      <c r="J20" s="3">
        <v>2345</v>
      </c>
      <c r="K20" s="3">
        <f t="shared" si="14"/>
        <v>0.44</v>
      </c>
      <c r="L20" s="3">
        <f t="shared" si="15"/>
        <v>1667</v>
      </c>
      <c r="M20" s="3">
        <f t="shared" si="13"/>
        <v>59</v>
      </c>
      <c r="N20" s="3">
        <f t="shared" si="4"/>
        <v>62</v>
      </c>
      <c r="O20" s="3">
        <f t="shared" si="16"/>
        <v>-10849</v>
      </c>
      <c r="P20" s="3">
        <f t="shared" si="5"/>
        <v>66</v>
      </c>
      <c r="Q20" s="3">
        <f t="shared" si="6"/>
        <v>69</v>
      </c>
      <c r="R20" s="3">
        <f t="shared" si="7"/>
        <v>98353</v>
      </c>
      <c r="S20" s="3">
        <f t="shared" si="8"/>
        <v>103354</v>
      </c>
      <c r="T20" s="3">
        <f t="shared" si="9"/>
        <v>154770</v>
      </c>
      <c r="U20" s="3">
        <f t="shared" si="10"/>
        <v>161805</v>
      </c>
      <c r="V20" s="3">
        <f t="shared" si="0"/>
        <v>83350</v>
      </c>
      <c r="W20" s="3">
        <f t="shared" si="11"/>
        <v>85.686862627474497</v>
      </c>
      <c r="X20" s="3">
        <f t="shared" si="12"/>
        <v>94.127174565086975</v>
      </c>
    </row>
    <row r="21" spans="2:24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4">
        <f t="shared" si="1"/>
        <v>17.508098380323936</v>
      </c>
      <c r="H21" s="4">
        <f t="shared" si="2"/>
        <v>22.508098380323936</v>
      </c>
      <c r="I21" s="4">
        <f t="shared" si="3"/>
        <v>7.5080983803239354</v>
      </c>
      <c r="J21" s="3">
        <v>890</v>
      </c>
      <c r="K21" s="3">
        <f t="shared" si="14"/>
        <v>0.44</v>
      </c>
      <c r="L21" s="3">
        <f t="shared" si="15"/>
        <v>1667</v>
      </c>
      <c r="M21" s="3">
        <f t="shared" si="13"/>
        <v>59</v>
      </c>
      <c r="N21" s="3">
        <f t="shared" si="4"/>
        <v>62</v>
      </c>
      <c r="O21" s="3">
        <f t="shared" si="16"/>
        <v>-11626</v>
      </c>
      <c r="P21" s="3">
        <f t="shared" si="5"/>
        <v>66</v>
      </c>
      <c r="Q21" s="3">
        <f t="shared" si="6"/>
        <v>68</v>
      </c>
      <c r="R21" s="3">
        <f t="shared" si="7"/>
        <v>98353</v>
      </c>
      <c r="S21" s="3">
        <f t="shared" si="8"/>
        <v>103354</v>
      </c>
      <c r="T21" s="3">
        <f t="shared" si="9"/>
        <v>58740</v>
      </c>
      <c r="U21" s="3">
        <f t="shared" si="10"/>
        <v>60520</v>
      </c>
      <c r="V21" s="3">
        <f t="shared" si="0"/>
        <v>83350</v>
      </c>
      <c r="W21" s="3">
        <f t="shared" si="11"/>
        <v>-29.526094781043792</v>
      </c>
      <c r="X21" s="3">
        <f t="shared" si="12"/>
        <v>-27.390521895620878</v>
      </c>
    </row>
    <row r="22" spans="2:24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4">
        <f t="shared" si="1"/>
        <v>17.974205158968207</v>
      </c>
      <c r="H22" s="4">
        <f t="shared" si="2"/>
        <v>22.974205158968207</v>
      </c>
      <c r="I22" s="4">
        <f t="shared" si="3"/>
        <v>7.9742051589682061</v>
      </c>
      <c r="J22" s="3">
        <v>2170</v>
      </c>
      <c r="K22" s="3">
        <f t="shared" si="14"/>
        <v>0.44</v>
      </c>
      <c r="L22" s="3">
        <f t="shared" si="15"/>
        <v>1667</v>
      </c>
      <c r="M22" s="3">
        <f t="shared" si="13"/>
        <v>59</v>
      </c>
      <c r="N22" s="3">
        <f t="shared" si="4"/>
        <v>62</v>
      </c>
      <c r="O22" s="3">
        <f t="shared" si="16"/>
        <v>-11123</v>
      </c>
      <c r="P22" s="3">
        <f t="shared" si="5"/>
        <v>66</v>
      </c>
      <c r="Q22" s="3">
        <f t="shared" si="6"/>
        <v>69</v>
      </c>
      <c r="R22" s="3">
        <f t="shared" si="7"/>
        <v>98353</v>
      </c>
      <c r="S22" s="3">
        <f t="shared" si="8"/>
        <v>103354</v>
      </c>
      <c r="T22" s="3">
        <f t="shared" si="9"/>
        <v>143220</v>
      </c>
      <c r="U22" s="3">
        <f t="shared" si="10"/>
        <v>149730</v>
      </c>
      <c r="V22" s="3">
        <f t="shared" si="0"/>
        <v>83350</v>
      </c>
      <c r="W22" s="3">
        <f t="shared" si="11"/>
        <v>71.82963407318536</v>
      </c>
      <c r="X22" s="3">
        <f t="shared" si="12"/>
        <v>79.640071985602873</v>
      </c>
    </row>
    <row r="23" spans="2:24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4">
        <f t="shared" si="1"/>
        <v>17.672465506898618</v>
      </c>
      <c r="H23" s="4">
        <f t="shared" si="2"/>
        <v>22.672465506898618</v>
      </c>
      <c r="I23" s="4">
        <f t="shared" si="3"/>
        <v>7.6724655068986198</v>
      </c>
      <c r="J23" s="3">
        <v>1267</v>
      </c>
      <c r="K23" s="3">
        <f t="shared" si="14"/>
        <v>0.44</v>
      </c>
      <c r="L23" s="3">
        <f t="shared" si="15"/>
        <v>1667</v>
      </c>
      <c r="M23" s="3">
        <f t="shared" si="13"/>
        <v>59</v>
      </c>
      <c r="N23" s="3">
        <f t="shared" si="4"/>
        <v>62</v>
      </c>
      <c r="O23" s="3">
        <f t="shared" si="16"/>
        <v>-11523</v>
      </c>
      <c r="P23" s="3">
        <f t="shared" si="5"/>
        <v>66</v>
      </c>
      <c r="Q23" s="3">
        <f t="shared" si="6"/>
        <v>69</v>
      </c>
      <c r="R23" s="3">
        <f t="shared" si="7"/>
        <v>98353</v>
      </c>
      <c r="S23" s="3">
        <f t="shared" si="8"/>
        <v>103354</v>
      </c>
      <c r="T23" s="3">
        <f t="shared" si="9"/>
        <v>83622</v>
      </c>
      <c r="U23" s="3">
        <f t="shared" si="10"/>
        <v>87423</v>
      </c>
      <c r="V23" s="3">
        <f t="shared" si="0"/>
        <v>83350</v>
      </c>
      <c r="W23" s="3">
        <f t="shared" si="11"/>
        <v>0.32633473305338934</v>
      </c>
      <c r="X23" s="3">
        <f t="shared" si="12"/>
        <v>4.8866226754649071</v>
      </c>
    </row>
    <row r="24" spans="2:24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4">
        <f t="shared" si="1"/>
        <v>17.912417516496703</v>
      </c>
      <c r="H24" s="4">
        <f t="shared" si="2"/>
        <v>22.912417516496703</v>
      </c>
      <c r="I24" s="4">
        <f t="shared" si="3"/>
        <v>7.912417516496701</v>
      </c>
      <c r="J24" s="3">
        <v>1346</v>
      </c>
      <c r="K24" s="3">
        <f t="shared" si="14"/>
        <v>0.44</v>
      </c>
      <c r="L24" s="3">
        <f t="shared" si="15"/>
        <v>1667</v>
      </c>
      <c r="M24" s="3">
        <f t="shared" si="13"/>
        <v>59</v>
      </c>
      <c r="N24" s="3">
        <f t="shared" si="4"/>
        <v>62</v>
      </c>
      <c r="O24" s="3">
        <f t="shared" si="16"/>
        <v>-11844</v>
      </c>
      <c r="P24" s="3">
        <f t="shared" si="5"/>
        <v>66</v>
      </c>
      <c r="Q24" s="3">
        <f t="shared" si="6"/>
        <v>69</v>
      </c>
      <c r="R24" s="3">
        <f t="shared" si="7"/>
        <v>98353</v>
      </c>
      <c r="S24" s="3">
        <f t="shared" si="8"/>
        <v>103354</v>
      </c>
      <c r="T24" s="3">
        <f t="shared" si="9"/>
        <v>88836</v>
      </c>
      <c r="U24" s="3">
        <f t="shared" si="10"/>
        <v>92874</v>
      </c>
      <c r="V24" s="3">
        <f t="shared" si="0"/>
        <v>83350</v>
      </c>
      <c r="W24" s="3">
        <f t="shared" si="11"/>
        <v>6.5818836232753446</v>
      </c>
      <c r="X24" s="3">
        <f t="shared" si="12"/>
        <v>11.426514697060588</v>
      </c>
    </row>
    <row r="25" spans="2:24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4">
        <f t="shared" si="1"/>
        <v>18.104979004199159</v>
      </c>
      <c r="H25" s="4">
        <f t="shared" si="2"/>
        <v>23.104979004199159</v>
      </c>
      <c r="I25" s="4">
        <f t="shared" si="3"/>
        <v>8.1049790041991603</v>
      </c>
      <c r="J25" s="3">
        <v>1987</v>
      </c>
      <c r="K25" s="3">
        <f t="shared" si="14"/>
        <v>0.44</v>
      </c>
      <c r="L25" s="3">
        <f t="shared" si="15"/>
        <v>1667</v>
      </c>
      <c r="M25" s="3">
        <f t="shared" si="13"/>
        <v>60</v>
      </c>
      <c r="N25" s="3">
        <f t="shared" si="4"/>
        <v>62</v>
      </c>
      <c r="O25" s="3">
        <f t="shared" si="16"/>
        <v>-11524</v>
      </c>
      <c r="P25" s="3">
        <f t="shared" si="5"/>
        <v>67</v>
      </c>
      <c r="Q25" s="3">
        <f t="shared" si="6"/>
        <v>69</v>
      </c>
      <c r="R25" s="3">
        <f t="shared" si="7"/>
        <v>100020</v>
      </c>
      <c r="S25" s="3">
        <f t="shared" si="8"/>
        <v>103354</v>
      </c>
      <c r="T25" s="3">
        <f t="shared" si="9"/>
        <v>133129</v>
      </c>
      <c r="U25" s="3">
        <f t="shared" si="10"/>
        <v>137103</v>
      </c>
      <c r="V25" s="3">
        <f t="shared" si="0"/>
        <v>83350</v>
      </c>
      <c r="W25" s="3">
        <f t="shared" si="11"/>
        <v>59.722855428914215</v>
      </c>
      <c r="X25" s="3">
        <f t="shared" si="12"/>
        <v>64.490701859628075</v>
      </c>
    </row>
    <row r="26" spans="2:24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4">
        <f t="shared" si="1"/>
        <v>17.913017396520697</v>
      </c>
      <c r="H26" s="4">
        <f t="shared" si="2"/>
        <v>22.913017396520697</v>
      </c>
      <c r="I26" s="4">
        <f t="shared" si="3"/>
        <v>7.9130173965206962</v>
      </c>
      <c r="J26" s="3">
        <v>1972</v>
      </c>
      <c r="K26" s="3">
        <f t="shared" si="14"/>
        <v>0.44</v>
      </c>
      <c r="L26" s="3">
        <f t="shared" si="15"/>
        <v>1667</v>
      </c>
      <c r="M26" s="3">
        <f t="shared" si="13"/>
        <v>59</v>
      </c>
      <c r="N26" s="3">
        <f t="shared" si="4"/>
        <v>62</v>
      </c>
      <c r="O26" s="3">
        <f t="shared" si="16"/>
        <v>-11219</v>
      </c>
      <c r="P26" s="3">
        <f t="shared" si="5"/>
        <v>66</v>
      </c>
      <c r="Q26" s="3">
        <f t="shared" si="6"/>
        <v>69</v>
      </c>
      <c r="R26" s="3">
        <f t="shared" si="7"/>
        <v>98353</v>
      </c>
      <c r="S26" s="3">
        <f t="shared" si="8"/>
        <v>103354</v>
      </c>
      <c r="T26" s="3">
        <f t="shared" si="9"/>
        <v>130152</v>
      </c>
      <c r="U26" s="3">
        <f t="shared" si="10"/>
        <v>136068</v>
      </c>
      <c r="V26" s="3">
        <f t="shared" si="0"/>
        <v>83350</v>
      </c>
      <c r="W26" s="3">
        <f t="shared" si="11"/>
        <v>56.151169766046792</v>
      </c>
      <c r="X26" s="3">
        <f t="shared" si="12"/>
        <v>63.248950209958011</v>
      </c>
    </row>
    <row r="27" spans="2:24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4">
        <f t="shared" si="1"/>
        <v>17.730053989202158</v>
      </c>
      <c r="H27" s="4">
        <f t="shared" si="2"/>
        <v>22.730053989202158</v>
      </c>
      <c r="I27" s="4">
        <f t="shared" si="3"/>
        <v>7.7300539892021591</v>
      </c>
      <c r="J27" s="3">
        <v>2456</v>
      </c>
      <c r="K27" s="3">
        <f t="shared" si="14"/>
        <v>0.44</v>
      </c>
      <c r="L27" s="3">
        <f t="shared" si="15"/>
        <v>1667</v>
      </c>
      <c r="M27" s="3">
        <f t="shared" si="13"/>
        <v>59</v>
      </c>
      <c r="N27" s="3">
        <f t="shared" si="4"/>
        <v>62</v>
      </c>
      <c r="O27" s="3">
        <f t="shared" si="16"/>
        <v>-10430</v>
      </c>
      <c r="P27" s="3">
        <f t="shared" si="5"/>
        <v>66</v>
      </c>
      <c r="Q27" s="3">
        <f t="shared" si="6"/>
        <v>69</v>
      </c>
      <c r="R27" s="3">
        <f t="shared" si="7"/>
        <v>98353</v>
      </c>
      <c r="S27" s="3">
        <f t="shared" si="8"/>
        <v>103354</v>
      </c>
      <c r="T27" s="3">
        <f t="shared" si="9"/>
        <v>162096</v>
      </c>
      <c r="U27" s="3">
        <f t="shared" si="10"/>
        <v>169464</v>
      </c>
      <c r="V27" s="3">
        <f t="shared" si="0"/>
        <v>83350</v>
      </c>
      <c r="W27" s="3">
        <f t="shared" si="11"/>
        <v>94.476304739052182</v>
      </c>
      <c r="X27" s="3">
        <f t="shared" si="12"/>
        <v>103.31613677264546</v>
      </c>
    </row>
    <row r="28" spans="2:24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4">
        <f t="shared" si="1"/>
        <v>17.256748650269948</v>
      </c>
      <c r="H28" s="4">
        <f t="shared" si="2"/>
        <v>22.256748650269948</v>
      </c>
      <c r="I28" s="4">
        <f t="shared" si="3"/>
        <v>7.2567486502699463</v>
      </c>
      <c r="J28" s="3">
        <v>2210</v>
      </c>
      <c r="K28" s="3">
        <f t="shared" si="14"/>
        <v>0.44</v>
      </c>
      <c r="L28" s="3">
        <f t="shared" si="15"/>
        <v>1667</v>
      </c>
      <c r="M28" s="3">
        <f t="shared" si="13"/>
        <v>59</v>
      </c>
      <c r="N28" s="3">
        <f t="shared" si="4"/>
        <v>62</v>
      </c>
      <c r="O28" s="3">
        <f t="shared" ref="O28:O33" si="17">($J28-$L28)+$O27</f>
        <v>-9887</v>
      </c>
      <c r="P28" s="3">
        <f t="shared" si="5"/>
        <v>65</v>
      </c>
      <c r="Q28" s="3">
        <f t="shared" si="6"/>
        <v>68</v>
      </c>
      <c r="R28" s="3">
        <f t="shared" si="7"/>
        <v>98353</v>
      </c>
      <c r="S28" s="3">
        <f t="shared" si="8"/>
        <v>103354</v>
      </c>
      <c r="T28" s="3">
        <f t="shared" si="9"/>
        <v>143650</v>
      </c>
      <c r="U28" s="3">
        <f t="shared" si="10"/>
        <v>150280</v>
      </c>
      <c r="V28" s="3">
        <f t="shared" si="0"/>
        <v>83350</v>
      </c>
      <c r="W28" s="3">
        <f t="shared" si="11"/>
        <v>72.345530893821234</v>
      </c>
      <c r="X28" s="3">
        <f t="shared" si="12"/>
        <v>80.299940011997606</v>
      </c>
    </row>
    <row r="29" spans="2:24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4">
        <f t="shared" si="1"/>
        <v>16.931013797240553</v>
      </c>
      <c r="H29" s="4">
        <f t="shared" si="2"/>
        <v>21.931013797240553</v>
      </c>
      <c r="I29" s="4">
        <f t="shared" si="3"/>
        <v>6.9310137972405519</v>
      </c>
      <c r="J29" s="3">
        <v>2235</v>
      </c>
      <c r="K29" s="3">
        <f t="shared" si="14"/>
        <v>0.44</v>
      </c>
      <c r="L29" s="3">
        <f t="shared" si="15"/>
        <v>1667</v>
      </c>
      <c r="M29" s="3">
        <f t="shared" si="13"/>
        <v>59</v>
      </c>
      <c r="N29" s="3">
        <f t="shared" si="4"/>
        <v>61</v>
      </c>
      <c r="O29" s="3">
        <f t="shared" si="17"/>
        <v>-9319</v>
      </c>
      <c r="P29" s="3">
        <f t="shared" si="5"/>
        <v>65</v>
      </c>
      <c r="Q29" s="3">
        <f t="shared" si="6"/>
        <v>67</v>
      </c>
      <c r="R29" s="3">
        <f t="shared" si="7"/>
        <v>98353</v>
      </c>
      <c r="S29" s="3">
        <f t="shared" si="8"/>
        <v>101687</v>
      </c>
      <c r="T29" s="3">
        <f t="shared" si="9"/>
        <v>145275</v>
      </c>
      <c r="U29" s="3">
        <f t="shared" si="10"/>
        <v>149745</v>
      </c>
      <c r="V29" s="3">
        <f t="shared" si="0"/>
        <v>83350</v>
      </c>
      <c r="W29" s="3">
        <f t="shared" si="11"/>
        <v>74.295140971805637</v>
      </c>
      <c r="X29" s="3">
        <f t="shared" si="12"/>
        <v>79.658068386322739</v>
      </c>
    </row>
    <row r="30" spans="2:24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4">
        <f t="shared" si="1"/>
        <v>16.590281943611277</v>
      </c>
      <c r="H30" s="4">
        <f t="shared" si="2"/>
        <v>21.590281943611277</v>
      </c>
      <c r="I30" s="4">
        <f t="shared" si="3"/>
        <v>6.5902819436112781</v>
      </c>
      <c r="J30" s="3">
        <v>2340</v>
      </c>
      <c r="K30" s="3">
        <f t="shared" si="14"/>
        <v>0.44</v>
      </c>
      <c r="L30" s="3">
        <f t="shared" si="15"/>
        <v>1667</v>
      </c>
      <c r="M30" s="3">
        <f t="shared" si="13"/>
        <v>59</v>
      </c>
      <c r="N30" s="3">
        <f t="shared" si="4"/>
        <v>61</v>
      </c>
      <c r="O30" s="3">
        <f t="shared" si="17"/>
        <v>-8646</v>
      </c>
      <c r="P30" s="3">
        <f t="shared" si="5"/>
        <v>64</v>
      </c>
      <c r="Q30" s="3">
        <f t="shared" si="6"/>
        <v>67</v>
      </c>
      <c r="R30" s="3">
        <f t="shared" si="7"/>
        <v>98353</v>
      </c>
      <c r="S30" s="3">
        <f t="shared" si="8"/>
        <v>101687</v>
      </c>
      <c r="T30" s="3">
        <f t="shared" si="9"/>
        <v>149760</v>
      </c>
      <c r="U30" s="3">
        <f t="shared" si="10"/>
        <v>156780</v>
      </c>
      <c r="V30" s="3">
        <f t="shared" si="0"/>
        <v>83350</v>
      </c>
      <c r="W30" s="3">
        <f t="shared" si="11"/>
        <v>79.676064787042591</v>
      </c>
      <c r="X30" s="3">
        <f t="shared" si="12"/>
        <v>88.098380323935217</v>
      </c>
    </row>
    <row r="31" spans="2:24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4">
        <f t="shared" si="1"/>
        <v>16.186562687462509</v>
      </c>
      <c r="H31" s="4">
        <f t="shared" si="2"/>
        <v>21.186562687462509</v>
      </c>
      <c r="I31" s="4">
        <f t="shared" si="3"/>
        <v>6.1865626874625077</v>
      </c>
      <c r="J31" s="3">
        <v>1754</v>
      </c>
      <c r="K31" s="3">
        <f t="shared" si="14"/>
        <v>0.44</v>
      </c>
      <c r="L31" s="3">
        <f t="shared" si="15"/>
        <v>1667</v>
      </c>
      <c r="M31" s="3">
        <f t="shared" si="13"/>
        <v>59</v>
      </c>
      <c r="N31" s="3">
        <f t="shared" si="4"/>
        <v>61</v>
      </c>
      <c r="O31" s="3">
        <f t="shared" si="17"/>
        <v>-8559</v>
      </c>
      <c r="P31" s="3">
        <f t="shared" si="5"/>
        <v>64</v>
      </c>
      <c r="Q31" s="3">
        <f t="shared" si="6"/>
        <v>66</v>
      </c>
      <c r="R31" s="3">
        <f t="shared" si="7"/>
        <v>98353</v>
      </c>
      <c r="S31" s="3">
        <f t="shared" si="8"/>
        <v>101687</v>
      </c>
      <c r="T31" s="3">
        <f t="shared" si="9"/>
        <v>112256</v>
      </c>
      <c r="U31" s="3">
        <f t="shared" si="10"/>
        <v>115764</v>
      </c>
      <c r="V31" s="3">
        <f t="shared" si="0"/>
        <v>83350</v>
      </c>
      <c r="W31" s="3">
        <f t="shared" si="11"/>
        <v>34.680263947210562</v>
      </c>
      <c r="X31" s="3">
        <f t="shared" si="12"/>
        <v>38.889022195560891</v>
      </c>
    </row>
    <row r="32" spans="2:24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4">
        <f t="shared" si="1"/>
        <v>16.134373125374925</v>
      </c>
      <c r="H32" s="4">
        <f t="shared" si="2"/>
        <v>21.134373125374925</v>
      </c>
      <c r="I32" s="4">
        <f t="shared" si="3"/>
        <v>6.1343731253749247</v>
      </c>
      <c r="J32" s="3">
        <v>1686</v>
      </c>
      <c r="K32" s="3">
        <f t="shared" si="14"/>
        <v>0.44</v>
      </c>
      <c r="L32" s="3">
        <f t="shared" si="15"/>
        <v>1667</v>
      </c>
      <c r="M32" s="3">
        <f t="shared" si="13"/>
        <v>59</v>
      </c>
      <c r="N32" s="3">
        <f t="shared" si="4"/>
        <v>61</v>
      </c>
      <c r="O32" s="3">
        <f t="shared" si="17"/>
        <v>-8540</v>
      </c>
      <c r="P32" s="3">
        <f t="shared" si="5"/>
        <v>64</v>
      </c>
      <c r="Q32" s="3">
        <f t="shared" si="6"/>
        <v>66</v>
      </c>
      <c r="R32" s="3">
        <f t="shared" si="7"/>
        <v>98353</v>
      </c>
      <c r="S32" s="3">
        <f t="shared" si="8"/>
        <v>101687</v>
      </c>
      <c r="T32" s="3">
        <f t="shared" si="9"/>
        <v>107904</v>
      </c>
      <c r="U32" s="3">
        <f t="shared" si="10"/>
        <v>111276</v>
      </c>
      <c r="V32" s="3">
        <f t="shared" si="0"/>
        <v>83350</v>
      </c>
      <c r="W32" s="3">
        <f t="shared" si="11"/>
        <v>29.458908218356328</v>
      </c>
      <c r="X32" s="3">
        <f t="shared" si="12"/>
        <v>33.504499100179963</v>
      </c>
    </row>
    <row r="33" spans="2:24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4">
        <f t="shared" si="1"/>
        <v>16.122975404919018</v>
      </c>
      <c r="H33" s="4">
        <f t="shared" si="2"/>
        <v>21.122975404919018</v>
      </c>
      <c r="I33" s="4">
        <f t="shared" si="3"/>
        <v>6.1229754049190159</v>
      </c>
      <c r="J33" s="3">
        <v>1743</v>
      </c>
      <c r="K33" s="3">
        <f t="shared" si="14"/>
        <v>0.44</v>
      </c>
      <c r="L33" s="3">
        <f t="shared" si="15"/>
        <v>1667</v>
      </c>
      <c r="M33" s="3">
        <f t="shared" si="13"/>
        <v>59</v>
      </c>
      <c r="N33" s="3">
        <f t="shared" si="4"/>
        <v>61</v>
      </c>
      <c r="O33" s="3">
        <f t="shared" si="17"/>
        <v>-8464</v>
      </c>
      <c r="P33" s="3">
        <f t="shared" si="5"/>
        <v>64</v>
      </c>
      <c r="Q33" s="3">
        <f t="shared" si="6"/>
        <v>66</v>
      </c>
      <c r="R33" s="3">
        <f t="shared" si="7"/>
        <v>98353</v>
      </c>
      <c r="S33" s="3">
        <f t="shared" si="8"/>
        <v>101687</v>
      </c>
      <c r="T33" s="3">
        <f t="shared" si="9"/>
        <v>111552</v>
      </c>
      <c r="U33" s="3">
        <f t="shared" si="10"/>
        <v>115038</v>
      </c>
      <c r="V33" s="3">
        <f t="shared" si="0"/>
        <v>83350</v>
      </c>
      <c r="W33" s="3">
        <f t="shared" si="11"/>
        <v>33.835632873425311</v>
      </c>
      <c r="X33" s="3">
        <f t="shared" si="12"/>
        <v>38.017996400719852</v>
      </c>
    </row>
    <row r="34" spans="2:24" x14ac:dyDescent="0.35"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35">
      <c r="B35" s="3" t="s">
        <v>18</v>
      </c>
      <c r="C35" s="3"/>
      <c r="D35" s="3"/>
      <c r="E35" s="3"/>
      <c r="F35" s="3"/>
      <c r="G35" s="3"/>
      <c r="H35" s="3"/>
      <c r="I35" s="4"/>
      <c r="J35" s="3">
        <f>SUM(J4:J33)</f>
        <v>41546</v>
      </c>
      <c r="K35" s="3"/>
      <c r="L35" s="3">
        <f>SUM(L4:L33)</f>
        <v>50010</v>
      </c>
      <c r="M35" s="3"/>
      <c r="N35" s="3"/>
      <c r="O35" s="3"/>
      <c r="P35" s="3"/>
      <c r="Q35" s="3"/>
      <c r="R35" s="3">
        <f>SUM(R4:R33)</f>
        <v>2920584</v>
      </c>
      <c r="S35" s="3">
        <f>SUM(S4:S33)</f>
        <v>3042275</v>
      </c>
      <c r="T35" s="3">
        <f>SUM(T4:T33)</f>
        <v>2659764</v>
      </c>
      <c r="U35" s="3">
        <f>SUM(U4:U33)</f>
        <v>2763527</v>
      </c>
      <c r="V35" s="3">
        <f>SUM(V4:V33)</f>
        <v>2500500</v>
      </c>
      <c r="W35" s="3">
        <f>(T35-V35)/V35*100</f>
        <v>6.3692861427714451</v>
      </c>
      <c r="X35" s="3">
        <f>(U35-V35)/V35*100</f>
        <v>10.518976204759047</v>
      </c>
    </row>
    <row r="36" spans="2:24" x14ac:dyDescent="0.35">
      <c r="L36" s="1">
        <f>L35+O33</f>
        <v>41546</v>
      </c>
    </row>
  </sheetData>
  <mergeCells count="2">
    <mergeCell ref="B1:J1"/>
    <mergeCell ref="K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D30" zoomScale="90" zoomScaleNormal="90" workbookViewId="0">
      <selection activeCell="B3" sqref="B3:P49"/>
    </sheetView>
  </sheetViews>
  <sheetFormatPr defaultColWidth="8.7265625" defaultRowHeight="14.5" x14ac:dyDescent="0.35"/>
  <cols>
    <col min="1" max="1" width="3.1796875" style="5" customWidth="1"/>
    <col min="2" max="2" width="43.1796875" style="5" bestFit="1" customWidth="1"/>
    <col min="3" max="3" width="36.1796875" style="5" customWidth="1"/>
    <col min="4" max="4" width="7.7265625" style="5" customWidth="1"/>
    <col min="5" max="5" width="11.54296875" style="5" bestFit="1" customWidth="1"/>
    <col min="6" max="6" width="12" style="5" bestFit="1" customWidth="1"/>
    <col min="7" max="7" width="11.453125" style="5" bestFit="1" customWidth="1"/>
    <col min="8" max="8" width="12" style="5" bestFit="1" customWidth="1"/>
    <col min="9" max="10" width="11.453125" style="5" bestFit="1" customWidth="1"/>
    <col min="11" max="12" width="12" style="5" bestFit="1" customWidth="1"/>
    <col min="13" max="13" width="11.453125" style="5" bestFit="1" customWidth="1"/>
    <col min="14" max="16" width="12" style="5" bestFit="1" customWidth="1"/>
    <col min="17" max="16384" width="8.7265625" style="5"/>
  </cols>
  <sheetData>
    <row r="3" spans="2:18" ht="43.5" x14ac:dyDescent="0.35">
      <c r="B3" s="13" t="s">
        <v>83</v>
      </c>
      <c r="C3" s="13" t="s">
        <v>109</v>
      </c>
      <c r="D3" s="12" t="s">
        <v>93</v>
      </c>
      <c r="E3" s="12" t="s">
        <v>72</v>
      </c>
      <c r="F3" s="12" t="s">
        <v>71</v>
      </c>
      <c r="G3" s="12" t="s">
        <v>73</v>
      </c>
      <c r="H3" s="12" t="s">
        <v>74</v>
      </c>
      <c r="I3" s="12" t="s">
        <v>75</v>
      </c>
      <c r="J3" s="12" t="s">
        <v>76</v>
      </c>
      <c r="K3" s="12" t="s">
        <v>77</v>
      </c>
      <c r="L3" s="12" t="s">
        <v>78</v>
      </c>
      <c r="M3" s="12" t="s">
        <v>79</v>
      </c>
      <c r="N3" s="12" t="s">
        <v>80</v>
      </c>
      <c r="O3" s="12" t="s">
        <v>81</v>
      </c>
      <c r="P3" s="12" t="s">
        <v>82</v>
      </c>
    </row>
    <row r="5" spans="2:18" x14ac:dyDescent="0.35">
      <c r="B5" s="14" t="s">
        <v>84</v>
      </c>
      <c r="C5" s="14" t="s">
        <v>110</v>
      </c>
      <c r="D5" s="6">
        <v>0</v>
      </c>
      <c r="E5" s="6">
        <v>45</v>
      </c>
      <c r="F5" s="6">
        <v>45</v>
      </c>
      <c r="G5" s="6">
        <v>45</v>
      </c>
      <c r="H5" s="6">
        <v>45</v>
      </c>
      <c r="I5" s="6">
        <v>45</v>
      </c>
      <c r="J5" s="6">
        <v>45</v>
      </c>
      <c r="K5" s="6">
        <v>45</v>
      </c>
      <c r="L5" s="6">
        <v>45</v>
      </c>
      <c r="M5" s="6">
        <v>45</v>
      </c>
      <c r="N5" s="6">
        <v>45</v>
      </c>
      <c r="O5" s="6">
        <v>45</v>
      </c>
      <c r="P5" s="6">
        <v>45</v>
      </c>
    </row>
    <row r="6" spans="2:18" x14ac:dyDescent="0.35">
      <c r="B6" s="14" t="s">
        <v>85</v>
      </c>
      <c r="C6" s="14" t="s">
        <v>110</v>
      </c>
      <c r="D6" s="6">
        <v>0</v>
      </c>
      <c r="E6" s="6">
        <v>75</v>
      </c>
      <c r="F6" s="6">
        <v>75</v>
      </c>
      <c r="G6" s="6">
        <v>75</v>
      </c>
      <c r="H6" s="6">
        <v>75</v>
      </c>
      <c r="I6" s="6">
        <v>75</v>
      </c>
      <c r="J6" s="6">
        <v>75</v>
      </c>
      <c r="K6" s="6">
        <v>75</v>
      </c>
      <c r="L6" s="6">
        <v>75</v>
      </c>
      <c r="M6" s="6">
        <v>75</v>
      </c>
      <c r="N6" s="6">
        <v>75</v>
      </c>
      <c r="O6" s="6">
        <v>75</v>
      </c>
      <c r="P6" s="6">
        <v>75</v>
      </c>
    </row>
    <row r="7" spans="2:18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8" ht="29" x14ac:dyDescent="0.35">
      <c r="B8" s="6" t="s">
        <v>125</v>
      </c>
      <c r="C8" s="6" t="s">
        <v>124</v>
      </c>
      <c r="D8" s="6">
        <v>0</v>
      </c>
      <c r="E8" s="6">
        <v>6</v>
      </c>
      <c r="F8" s="6">
        <v>6</v>
      </c>
      <c r="G8" s="6">
        <v>7</v>
      </c>
      <c r="H8" s="6">
        <v>7</v>
      </c>
      <c r="I8" s="6">
        <v>7</v>
      </c>
      <c r="J8" s="6">
        <v>8</v>
      </c>
      <c r="K8" s="6">
        <v>8</v>
      </c>
      <c r="L8" s="6">
        <v>8</v>
      </c>
      <c r="M8" s="6">
        <v>8</v>
      </c>
      <c r="N8" s="6">
        <v>8</v>
      </c>
      <c r="O8" s="6">
        <v>8</v>
      </c>
      <c r="P8" s="6">
        <v>8</v>
      </c>
    </row>
    <row r="9" spans="2:18" ht="58" x14ac:dyDescent="0.35">
      <c r="B9" s="6" t="s">
        <v>123</v>
      </c>
      <c r="C9" s="15" t="s">
        <v>141</v>
      </c>
      <c r="D9" s="6">
        <v>0</v>
      </c>
      <c r="E9" s="6">
        <f>E11/1000*E29*E8</f>
        <v>157500</v>
      </c>
      <c r="F9" s="6">
        <f t="shared" ref="F9:P9" si="0">F11/1000*F29*F8</f>
        <v>135000</v>
      </c>
      <c r="G9" s="6">
        <f t="shared" si="0"/>
        <v>220500</v>
      </c>
      <c r="H9" s="6">
        <f t="shared" si="0"/>
        <v>183750</v>
      </c>
      <c r="I9" s="6">
        <f t="shared" si="0"/>
        <v>163800</v>
      </c>
      <c r="J9" s="6">
        <f t="shared" si="0"/>
        <v>264000</v>
      </c>
      <c r="K9" s="6">
        <f t="shared" si="0"/>
        <v>138000</v>
      </c>
      <c r="L9" s="6">
        <f t="shared" si="0"/>
        <v>108000</v>
      </c>
      <c r="M9" s="6">
        <f t="shared" si="0"/>
        <v>186000</v>
      </c>
      <c r="N9" s="6">
        <f t="shared" si="0"/>
        <v>153600</v>
      </c>
      <c r="O9" s="6">
        <f t="shared" si="0"/>
        <v>113400</v>
      </c>
      <c r="P9" s="6">
        <f t="shared" si="0"/>
        <v>93600</v>
      </c>
      <c r="Q9" s="6"/>
      <c r="R9" s="6"/>
    </row>
    <row r="10" spans="2:18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8" x14ac:dyDescent="0.35">
      <c r="B11" s="14" t="s">
        <v>87</v>
      </c>
      <c r="C11" s="14" t="s">
        <v>110</v>
      </c>
      <c r="D11" s="6">
        <v>0</v>
      </c>
      <c r="E11" s="6">
        <v>350</v>
      </c>
      <c r="F11" s="6">
        <v>300</v>
      </c>
      <c r="G11" s="6">
        <v>420</v>
      </c>
      <c r="H11" s="6">
        <v>350</v>
      </c>
      <c r="I11" s="6">
        <v>312</v>
      </c>
      <c r="J11" s="6">
        <v>440</v>
      </c>
      <c r="K11" s="6">
        <v>230</v>
      </c>
      <c r="L11" s="6">
        <v>180</v>
      </c>
      <c r="M11" s="6">
        <v>310</v>
      </c>
      <c r="N11" s="6">
        <v>256</v>
      </c>
      <c r="O11" s="6">
        <v>189</v>
      </c>
      <c r="P11" s="6">
        <v>156</v>
      </c>
    </row>
    <row r="12" spans="2:18" x14ac:dyDescent="0.35">
      <c r="B12" s="14" t="s">
        <v>111</v>
      </c>
      <c r="C12" s="14" t="s">
        <v>110</v>
      </c>
      <c r="D12" s="6">
        <v>0</v>
      </c>
      <c r="E12" s="6">
        <v>0</v>
      </c>
      <c r="F12" s="6">
        <v>-12</v>
      </c>
      <c r="G12" s="6">
        <v>-30</v>
      </c>
      <c r="H12" s="6">
        <v>-27</v>
      </c>
      <c r="I12" s="6">
        <v>-37</v>
      </c>
      <c r="J12" s="6">
        <v>-20</v>
      </c>
      <c r="K12" s="6">
        <v>-70</v>
      </c>
      <c r="L12" s="6">
        <v>-30</v>
      </c>
      <c r="M12" s="6">
        <v>-56</v>
      </c>
      <c r="N12" s="6">
        <v>-110</v>
      </c>
      <c r="O12" s="6">
        <v>-39</v>
      </c>
      <c r="P12" s="6">
        <v>-6</v>
      </c>
    </row>
    <row r="13" spans="2:18" x14ac:dyDescent="0.35">
      <c r="B13" s="6" t="s">
        <v>89</v>
      </c>
      <c r="C13" s="15" t="s">
        <v>113</v>
      </c>
      <c r="D13" s="6">
        <f>D11+D12</f>
        <v>0</v>
      </c>
      <c r="E13" s="6">
        <f>E11+E12</f>
        <v>350</v>
      </c>
      <c r="F13" s="6">
        <f t="shared" ref="F13:P13" si="1">F11+F12</f>
        <v>288</v>
      </c>
      <c r="G13" s="6">
        <f t="shared" si="1"/>
        <v>390</v>
      </c>
      <c r="H13" s="6">
        <f t="shared" si="1"/>
        <v>323</v>
      </c>
      <c r="I13" s="6">
        <f t="shared" si="1"/>
        <v>275</v>
      </c>
      <c r="J13" s="6">
        <f t="shared" si="1"/>
        <v>420</v>
      </c>
      <c r="K13" s="6">
        <f t="shared" si="1"/>
        <v>160</v>
      </c>
      <c r="L13" s="6">
        <f t="shared" si="1"/>
        <v>150</v>
      </c>
      <c r="M13" s="6">
        <f t="shared" si="1"/>
        <v>254</v>
      </c>
      <c r="N13" s="6">
        <f t="shared" si="1"/>
        <v>146</v>
      </c>
      <c r="O13" s="6">
        <f t="shared" si="1"/>
        <v>150</v>
      </c>
      <c r="P13" s="6">
        <f t="shared" si="1"/>
        <v>150</v>
      </c>
    </row>
    <row r="14" spans="2:18" ht="29" x14ac:dyDescent="0.35">
      <c r="B14" s="16" t="s">
        <v>86</v>
      </c>
      <c r="C14" s="15" t="s">
        <v>112</v>
      </c>
      <c r="D14" s="6">
        <v>0</v>
      </c>
      <c r="E14" s="6">
        <f t="shared" ref="E14:P14" si="2">D14+E13</f>
        <v>350</v>
      </c>
      <c r="F14" s="6">
        <f t="shared" si="2"/>
        <v>638</v>
      </c>
      <c r="G14" s="6">
        <f t="shared" si="2"/>
        <v>1028</v>
      </c>
      <c r="H14" s="6">
        <f t="shared" si="2"/>
        <v>1351</v>
      </c>
      <c r="I14" s="6">
        <f t="shared" si="2"/>
        <v>1626</v>
      </c>
      <c r="J14" s="6">
        <f t="shared" si="2"/>
        <v>2046</v>
      </c>
      <c r="K14" s="6">
        <f t="shared" si="2"/>
        <v>2206</v>
      </c>
      <c r="L14" s="6">
        <f t="shared" si="2"/>
        <v>2356</v>
      </c>
      <c r="M14" s="6">
        <f t="shared" si="2"/>
        <v>2610</v>
      </c>
      <c r="N14" s="6">
        <f t="shared" si="2"/>
        <v>2756</v>
      </c>
      <c r="O14" s="6">
        <f t="shared" si="2"/>
        <v>2906</v>
      </c>
      <c r="P14" s="6">
        <f t="shared" si="2"/>
        <v>3056</v>
      </c>
    </row>
    <row r="15" spans="2:18" ht="43.5" x14ac:dyDescent="0.35">
      <c r="B15" s="6" t="s">
        <v>92</v>
      </c>
      <c r="C15" s="15" t="s">
        <v>114</v>
      </c>
      <c r="D15" s="6">
        <v>0</v>
      </c>
      <c r="E15" s="17" t="e">
        <f t="shared" ref="E15:P15" si="3">-E12/D14</f>
        <v>#DIV/0!</v>
      </c>
      <c r="F15" s="17">
        <f t="shared" si="3"/>
        <v>3.4285714285714287E-2</v>
      </c>
      <c r="G15" s="17">
        <f t="shared" si="3"/>
        <v>4.7021943573667714E-2</v>
      </c>
      <c r="H15" s="17">
        <f t="shared" si="3"/>
        <v>2.6264591439688716E-2</v>
      </c>
      <c r="I15" s="17">
        <f t="shared" si="3"/>
        <v>2.7387120651369355E-2</v>
      </c>
      <c r="J15" s="17">
        <f t="shared" si="3"/>
        <v>1.2300123001230012E-2</v>
      </c>
      <c r="K15" s="17">
        <f t="shared" si="3"/>
        <v>3.4213098729227759E-2</v>
      </c>
      <c r="L15" s="17">
        <f t="shared" si="3"/>
        <v>1.3599274705349048E-2</v>
      </c>
      <c r="M15" s="17">
        <f t="shared" si="3"/>
        <v>2.3769100169779286E-2</v>
      </c>
      <c r="N15" s="17">
        <f t="shared" si="3"/>
        <v>4.2145593869731802E-2</v>
      </c>
      <c r="O15" s="17">
        <f t="shared" si="3"/>
        <v>1.4150943396226415E-2</v>
      </c>
      <c r="P15" s="17">
        <f t="shared" si="3"/>
        <v>2.0646937370956643E-3</v>
      </c>
    </row>
    <row r="16" spans="2:18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5">
      <c r="B17" s="6" t="s">
        <v>94</v>
      </c>
      <c r="C17" s="15" t="s">
        <v>115</v>
      </c>
      <c r="D17" s="6">
        <v>0</v>
      </c>
      <c r="E17" s="6">
        <f t="shared" ref="E17:P17" si="4">D25</f>
        <v>0</v>
      </c>
      <c r="F17" s="6">
        <f t="shared" si="4"/>
        <v>26250</v>
      </c>
      <c r="G17" s="6">
        <f t="shared" si="4"/>
        <v>47850</v>
      </c>
      <c r="H17" s="6">
        <f t="shared" si="4"/>
        <v>77100</v>
      </c>
      <c r="I17" s="6">
        <f t="shared" si="4"/>
        <v>101325</v>
      </c>
      <c r="J17" s="6">
        <f t="shared" si="4"/>
        <v>121950</v>
      </c>
      <c r="K17" s="6">
        <f t="shared" si="4"/>
        <v>153450</v>
      </c>
      <c r="L17" s="6">
        <f t="shared" si="4"/>
        <v>165450</v>
      </c>
      <c r="M17" s="6">
        <f t="shared" si="4"/>
        <v>176700</v>
      </c>
      <c r="N17" s="6">
        <f t="shared" si="4"/>
        <v>195750</v>
      </c>
      <c r="O17" s="6">
        <f t="shared" si="4"/>
        <v>206700</v>
      </c>
      <c r="P17" s="6">
        <f t="shared" si="4"/>
        <v>217950</v>
      </c>
    </row>
    <row r="18" spans="2:16" x14ac:dyDescent="0.3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x14ac:dyDescent="0.35">
      <c r="B19" s="6" t="s">
        <v>96</v>
      </c>
      <c r="C19" s="15" t="s">
        <v>116</v>
      </c>
      <c r="D19" s="6">
        <f t="shared" ref="D19:P19" si="5">D25*12</f>
        <v>0</v>
      </c>
      <c r="E19" s="6">
        <f t="shared" si="5"/>
        <v>315000</v>
      </c>
      <c r="F19" s="6">
        <f t="shared" si="5"/>
        <v>574200</v>
      </c>
      <c r="G19" s="6">
        <f t="shared" si="5"/>
        <v>925200</v>
      </c>
      <c r="H19" s="6">
        <f t="shared" si="5"/>
        <v>1215900</v>
      </c>
      <c r="I19" s="6">
        <f t="shared" si="5"/>
        <v>1463400</v>
      </c>
      <c r="J19" s="6">
        <f t="shared" si="5"/>
        <v>1841400</v>
      </c>
      <c r="K19" s="6">
        <f t="shared" si="5"/>
        <v>1985400</v>
      </c>
      <c r="L19" s="6">
        <f t="shared" si="5"/>
        <v>2120400</v>
      </c>
      <c r="M19" s="6">
        <f t="shared" si="5"/>
        <v>2349000</v>
      </c>
      <c r="N19" s="6">
        <f t="shared" si="5"/>
        <v>2480400</v>
      </c>
      <c r="O19" s="6">
        <f t="shared" si="5"/>
        <v>2615400</v>
      </c>
      <c r="P19" s="6">
        <f t="shared" si="5"/>
        <v>2750400</v>
      </c>
    </row>
    <row r="20" spans="2:16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x14ac:dyDescent="0.35">
      <c r="B21" s="18" t="s">
        <v>140</v>
      </c>
      <c r="C21" s="6" t="s">
        <v>117</v>
      </c>
      <c r="D21" s="6">
        <f t="shared" ref="D21:P21" si="6">D11*D6</f>
        <v>0</v>
      </c>
      <c r="E21" s="6">
        <f t="shared" si="6"/>
        <v>26250</v>
      </c>
      <c r="F21" s="6">
        <f t="shared" si="6"/>
        <v>22500</v>
      </c>
      <c r="G21" s="6">
        <f t="shared" si="6"/>
        <v>31500</v>
      </c>
      <c r="H21" s="6">
        <f t="shared" si="6"/>
        <v>26250</v>
      </c>
      <c r="I21" s="6">
        <f t="shared" si="6"/>
        <v>23400</v>
      </c>
      <c r="J21" s="6">
        <f t="shared" si="6"/>
        <v>33000</v>
      </c>
      <c r="K21" s="6">
        <f t="shared" si="6"/>
        <v>17250</v>
      </c>
      <c r="L21" s="6">
        <f t="shared" si="6"/>
        <v>13500</v>
      </c>
      <c r="M21" s="6">
        <f t="shared" si="6"/>
        <v>23250</v>
      </c>
      <c r="N21" s="6">
        <f t="shared" si="6"/>
        <v>19200</v>
      </c>
      <c r="O21" s="6">
        <f t="shared" si="6"/>
        <v>14175</v>
      </c>
      <c r="P21" s="6">
        <f t="shared" si="6"/>
        <v>11700</v>
      </c>
    </row>
    <row r="22" spans="2:16" ht="43.5" x14ac:dyDescent="0.35">
      <c r="B22" s="18" t="s">
        <v>91</v>
      </c>
      <c r="C22" s="15" t="s">
        <v>139</v>
      </c>
      <c r="D22" s="6">
        <f>D12*D6</f>
        <v>0</v>
      </c>
      <c r="E22" s="6">
        <f>E12*E6</f>
        <v>0</v>
      </c>
      <c r="F22" s="6">
        <f t="shared" ref="F22:P22" si="7">F12*F6</f>
        <v>-900</v>
      </c>
      <c r="G22" s="6">
        <f t="shared" si="7"/>
        <v>-2250</v>
      </c>
      <c r="H22" s="6">
        <f t="shared" si="7"/>
        <v>-2025</v>
      </c>
      <c r="I22" s="6">
        <f t="shared" si="7"/>
        <v>-2775</v>
      </c>
      <c r="J22" s="6">
        <f t="shared" si="7"/>
        <v>-1500</v>
      </c>
      <c r="K22" s="6">
        <f t="shared" si="7"/>
        <v>-5250</v>
      </c>
      <c r="L22" s="6">
        <f t="shared" si="7"/>
        <v>-2250</v>
      </c>
      <c r="M22" s="6">
        <f t="shared" si="7"/>
        <v>-4200</v>
      </c>
      <c r="N22" s="6">
        <f t="shared" si="7"/>
        <v>-8250</v>
      </c>
      <c r="O22" s="6">
        <f t="shared" si="7"/>
        <v>-2925</v>
      </c>
      <c r="P22" s="6">
        <f t="shared" si="7"/>
        <v>-450</v>
      </c>
    </row>
    <row r="23" spans="2:1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x14ac:dyDescent="0.35">
      <c r="B24" s="16" t="s">
        <v>98</v>
      </c>
      <c r="C24" t="s">
        <v>137</v>
      </c>
      <c r="D24" s="17">
        <v>0</v>
      </c>
      <c r="E24" s="20" t="e">
        <f>-(E22/D25)</f>
        <v>#DIV/0!</v>
      </c>
      <c r="F24" s="20">
        <f t="shared" ref="F24:P24" si="8">-(F22/E25)</f>
        <v>3.4285714285714287E-2</v>
      </c>
      <c r="G24" s="20">
        <f t="shared" si="8"/>
        <v>4.7021943573667714E-2</v>
      </c>
      <c r="H24" s="20">
        <f t="shared" si="8"/>
        <v>2.6264591439688716E-2</v>
      </c>
      <c r="I24" s="20">
        <f t="shared" si="8"/>
        <v>2.7387120651369355E-2</v>
      </c>
      <c r="J24" s="20">
        <f t="shared" si="8"/>
        <v>1.2300123001230012E-2</v>
      </c>
      <c r="K24" s="20">
        <f t="shared" si="8"/>
        <v>3.4213098729227759E-2</v>
      </c>
      <c r="L24" s="20">
        <f t="shared" si="8"/>
        <v>1.3599274705349048E-2</v>
      </c>
      <c r="M24" s="20">
        <f t="shared" si="8"/>
        <v>2.3769100169779286E-2</v>
      </c>
      <c r="N24" s="20">
        <f t="shared" si="8"/>
        <v>4.2145593869731802E-2</v>
      </c>
      <c r="O24" s="20">
        <f t="shared" si="8"/>
        <v>1.4150943396226415E-2</v>
      </c>
      <c r="P24" s="20">
        <f t="shared" si="8"/>
        <v>2.0646937370956643E-3</v>
      </c>
    </row>
    <row r="25" spans="2:16" ht="29" x14ac:dyDescent="0.35">
      <c r="B25" s="6" t="s">
        <v>95</v>
      </c>
      <c r="C25" s="15" t="s">
        <v>122</v>
      </c>
      <c r="D25" s="6">
        <v>0</v>
      </c>
      <c r="E25" s="6">
        <f t="shared" ref="E25:P25" si="9">D25+E26</f>
        <v>26250</v>
      </c>
      <c r="F25" s="6">
        <f t="shared" si="9"/>
        <v>47850</v>
      </c>
      <c r="G25" s="6">
        <f t="shared" si="9"/>
        <v>77100</v>
      </c>
      <c r="H25" s="6">
        <f t="shared" si="9"/>
        <v>101325</v>
      </c>
      <c r="I25" s="6">
        <f t="shared" si="9"/>
        <v>121950</v>
      </c>
      <c r="J25" s="6">
        <f t="shared" si="9"/>
        <v>153450</v>
      </c>
      <c r="K25" s="6">
        <f t="shared" si="9"/>
        <v>165450</v>
      </c>
      <c r="L25" s="6">
        <f t="shared" si="9"/>
        <v>176700</v>
      </c>
      <c r="M25" s="6">
        <f t="shared" si="9"/>
        <v>195750</v>
      </c>
      <c r="N25" s="6">
        <f t="shared" si="9"/>
        <v>206700</v>
      </c>
      <c r="O25" s="6">
        <f t="shared" si="9"/>
        <v>217950</v>
      </c>
      <c r="P25" s="6">
        <f t="shared" si="9"/>
        <v>229200</v>
      </c>
    </row>
    <row r="26" spans="2:16" x14ac:dyDescent="0.35">
      <c r="B26" s="6" t="s">
        <v>97</v>
      </c>
      <c r="C26" s="21" t="s">
        <v>130</v>
      </c>
      <c r="D26" s="6">
        <v>0</v>
      </c>
      <c r="E26" s="6">
        <f t="shared" ref="E26:P26" si="10">E21+E22</f>
        <v>26250</v>
      </c>
      <c r="F26" s="6">
        <f t="shared" si="10"/>
        <v>21600</v>
      </c>
      <c r="G26" s="6">
        <f t="shared" si="10"/>
        <v>29250</v>
      </c>
      <c r="H26" s="6">
        <f t="shared" si="10"/>
        <v>24225</v>
      </c>
      <c r="I26" s="6">
        <f t="shared" si="10"/>
        <v>20625</v>
      </c>
      <c r="J26" s="6">
        <f t="shared" si="10"/>
        <v>31500</v>
      </c>
      <c r="K26" s="6">
        <f t="shared" si="10"/>
        <v>12000</v>
      </c>
      <c r="L26" s="6">
        <f t="shared" si="10"/>
        <v>11250</v>
      </c>
      <c r="M26" s="6">
        <f t="shared" si="10"/>
        <v>19050</v>
      </c>
      <c r="N26" s="6">
        <f t="shared" si="10"/>
        <v>10950</v>
      </c>
      <c r="O26" s="6">
        <f t="shared" si="10"/>
        <v>11250</v>
      </c>
      <c r="P26" s="6">
        <f t="shared" si="10"/>
        <v>11250</v>
      </c>
    </row>
    <row r="27" spans="2:16" x14ac:dyDescent="0.35">
      <c r="B27" s="6" t="s">
        <v>99</v>
      </c>
      <c r="C27" s="21" t="s">
        <v>253</v>
      </c>
      <c r="D27" s="6">
        <v>0</v>
      </c>
      <c r="E27" s="17" t="e">
        <f t="shared" ref="E27:P27" si="11">-E22/E17</f>
        <v>#DIV/0!</v>
      </c>
      <c r="F27" s="17">
        <f t="shared" si="11"/>
        <v>3.4285714285714287E-2</v>
      </c>
      <c r="G27" s="17">
        <f t="shared" si="11"/>
        <v>4.7021943573667714E-2</v>
      </c>
      <c r="H27" s="17">
        <f t="shared" si="11"/>
        <v>2.6264591439688716E-2</v>
      </c>
      <c r="I27" s="17">
        <f t="shared" si="11"/>
        <v>2.7387120651369355E-2</v>
      </c>
      <c r="J27" s="17">
        <f t="shared" si="11"/>
        <v>1.2300123001230012E-2</v>
      </c>
      <c r="K27" s="17">
        <f t="shared" si="11"/>
        <v>3.4213098729227759E-2</v>
      </c>
      <c r="L27" s="17">
        <f t="shared" si="11"/>
        <v>1.3599274705349048E-2</v>
      </c>
      <c r="M27" s="17">
        <f t="shared" si="11"/>
        <v>2.3769100169779286E-2</v>
      </c>
      <c r="N27" s="17">
        <f t="shared" si="11"/>
        <v>4.2145593869731802E-2</v>
      </c>
      <c r="O27" s="17">
        <f t="shared" si="11"/>
        <v>1.4150943396226415E-2</v>
      </c>
      <c r="P27" s="17">
        <f t="shared" si="11"/>
        <v>2.0646937370956643E-3</v>
      </c>
    </row>
    <row r="28" spans="2:16" x14ac:dyDescent="0.3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x14ac:dyDescent="0.35">
      <c r="B29" s="6" t="s">
        <v>90</v>
      </c>
      <c r="C29" s="15" t="s">
        <v>142</v>
      </c>
      <c r="D29" s="6"/>
      <c r="E29" s="6">
        <f>E21/E11*1000</f>
        <v>75000</v>
      </c>
      <c r="F29" s="6">
        <f t="shared" ref="F29:P29" si="12">F21/F11*1000</f>
        <v>75000</v>
      </c>
      <c r="G29" s="6">
        <f t="shared" si="12"/>
        <v>75000</v>
      </c>
      <c r="H29" s="6">
        <f t="shared" si="12"/>
        <v>75000</v>
      </c>
      <c r="I29" s="6">
        <f t="shared" si="12"/>
        <v>75000</v>
      </c>
      <c r="J29" s="6">
        <f t="shared" si="12"/>
        <v>75000</v>
      </c>
      <c r="K29" s="6">
        <f t="shared" si="12"/>
        <v>75000</v>
      </c>
      <c r="L29" s="6">
        <f t="shared" si="12"/>
        <v>75000</v>
      </c>
      <c r="M29" s="6">
        <f t="shared" si="12"/>
        <v>75000</v>
      </c>
      <c r="N29" s="6">
        <f t="shared" si="12"/>
        <v>75000</v>
      </c>
      <c r="O29" s="6">
        <f t="shared" si="12"/>
        <v>75000</v>
      </c>
      <c r="P29" s="6">
        <f t="shared" si="12"/>
        <v>75000</v>
      </c>
    </row>
    <row r="30" spans="2:16" x14ac:dyDescent="0.35">
      <c r="B30" s="6" t="s">
        <v>88</v>
      </c>
      <c r="C30" s="15" t="s">
        <v>143</v>
      </c>
      <c r="D30" s="6"/>
      <c r="E30" s="6">
        <f>E25/E14*1000</f>
        <v>75000</v>
      </c>
      <c r="F30" s="6">
        <f t="shared" ref="F30:P30" si="13">F25/F14*1000</f>
        <v>75000</v>
      </c>
      <c r="G30" s="6">
        <f t="shared" si="13"/>
        <v>75000</v>
      </c>
      <c r="H30" s="6">
        <f t="shared" si="13"/>
        <v>75000</v>
      </c>
      <c r="I30" s="6">
        <f t="shared" si="13"/>
        <v>75000</v>
      </c>
      <c r="J30" s="6">
        <f t="shared" si="13"/>
        <v>75000</v>
      </c>
      <c r="K30" s="6">
        <f t="shared" si="13"/>
        <v>75000</v>
      </c>
      <c r="L30" s="6">
        <f t="shared" si="13"/>
        <v>75000</v>
      </c>
      <c r="M30" s="6">
        <f t="shared" si="13"/>
        <v>75000</v>
      </c>
      <c r="N30" s="6">
        <f t="shared" si="13"/>
        <v>75000</v>
      </c>
      <c r="O30" s="6">
        <f t="shared" si="13"/>
        <v>75000</v>
      </c>
      <c r="P30" s="6">
        <f t="shared" si="13"/>
        <v>75000</v>
      </c>
    </row>
    <row r="31" spans="2:16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x14ac:dyDescent="0.35">
      <c r="B32" s="6" t="s">
        <v>101</v>
      </c>
      <c r="C32" s="15" t="s">
        <v>95</v>
      </c>
      <c r="D32" s="6">
        <v>0</v>
      </c>
      <c r="E32" s="6">
        <f t="shared" ref="E32:P32" si="14">E25</f>
        <v>26250</v>
      </c>
      <c r="F32" s="6">
        <f t="shared" si="14"/>
        <v>47850</v>
      </c>
      <c r="G32" s="6">
        <f t="shared" si="14"/>
        <v>77100</v>
      </c>
      <c r="H32" s="6">
        <f t="shared" si="14"/>
        <v>101325</v>
      </c>
      <c r="I32" s="6">
        <f t="shared" si="14"/>
        <v>121950</v>
      </c>
      <c r="J32" s="6">
        <f t="shared" si="14"/>
        <v>153450</v>
      </c>
      <c r="K32" s="6">
        <f t="shared" si="14"/>
        <v>165450</v>
      </c>
      <c r="L32" s="6">
        <f t="shared" si="14"/>
        <v>176700</v>
      </c>
      <c r="M32" s="6">
        <f t="shared" si="14"/>
        <v>195750</v>
      </c>
      <c r="N32" s="6">
        <f t="shared" si="14"/>
        <v>206700</v>
      </c>
      <c r="O32" s="6">
        <f t="shared" si="14"/>
        <v>217950</v>
      </c>
      <c r="P32" s="6">
        <f t="shared" si="14"/>
        <v>229200</v>
      </c>
    </row>
    <row r="33" spans="2:16" x14ac:dyDescent="0.35">
      <c r="B33" s="6" t="s">
        <v>102</v>
      </c>
      <c r="C33" s="6" t="s">
        <v>118</v>
      </c>
      <c r="D33" s="6">
        <v>0</v>
      </c>
      <c r="E33" s="6">
        <f t="shared" ref="E33:P33" si="15">E5*E14</f>
        <v>15750</v>
      </c>
      <c r="F33" s="6">
        <f t="shared" si="15"/>
        <v>28710</v>
      </c>
      <c r="G33" s="6">
        <f t="shared" si="15"/>
        <v>46260</v>
      </c>
      <c r="H33" s="6">
        <f t="shared" si="15"/>
        <v>60795</v>
      </c>
      <c r="I33" s="6">
        <f t="shared" si="15"/>
        <v>73170</v>
      </c>
      <c r="J33" s="6">
        <f t="shared" si="15"/>
        <v>92070</v>
      </c>
      <c r="K33" s="6">
        <f t="shared" si="15"/>
        <v>99270</v>
      </c>
      <c r="L33" s="6">
        <f t="shared" si="15"/>
        <v>106020</v>
      </c>
      <c r="M33" s="6">
        <f t="shared" si="15"/>
        <v>117450</v>
      </c>
      <c r="N33" s="6">
        <f t="shared" si="15"/>
        <v>124020</v>
      </c>
      <c r="O33" s="6">
        <f t="shared" si="15"/>
        <v>130770</v>
      </c>
      <c r="P33" s="6">
        <f t="shared" si="15"/>
        <v>137520</v>
      </c>
    </row>
    <row r="34" spans="2:16" x14ac:dyDescent="0.35">
      <c r="B34" s="6" t="s">
        <v>69</v>
      </c>
      <c r="C34" s="15" t="s">
        <v>119</v>
      </c>
      <c r="D34" s="6">
        <v>0</v>
      </c>
      <c r="E34" s="6">
        <f>E32-E33</f>
        <v>10500</v>
      </c>
      <c r="F34" s="6">
        <f t="shared" ref="F34:P34" si="16">F32-F33</f>
        <v>19140</v>
      </c>
      <c r="G34" s="6">
        <f t="shared" si="16"/>
        <v>30840</v>
      </c>
      <c r="H34" s="6">
        <f t="shared" si="16"/>
        <v>40530</v>
      </c>
      <c r="I34" s="6">
        <f t="shared" si="16"/>
        <v>48780</v>
      </c>
      <c r="J34" s="6">
        <f t="shared" si="16"/>
        <v>61380</v>
      </c>
      <c r="K34" s="6">
        <f t="shared" si="16"/>
        <v>66180</v>
      </c>
      <c r="L34" s="6">
        <f t="shared" si="16"/>
        <v>70680</v>
      </c>
      <c r="M34" s="6">
        <f t="shared" si="16"/>
        <v>78300</v>
      </c>
      <c r="N34" s="6">
        <f t="shared" si="16"/>
        <v>82680</v>
      </c>
      <c r="O34" s="6">
        <f t="shared" si="16"/>
        <v>87180</v>
      </c>
      <c r="P34" s="6">
        <f t="shared" si="16"/>
        <v>91680</v>
      </c>
    </row>
    <row r="35" spans="2:16" x14ac:dyDescent="0.35">
      <c r="B35" s="6" t="s">
        <v>103</v>
      </c>
      <c r="C35" s="15" t="s">
        <v>120</v>
      </c>
      <c r="D35" s="17">
        <v>0</v>
      </c>
      <c r="E35" s="17">
        <f>E34/E32</f>
        <v>0.4</v>
      </c>
      <c r="F35" s="17">
        <f t="shared" ref="F35:P35" si="17">F34/F32</f>
        <v>0.4</v>
      </c>
      <c r="G35" s="17">
        <f t="shared" si="17"/>
        <v>0.4</v>
      </c>
      <c r="H35" s="17">
        <f t="shared" si="17"/>
        <v>0.4</v>
      </c>
      <c r="I35" s="17">
        <f t="shared" si="17"/>
        <v>0.4</v>
      </c>
      <c r="J35" s="17">
        <f t="shared" si="17"/>
        <v>0.4</v>
      </c>
      <c r="K35" s="17">
        <f t="shared" si="17"/>
        <v>0.4</v>
      </c>
      <c r="L35" s="17">
        <f t="shared" si="17"/>
        <v>0.4</v>
      </c>
      <c r="M35" s="17">
        <f t="shared" si="17"/>
        <v>0.4</v>
      </c>
      <c r="N35" s="17">
        <f t="shared" si="17"/>
        <v>0.4</v>
      </c>
      <c r="O35" s="17">
        <f t="shared" si="17"/>
        <v>0.4</v>
      </c>
      <c r="P35" s="17">
        <f t="shared" si="17"/>
        <v>0.4</v>
      </c>
    </row>
    <row r="36" spans="2:16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x14ac:dyDescent="0.35">
      <c r="B37" s="14" t="s">
        <v>138</v>
      </c>
      <c r="C37" s="6"/>
      <c r="D37" s="6"/>
      <c r="E37" s="6">
        <v>8000</v>
      </c>
      <c r="F37" s="6">
        <v>8000</v>
      </c>
      <c r="G37" s="6">
        <v>8000</v>
      </c>
      <c r="H37" s="6">
        <v>8000</v>
      </c>
      <c r="I37" s="6">
        <v>8000</v>
      </c>
      <c r="J37" s="6">
        <v>8000</v>
      </c>
      <c r="K37" s="6">
        <v>8000</v>
      </c>
      <c r="L37" s="6">
        <v>8000</v>
      </c>
      <c r="M37" s="6">
        <v>8000</v>
      </c>
      <c r="N37" s="6">
        <v>8000</v>
      </c>
      <c r="O37" s="6">
        <v>8000</v>
      </c>
      <c r="P37" s="6">
        <v>8000</v>
      </c>
    </row>
    <row r="38" spans="2:16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x14ac:dyDescent="0.35">
      <c r="B39" s="6" t="s">
        <v>104</v>
      </c>
      <c r="C39" s="6" t="s">
        <v>133</v>
      </c>
      <c r="D39" s="6"/>
      <c r="E39" s="6">
        <f t="shared" ref="E39:P39" si="18">E32*E35-E37</f>
        <v>2500</v>
      </c>
      <c r="F39" s="6">
        <f t="shared" si="18"/>
        <v>11140</v>
      </c>
      <c r="G39" s="6">
        <f t="shared" si="18"/>
        <v>22840</v>
      </c>
      <c r="H39" s="6">
        <f t="shared" si="18"/>
        <v>32530</v>
      </c>
      <c r="I39" s="6">
        <f t="shared" si="18"/>
        <v>40780</v>
      </c>
      <c r="J39" s="6">
        <f t="shared" si="18"/>
        <v>53380</v>
      </c>
      <c r="K39" s="6">
        <f t="shared" si="18"/>
        <v>58180</v>
      </c>
      <c r="L39" s="6">
        <f t="shared" si="18"/>
        <v>62680</v>
      </c>
      <c r="M39" s="6">
        <f t="shared" si="18"/>
        <v>70300</v>
      </c>
      <c r="N39" s="6">
        <f t="shared" si="18"/>
        <v>74680</v>
      </c>
      <c r="O39" s="6">
        <f t="shared" si="18"/>
        <v>79180</v>
      </c>
      <c r="P39" s="6">
        <f t="shared" si="18"/>
        <v>83680</v>
      </c>
    </row>
    <row r="40" spans="2:16" x14ac:dyDescent="0.35">
      <c r="B40" s="6" t="s">
        <v>132</v>
      </c>
      <c r="C40" s="6" t="s">
        <v>134</v>
      </c>
      <c r="D40" s="6"/>
      <c r="E40" s="17">
        <f t="shared" ref="E40:P40" si="19">E39/E33</f>
        <v>0.15873015873015872</v>
      </c>
      <c r="F40" s="17">
        <f t="shared" si="19"/>
        <v>0.3880181121560432</v>
      </c>
      <c r="G40" s="17">
        <f t="shared" si="19"/>
        <v>0.49373108517077391</v>
      </c>
      <c r="H40" s="17">
        <f t="shared" si="19"/>
        <v>0.53507689777119827</v>
      </c>
      <c r="I40" s="17">
        <f t="shared" si="19"/>
        <v>0.55733223998906656</v>
      </c>
      <c r="J40" s="17">
        <f t="shared" si="19"/>
        <v>0.57977625719561199</v>
      </c>
      <c r="K40" s="17">
        <f t="shared" si="19"/>
        <v>0.58607837211645009</v>
      </c>
      <c r="L40" s="17">
        <f t="shared" si="19"/>
        <v>0.59120920581022451</v>
      </c>
      <c r="M40" s="17">
        <f t="shared" si="19"/>
        <v>0.59855257556406982</v>
      </c>
      <c r="N40" s="17">
        <f t="shared" si="19"/>
        <v>0.60216094178358326</v>
      </c>
      <c r="O40" s="17">
        <f t="shared" si="19"/>
        <v>0.60549055593790624</v>
      </c>
      <c r="P40" s="17">
        <f t="shared" si="19"/>
        <v>0.60849331006399066</v>
      </c>
    </row>
    <row r="41" spans="2:16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x14ac:dyDescent="0.35">
      <c r="B42" s="19" t="s">
        <v>105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ht="29" x14ac:dyDescent="0.35">
      <c r="B43" s="6" t="s">
        <v>100</v>
      </c>
      <c r="C43" s="15" t="s">
        <v>121</v>
      </c>
      <c r="D43" s="6"/>
      <c r="E43" s="6" t="e">
        <f t="shared" ref="E43:P43" si="20">E29*E35/E24</f>
        <v>#DIV/0!</v>
      </c>
      <c r="F43" s="6">
        <f t="shared" si="20"/>
        <v>875000</v>
      </c>
      <c r="G43" s="6">
        <f t="shared" si="20"/>
        <v>638000</v>
      </c>
      <c r="H43" s="6">
        <f t="shared" si="20"/>
        <v>1142222.2222222222</v>
      </c>
      <c r="I43" s="6">
        <f t="shared" si="20"/>
        <v>1095405.4054054054</v>
      </c>
      <c r="J43" s="6">
        <f t="shared" si="20"/>
        <v>2439000</v>
      </c>
      <c r="K43" s="6">
        <f t="shared" si="20"/>
        <v>876857.14285714296</v>
      </c>
      <c r="L43" s="6">
        <f t="shared" si="20"/>
        <v>2206000</v>
      </c>
      <c r="M43" s="6">
        <f t="shared" si="20"/>
        <v>1262142.8571428573</v>
      </c>
      <c r="N43" s="6">
        <f t="shared" si="20"/>
        <v>711818.18181818177</v>
      </c>
      <c r="O43" s="6">
        <f t="shared" si="20"/>
        <v>2120000</v>
      </c>
      <c r="P43" s="6">
        <f t="shared" si="20"/>
        <v>14529999.999999998</v>
      </c>
    </row>
    <row r="44" spans="2:16" x14ac:dyDescent="0.35">
      <c r="B44" s="6" t="s">
        <v>135</v>
      </c>
      <c r="C44" s="15" t="s">
        <v>136</v>
      </c>
      <c r="D44" s="6"/>
      <c r="E44" s="6" t="e">
        <f>1/E15</f>
        <v>#DIV/0!</v>
      </c>
      <c r="F44" s="6">
        <f t="shared" ref="F44:P44" si="21">1/F15</f>
        <v>29.166666666666664</v>
      </c>
      <c r="G44" s="6">
        <f t="shared" si="21"/>
        <v>21.266666666666666</v>
      </c>
      <c r="H44" s="6">
        <f t="shared" si="21"/>
        <v>38.074074074074076</v>
      </c>
      <c r="I44" s="6">
        <f t="shared" si="21"/>
        <v>36.513513513513516</v>
      </c>
      <c r="J44" s="6">
        <f t="shared" si="21"/>
        <v>81.3</v>
      </c>
      <c r="K44" s="6">
        <f t="shared" si="21"/>
        <v>29.228571428571431</v>
      </c>
      <c r="L44" s="6">
        <f t="shared" si="21"/>
        <v>73.533333333333331</v>
      </c>
      <c r="M44" s="6">
        <f t="shared" si="21"/>
        <v>42.071428571428577</v>
      </c>
      <c r="N44" s="6">
        <f t="shared" si="21"/>
        <v>23.727272727272727</v>
      </c>
      <c r="O44" s="6">
        <f t="shared" si="21"/>
        <v>70.666666666666671</v>
      </c>
      <c r="P44" s="6">
        <f t="shared" si="21"/>
        <v>484.33333333333331</v>
      </c>
    </row>
    <row r="45" spans="2:16" x14ac:dyDescent="0.35">
      <c r="B45" s="6" t="s">
        <v>106</v>
      </c>
      <c r="C45" s="15" t="s">
        <v>126</v>
      </c>
      <c r="D45" s="6"/>
      <c r="E45" s="6">
        <f>E49/E11*1000</f>
        <v>125714.28571428571</v>
      </c>
      <c r="F45" s="6">
        <f t="shared" ref="F45:P45" si="22">F49/F11*1000</f>
        <v>146666.66666666666</v>
      </c>
      <c r="G45" s="6">
        <f t="shared" si="22"/>
        <v>104761.90476190476</v>
      </c>
      <c r="H45" s="6">
        <f t="shared" si="22"/>
        <v>125714.28571428571</v>
      </c>
      <c r="I45" s="6">
        <f t="shared" si="22"/>
        <v>141025.64102564103</v>
      </c>
      <c r="J45" s="6">
        <f t="shared" si="22"/>
        <v>100000</v>
      </c>
      <c r="K45" s="6">
        <f t="shared" si="22"/>
        <v>191304.34782608697</v>
      </c>
      <c r="L45" s="6">
        <f t="shared" si="22"/>
        <v>244444.44444444447</v>
      </c>
      <c r="M45" s="6">
        <f t="shared" si="22"/>
        <v>141935.48387096776</v>
      </c>
      <c r="N45" s="6">
        <f t="shared" si="22"/>
        <v>171875</v>
      </c>
      <c r="O45" s="6">
        <f t="shared" si="22"/>
        <v>232804.2328042328</v>
      </c>
      <c r="P45" s="6">
        <f t="shared" si="22"/>
        <v>282051.28205128206</v>
      </c>
    </row>
    <row r="46" spans="2:16" x14ac:dyDescent="0.35">
      <c r="B46" s="6" t="s">
        <v>108</v>
      </c>
      <c r="C46" s="15" t="s">
        <v>131</v>
      </c>
      <c r="D46" s="6"/>
      <c r="E46" s="6" t="e">
        <f>E43/E45</f>
        <v>#DIV/0!</v>
      </c>
      <c r="F46" s="6">
        <f t="shared" ref="F46:P46" si="23">F43/F45</f>
        <v>5.9659090909090917</v>
      </c>
      <c r="G46" s="6">
        <f t="shared" si="23"/>
        <v>6.09</v>
      </c>
      <c r="H46" s="6">
        <f t="shared" si="23"/>
        <v>9.0858585858585865</v>
      </c>
      <c r="I46" s="6">
        <f t="shared" si="23"/>
        <v>7.7674201474201476</v>
      </c>
      <c r="J46" s="6">
        <f t="shared" si="23"/>
        <v>24.39</v>
      </c>
      <c r="K46" s="6">
        <f t="shared" si="23"/>
        <v>4.5835714285714291</v>
      </c>
      <c r="L46" s="6">
        <f t="shared" si="23"/>
        <v>9.0245454545454535</v>
      </c>
      <c r="M46" s="6">
        <f t="shared" si="23"/>
        <v>8.8923701298701303</v>
      </c>
      <c r="N46" s="6">
        <f t="shared" si="23"/>
        <v>4.1414876033057846</v>
      </c>
      <c r="O46" s="6">
        <f t="shared" si="23"/>
        <v>9.1063636363636373</v>
      </c>
      <c r="P46" s="6">
        <f t="shared" si="23"/>
        <v>51.515454545454539</v>
      </c>
    </row>
    <row r="47" spans="2:16" x14ac:dyDescent="0.35">
      <c r="B47" s="6" t="s">
        <v>127</v>
      </c>
      <c r="C47" s="15" t="s">
        <v>129</v>
      </c>
      <c r="D47" s="6" t="s">
        <v>128</v>
      </c>
      <c r="E47" s="6">
        <f>E45/(E29*E35)</f>
        <v>4.1904761904761907</v>
      </c>
      <c r="F47" s="6">
        <f t="shared" ref="F47:P47" si="24">F45/(F29*F35)</f>
        <v>4.8888888888888884</v>
      </c>
      <c r="G47" s="6">
        <f t="shared" si="24"/>
        <v>3.4920634920634921</v>
      </c>
      <c r="H47" s="6">
        <f t="shared" si="24"/>
        <v>4.1904761904761907</v>
      </c>
      <c r="I47" s="6">
        <f t="shared" si="24"/>
        <v>4.700854700854701</v>
      </c>
      <c r="J47" s="6">
        <f t="shared" si="24"/>
        <v>3.3333333333333335</v>
      </c>
      <c r="K47" s="6">
        <f t="shared" si="24"/>
        <v>6.3768115942028993</v>
      </c>
      <c r="L47" s="6">
        <f t="shared" si="24"/>
        <v>8.1481481481481488</v>
      </c>
      <c r="M47" s="6">
        <f t="shared" si="24"/>
        <v>4.731182795698925</v>
      </c>
      <c r="N47" s="6">
        <f t="shared" si="24"/>
        <v>5.729166666666667</v>
      </c>
      <c r="O47" s="6">
        <f t="shared" si="24"/>
        <v>7.7601410934744264</v>
      </c>
      <c r="P47" s="6">
        <f t="shared" si="24"/>
        <v>9.4017094017094021</v>
      </c>
    </row>
    <row r="48" spans="2:16" x14ac:dyDescent="0.3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x14ac:dyDescent="0.35">
      <c r="B49" s="14" t="s">
        <v>107</v>
      </c>
      <c r="C49" s="6"/>
      <c r="D49" s="6"/>
      <c r="E49" s="6">
        <v>44000</v>
      </c>
      <c r="F49" s="6">
        <v>44000</v>
      </c>
      <c r="G49" s="6">
        <v>44000</v>
      </c>
      <c r="H49" s="6">
        <v>44000</v>
      </c>
      <c r="I49" s="6">
        <v>44000</v>
      </c>
      <c r="J49" s="6">
        <v>44000</v>
      </c>
      <c r="K49" s="6">
        <v>44000</v>
      </c>
      <c r="L49" s="6">
        <v>44000</v>
      </c>
      <c r="M49" s="6">
        <v>44000</v>
      </c>
      <c r="N49" s="6">
        <v>44000</v>
      </c>
      <c r="O49" s="6">
        <v>44000</v>
      </c>
      <c r="P49" s="6">
        <v>44000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workbookViewId="0">
      <selection activeCell="D48" sqref="D48"/>
    </sheetView>
  </sheetViews>
  <sheetFormatPr defaultRowHeight="14.5" x14ac:dyDescent="0.35"/>
  <cols>
    <col min="1" max="1" width="32.90625" customWidth="1"/>
    <col min="2" max="2" width="37.453125" customWidth="1"/>
    <col min="7" max="7" width="9.81640625" bestFit="1" customWidth="1"/>
  </cols>
  <sheetData>
    <row r="2" spans="1:15" ht="43.5" x14ac:dyDescent="0.35">
      <c r="A2" s="13" t="s">
        <v>83</v>
      </c>
      <c r="B2" s="13" t="s">
        <v>109</v>
      </c>
      <c r="C2" s="12" t="s">
        <v>93</v>
      </c>
      <c r="D2" s="12" t="s">
        <v>72</v>
      </c>
      <c r="E2" s="12" t="s">
        <v>71</v>
      </c>
      <c r="F2" s="12" t="s">
        <v>73</v>
      </c>
      <c r="G2" s="12" t="s">
        <v>74</v>
      </c>
      <c r="H2" s="12" t="s">
        <v>75</v>
      </c>
      <c r="I2" s="12" t="s">
        <v>76</v>
      </c>
      <c r="J2" s="12" t="s">
        <v>77</v>
      </c>
      <c r="K2" s="12" t="s">
        <v>78</v>
      </c>
      <c r="L2" s="12" t="s">
        <v>79</v>
      </c>
      <c r="M2" s="12" t="s">
        <v>80</v>
      </c>
      <c r="N2" s="12" t="s">
        <v>81</v>
      </c>
      <c r="O2" s="12" t="s">
        <v>82</v>
      </c>
    </row>
    <row r="3" spans="1:15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35">
      <c r="A4" s="14" t="s">
        <v>84</v>
      </c>
      <c r="B4" s="14" t="s">
        <v>110</v>
      </c>
      <c r="C4" s="6">
        <v>0</v>
      </c>
      <c r="D4" s="6">
        <v>45</v>
      </c>
      <c r="E4" s="6">
        <v>45</v>
      </c>
      <c r="F4" s="6">
        <v>45</v>
      </c>
      <c r="G4" s="6">
        <v>48</v>
      </c>
      <c r="H4" s="6">
        <v>48</v>
      </c>
      <c r="I4" s="6">
        <v>48</v>
      </c>
      <c r="J4" s="6">
        <v>48</v>
      </c>
      <c r="K4" s="6">
        <v>48</v>
      </c>
      <c r="L4" s="6">
        <v>48</v>
      </c>
      <c r="M4" s="6">
        <v>48</v>
      </c>
      <c r="N4" s="6">
        <v>48</v>
      </c>
      <c r="O4" s="6">
        <v>48</v>
      </c>
    </row>
    <row r="5" spans="1:15" x14ac:dyDescent="0.35">
      <c r="A5" s="14" t="s">
        <v>85</v>
      </c>
      <c r="B5" s="14" t="s">
        <v>110</v>
      </c>
      <c r="C5" s="6">
        <v>0</v>
      </c>
      <c r="D5" s="6">
        <v>75</v>
      </c>
      <c r="E5" s="6">
        <v>75</v>
      </c>
      <c r="F5" s="6">
        <v>75</v>
      </c>
      <c r="G5" s="6">
        <v>80</v>
      </c>
      <c r="H5" s="6">
        <v>80</v>
      </c>
      <c r="I5" s="6">
        <v>80</v>
      </c>
      <c r="J5" s="6">
        <v>80</v>
      </c>
      <c r="K5" s="6">
        <v>80</v>
      </c>
      <c r="L5" s="6">
        <v>80</v>
      </c>
      <c r="M5" s="6">
        <v>80</v>
      </c>
      <c r="N5" s="6">
        <v>80</v>
      </c>
      <c r="O5" s="6">
        <v>80</v>
      </c>
    </row>
    <row r="6" spans="1:15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29" x14ac:dyDescent="0.35">
      <c r="A7" s="14" t="s">
        <v>254</v>
      </c>
      <c r="B7" s="14" t="s">
        <v>110</v>
      </c>
      <c r="C7" s="6"/>
      <c r="D7" s="6">
        <f>$D$5</f>
        <v>75</v>
      </c>
      <c r="E7" s="6">
        <f t="shared" ref="E7:O7" si="0">$D$5</f>
        <v>75</v>
      </c>
      <c r="F7" s="6">
        <f t="shared" si="0"/>
        <v>75</v>
      </c>
      <c r="G7" s="6">
        <f t="shared" si="0"/>
        <v>75</v>
      </c>
      <c r="H7" s="6">
        <f t="shared" si="0"/>
        <v>75</v>
      </c>
      <c r="I7" s="6">
        <f t="shared" si="0"/>
        <v>75</v>
      </c>
      <c r="J7" s="6">
        <f t="shared" si="0"/>
        <v>75</v>
      </c>
      <c r="K7" s="6">
        <f t="shared" si="0"/>
        <v>75</v>
      </c>
      <c r="L7" s="6">
        <f t="shared" si="0"/>
        <v>75</v>
      </c>
      <c r="M7" s="6">
        <f t="shared" si="0"/>
        <v>75</v>
      </c>
      <c r="N7" s="6">
        <f t="shared" si="0"/>
        <v>75</v>
      </c>
      <c r="O7" s="6">
        <f t="shared" si="0"/>
        <v>75</v>
      </c>
    </row>
    <row r="8" spans="1:15" x14ac:dyDescent="0.35">
      <c r="A8" s="14" t="s">
        <v>255</v>
      </c>
      <c r="B8" s="14" t="s">
        <v>110</v>
      </c>
      <c r="C8" s="6"/>
      <c r="D8" s="6">
        <v>0</v>
      </c>
      <c r="E8" s="6">
        <v>0</v>
      </c>
      <c r="F8" s="6">
        <v>0</v>
      </c>
      <c r="G8" s="6">
        <f>$G$5</f>
        <v>80</v>
      </c>
      <c r="H8" s="6">
        <f t="shared" ref="H8:O8" si="1">$G$5</f>
        <v>80</v>
      </c>
      <c r="I8" s="6">
        <f t="shared" si="1"/>
        <v>80</v>
      </c>
      <c r="J8" s="6">
        <f t="shared" si="1"/>
        <v>80</v>
      </c>
      <c r="K8" s="6">
        <f t="shared" si="1"/>
        <v>80</v>
      </c>
      <c r="L8" s="6">
        <f t="shared" si="1"/>
        <v>80</v>
      </c>
      <c r="M8" s="6">
        <f t="shared" si="1"/>
        <v>80</v>
      </c>
      <c r="N8" s="6">
        <f t="shared" si="1"/>
        <v>80</v>
      </c>
      <c r="O8" s="6">
        <f t="shared" si="1"/>
        <v>80</v>
      </c>
    </row>
    <row r="9" spans="1:15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29" x14ac:dyDescent="0.35">
      <c r="A10" s="6" t="s">
        <v>125</v>
      </c>
      <c r="B10" s="6" t="s">
        <v>124</v>
      </c>
      <c r="C10" s="6">
        <v>0</v>
      </c>
      <c r="D10" s="6">
        <v>6</v>
      </c>
      <c r="E10" s="6">
        <v>6</v>
      </c>
      <c r="F10" s="6">
        <v>7</v>
      </c>
      <c r="G10" s="6">
        <v>7</v>
      </c>
      <c r="H10" s="6">
        <v>7</v>
      </c>
      <c r="I10" s="6">
        <v>8</v>
      </c>
      <c r="J10" s="6">
        <v>8</v>
      </c>
      <c r="K10" s="6">
        <v>8</v>
      </c>
      <c r="L10" s="6">
        <v>8</v>
      </c>
      <c r="M10" s="6">
        <v>8</v>
      </c>
      <c r="N10" s="6">
        <v>8</v>
      </c>
      <c r="O10" s="6">
        <v>8</v>
      </c>
    </row>
    <row r="11" spans="1:15" ht="48" customHeight="1" x14ac:dyDescent="0.35">
      <c r="A11" s="6" t="s">
        <v>123</v>
      </c>
      <c r="B11" s="15" t="s">
        <v>141</v>
      </c>
      <c r="C11" s="6">
        <v>0</v>
      </c>
      <c r="D11" s="6">
        <f t="shared" ref="D11:O11" si="2">D13/1000*D42*D10</f>
        <v>135000</v>
      </c>
      <c r="E11" s="6">
        <f t="shared" si="2"/>
        <v>135000</v>
      </c>
      <c r="F11" s="6">
        <f t="shared" si="2"/>
        <v>157500</v>
      </c>
      <c r="G11" s="6">
        <f t="shared" si="2"/>
        <v>196000</v>
      </c>
      <c r="H11" s="6">
        <f t="shared" si="2"/>
        <v>196000</v>
      </c>
      <c r="I11" s="6">
        <f t="shared" si="2"/>
        <v>224000</v>
      </c>
      <c r="J11" s="6">
        <f t="shared" si="2"/>
        <v>256000</v>
      </c>
      <c r="K11" s="6">
        <f t="shared" si="2"/>
        <v>256000</v>
      </c>
      <c r="L11" s="6">
        <f t="shared" si="2"/>
        <v>256000</v>
      </c>
      <c r="M11" s="6">
        <f t="shared" si="2"/>
        <v>256000</v>
      </c>
      <c r="N11" s="6">
        <f t="shared" si="2"/>
        <v>288000</v>
      </c>
      <c r="O11" s="6">
        <f t="shared" si="2"/>
        <v>288000</v>
      </c>
    </row>
    <row r="12" spans="1:15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5">
      <c r="A13" s="14" t="s">
        <v>87</v>
      </c>
      <c r="B13" s="14" t="s">
        <v>110</v>
      </c>
      <c r="C13" s="6">
        <v>0</v>
      </c>
      <c r="D13" s="6">
        <v>300</v>
      </c>
      <c r="E13" s="6">
        <v>300</v>
      </c>
      <c r="F13" s="6">
        <v>300</v>
      </c>
      <c r="G13" s="6">
        <v>350</v>
      </c>
      <c r="H13" s="6">
        <v>350</v>
      </c>
      <c r="I13" s="6">
        <v>350</v>
      </c>
      <c r="J13" s="6">
        <v>400</v>
      </c>
      <c r="K13" s="6">
        <v>400</v>
      </c>
      <c r="L13" s="6">
        <v>400</v>
      </c>
      <c r="M13" s="6">
        <v>400</v>
      </c>
      <c r="N13" s="6">
        <v>450</v>
      </c>
      <c r="O13" s="6">
        <v>450</v>
      </c>
    </row>
    <row r="14" spans="1:15" s="38" customFormat="1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ht="29" x14ac:dyDescent="0.35">
      <c r="A15" s="14" t="s">
        <v>242</v>
      </c>
      <c r="B15" s="14" t="s">
        <v>110</v>
      </c>
      <c r="C15" s="6">
        <v>0</v>
      </c>
      <c r="D15" s="6">
        <v>0</v>
      </c>
      <c r="E15" s="6">
        <v>-20</v>
      </c>
      <c r="F15" s="6">
        <v>-20</v>
      </c>
      <c r="G15" s="6">
        <v>-20</v>
      </c>
      <c r="H15" s="6">
        <v>-15</v>
      </c>
      <c r="I15" s="6">
        <v>-17</v>
      </c>
      <c r="J15" s="6">
        <v>-20</v>
      </c>
      <c r="K15" s="6">
        <v>-15</v>
      </c>
      <c r="L15" s="6">
        <v>-17</v>
      </c>
      <c r="M15" s="6">
        <v>-25</v>
      </c>
      <c r="N15" s="6">
        <v>-20</v>
      </c>
      <c r="O15" s="6">
        <v>-30</v>
      </c>
    </row>
    <row r="16" spans="1:15" ht="29" x14ac:dyDescent="0.35">
      <c r="A16" s="14" t="s">
        <v>243</v>
      </c>
      <c r="B16" s="14" t="s">
        <v>110</v>
      </c>
      <c r="C16" s="6"/>
      <c r="D16" s="6">
        <v>0</v>
      </c>
      <c r="E16" s="6">
        <v>0</v>
      </c>
      <c r="F16" s="6">
        <v>0</v>
      </c>
      <c r="G16" s="6">
        <v>0</v>
      </c>
      <c r="H16" s="6">
        <v>-5</v>
      </c>
      <c r="I16" s="6">
        <v>-13</v>
      </c>
      <c r="J16" s="6">
        <v>-10</v>
      </c>
      <c r="K16" s="6">
        <v>-20</v>
      </c>
      <c r="L16" s="6">
        <v>-18</v>
      </c>
      <c r="M16" s="6">
        <v>-15</v>
      </c>
      <c r="N16" s="6">
        <v>-20</v>
      </c>
      <c r="O16" s="6">
        <v>-20</v>
      </c>
    </row>
    <row r="18" spans="1:15" ht="29" x14ac:dyDescent="0.35">
      <c r="A18" s="16" t="s">
        <v>245</v>
      </c>
      <c r="B18" s="16" t="s">
        <v>269</v>
      </c>
      <c r="C18" s="6">
        <v>0</v>
      </c>
      <c r="D18" s="6">
        <f t="shared" ref="D18:O18" si="3">D15+D16</f>
        <v>0</v>
      </c>
      <c r="E18" s="6">
        <f t="shared" si="3"/>
        <v>-20</v>
      </c>
      <c r="F18" s="6">
        <f t="shared" si="3"/>
        <v>-20</v>
      </c>
      <c r="G18" s="6">
        <f t="shared" si="3"/>
        <v>-20</v>
      </c>
      <c r="H18" s="6">
        <f t="shared" si="3"/>
        <v>-20</v>
      </c>
      <c r="I18" s="6">
        <f t="shared" si="3"/>
        <v>-30</v>
      </c>
      <c r="J18" s="6">
        <f t="shared" si="3"/>
        <v>-30</v>
      </c>
      <c r="K18" s="6">
        <f t="shared" si="3"/>
        <v>-35</v>
      </c>
      <c r="L18" s="6">
        <f t="shared" si="3"/>
        <v>-35</v>
      </c>
      <c r="M18" s="6">
        <f t="shared" si="3"/>
        <v>-40</v>
      </c>
      <c r="N18" s="6">
        <f t="shared" si="3"/>
        <v>-40</v>
      </c>
      <c r="O18" s="6">
        <f t="shared" si="3"/>
        <v>-50</v>
      </c>
    </row>
    <row r="19" spans="1:15" x14ac:dyDescent="0.35">
      <c r="A19" s="6" t="s">
        <v>89</v>
      </c>
      <c r="B19" s="15" t="s">
        <v>113</v>
      </c>
      <c r="C19" s="6">
        <f t="shared" ref="C19:O19" si="4">C13+C18</f>
        <v>0</v>
      </c>
      <c r="D19" s="6">
        <f t="shared" si="4"/>
        <v>300</v>
      </c>
      <c r="E19" s="6">
        <f t="shared" si="4"/>
        <v>280</v>
      </c>
      <c r="F19" s="6">
        <f t="shared" si="4"/>
        <v>280</v>
      </c>
      <c r="G19" s="6">
        <f t="shared" si="4"/>
        <v>330</v>
      </c>
      <c r="H19" s="6">
        <f t="shared" si="4"/>
        <v>330</v>
      </c>
      <c r="I19" s="6">
        <f t="shared" si="4"/>
        <v>320</v>
      </c>
      <c r="J19" s="6">
        <f t="shared" si="4"/>
        <v>370</v>
      </c>
      <c r="K19" s="6">
        <f t="shared" si="4"/>
        <v>365</v>
      </c>
      <c r="L19" s="6">
        <f t="shared" si="4"/>
        <v>365</v>
      </c>
      <c r="M19" s="6">
        <f t="shared" si="4"/>
        <v>360</v>
      </c>
      <c r="N19" s="6">
        <f t="shared" si="4"/>
        <v>410</v>
      </c>
      <c r="O19" s="6">
        <f t="shared" si="4"/>
        <v>400</v>
      </c>
    </row>
    <row r="20" spans="1:15" ht="29" x14ac:dyDescent="0.35">
      <c r="A20" s="16" t="s">
        <v>86</v>
      </c>
      <c r="B20" s="15" t="s">
        <v>112</v>
      </c>
      <c r="C20" s="6">
        <v>0</v>
      </c>
      <c r="D20" s="6">
        <f t="shared" ref="D20:O20" si="5">C20+D19</f>
        <v>300</v>
      </c>
      <c r="E20" s="6">
        <f t="shared" si="5"/>
        <v>580</v>
      </c>
      <c r="F20" s="6">
        <f t="shared" si="5"/>
        <v>860</v>
      </c>
      <c r="G20" s="6">
        <f t="shared" si="5"/>
        <v>1190</v>
      </c>
      <c r="H20" s="6">
        <f t="shared" si="5"/>
        <v>1520</v>
      </c>
      <c r="I20" s="6">
        <f t="shared" si="5"/>
        <v>1840</v>
      </c>
      <c r="J20" s="6">
        <f t="shared" si="5"/>
        <v>2210</v>
      </c>
      <c r="K20" s="6">
        <f t="shared" si="5"/>
        <v>2575</v>
      </c>
      <c r="L20" s="6">
        <f t="shared" si="5"/>
        <v>2940</v>
      </c>
      <c r="M20" s="6">
        <f t="shared" si="5"/>
        <v>3300</v>
      </c>
      <c r="N20" s="6">
        <f t="shared" si="5"/>
        <v>3710</v>
      </c>
      <c r="O20" s="6">
        <f t="shared" si="5"/>
        <v>4110</v>
      </c>
    </row>
    <row r="21" spans="1:15" ht="43.5" x14ac:dyDescent="0.35">
      <c r="A21" s="6" t="s">
        <v>92</v>
      </c>
      <c r="B21" s="15" t="s">
        <v>114</v>
      </c>
      <c r="C21" s="6">
        <v>0</v>
      </c>
      <c r="D21" s="17">
        <f t="shared" ref="D21:O21" si="6">IF(C20&lt;&gt;0,-D18/C20,0)</f>
        <v>0</v>
      </c>
      <c r="E21" s="17">
        <f t="shared" si="6"/>
        <v>6.6666666666666666E-2</v>
      </c>
      <c r="F21" s="17">
        <f t="shared" si="6"/>
        <v>3.4482758620689655E-2</v>
      </c>
      <c r="G21" s="17">
        <f t="shared" si="6"/>
        <v>2.3255813953488372E-2</v>
      </c>
      <c r="H21" s="17">
        <f t="shared" si="6"/>
        <v>1.680672268907563E-2</v>
      </c>
      <c r="I21" s="17">
        <f t="shared" si="6"/>
        <v>1.9736842105263157E-2</v>
      </c>
      <c r="J21" s="17">
        <f t="shared" si="6"/>
        <v>1.6304347826086956E-2</v>
      </c>
      <c r="K21" s="17">
        <f t="shared" si="6"/>
        <v>1.5837104072398189E-2</v>
      </c>
      <c r="L21" s="17">
        <f t="shared" si="6"/>
        <v>1.3592233009708738E-2</v>
      </c>
      <c r="M21" s="17">
        <f t="shared" si="6"/>
        <v>1.3605442176870748E-2</v>
      </c>
      <c r="N21" s="17">
        <f t="shared" si="6"/>
        <v>1.2121212121212121E-2</v>
      </c>
      <c r="O21" s="17">
        <f t="shared" si="6"/>
        <v>1.3477088948787063E-2</v>
      </c>
    </row>
    <row r="22" spans="1:15" x14ac:dyDescent="0.35">
      <c r="A22" s="6"/>
      <c r="B22" s="15"/>
      <c r="C22" s="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ht="43.5" x14ac:dyDescent="0.35">
      <c r="A23" s="6" t="s">
        <v>270</v>
      </c>
      <c r="B23" s="15" t="s">
        <v>258</v>
      </c>
      <c r="C23" s="6">
        <f>C20</f>
        <v>0</v>
      </c>
      <c r="D23" s="6">
        <f>D20</f>
        <v>300</v>
      </c>
      <c r="E23" s="6">
        <f>E20</f>
        <v>580</v>
      </c>
      <c r="F23" s="6">
        <f>F20</f>
        <v>860</v>
      </c>
      <c r="G23" s="6">
        <f t="shared" ref="G23:O23" si="7">$F$23</f>
        <v>860</v>
      </c>
      <c r="H23" s="6">
        <f t="shared" si="7"/>
        <v>860</v>
      </c>
      <c r="I23" s="6">
        <f t="shared" si="7"/>
        <v>860</v>
      </c>
      <c r="J23" s="6">
        <f t="shared" si="7"/>
        <v>860</v>
      </c>
      <c r="K23" s="6">
        <f t="shared" si="7"/>
        <v>860</v>
      </c>
      <c r="L23" s="6">
        <f t="shared" si="7"/>
        <v>860</v>
      </c>
      <c r="M23" s="6">
        <f t="shared" si="7"/>
        <v>860</v>
      </c>
      <c r="N23" s="6">
        <f t="shared" si="7"/>
        <v>860</v>
      </c>
      <c r="O23" s="6">
        <f t="shared" si="7"/>
        <v>860</v>
      </c>
    </row>
    <row r="24" spans="1:15" ht="29" x14ac:dyDescent="0.35">
      <c r="A24" s="6" t="s">
        <v>271</v>
      </c>
      <c r="B24" s="15" t="s">
        <v>259</v>
      </c>
      <c r="C24" s="6">
        <v>0</v>
      </c>
      <c r="D24" s="6">
        <v>0</v>
      </c>
      <c r="E24" s="6">
        <v>0</v>
      </c>
      <c r="F24" s="6">
        <v>0</v>
      </c>
      <c r="G24" s="6">
        <f t="shared" ref="G24:O24" si="8">G20-G23</f>
        <v>330</v>
      </c>
      <c r="H24" s="6">
        <f t="shared" si="8"/>
        <v>660</v>
      </c>
      <c r="I24" s="6">
        <f t="shared" si="8"/>
        <v>980</v>
      </c>
      <c r="J24" s="6">
        <f t="shared" si="8"/>
        <v>1350</v>
      </c>
      <c r="K24" s="6">
        <f t="shared" si="8"/>
        <v>1715</v>
      </c>
      <c r="L24" s="6">
        <f t="shared" si="8"/>
        <v>2080</v>
      </c>
      <c r="M24" s="6">
        <f t="shared" si="8"/>
        <v>2440</v>
      </c>
      <c r="N24" s="6">
        <f t="shared" si="8"/>
        <v>2850</v>
      </c>
      <c r="O24" s="6">
        <f t="shared" si="8"/>
        <v>3250</v>
      </c>
    </row>
    <row r="25" spans="1:15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5">
      <c r="A26" s="6" t="s">
        <v>94</v>
      </c>
      <c r="B26" s="15" t="s">
        <v>115</v>
      </c>
      <c r="C26" s="6">
        <v>0</v>
      </c>
      <c r="D26" s="6">
        <f t="shared" ref="D26:O26" si="9">C38</f>
        <v>0</v>
      </c>
      <c r="E26" s="6">
        <f t="shared" si="9"/>
        <v>22500</v>
      </c>
      <c r="F26" s="6">
        <f t="shared" si="9"/>
        <v>43500</v>
      </c>
      <c r="G26" s="6">
        <f t="shared" si="9"/>
        <v>64500</v>
      </c>
      <c r="H26" s="6">
        <f t="shared" si="9"/>
        <v>91000</v>
      </c>
      <c r="I26" s="6">
        <f t="shared" si="9"/>
        <v>117475</v>
      </c>
      <c r="J26" s="6">
        <f t="shared" si="9"/>
        <v>143160</v>
      </c>
      <c r="K26" s="6">
        <f t="shared" si="9"/>
        <v>172860</v>
      </c>
      <c r="L26" s="6">
        <f t="shared" si="9"/>
        <v>202135</v>
      </c>
      <c r="M26" s="6">
        <f t="shared" si="9"/>
        <v>231420</v>
      </c>
      <c r="N26" s="6">
        <f t="shared" si="9"/>
        <v>260345</v>
      </c>
      <c r="O26" s="6">
        <f t="shared" si="9"/>
        <v>293245</v>
      </c>
    </row>
    <row r="27" spans="1:15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5">
      <c r="A28" s="6" t="s">
        <v>96</v>
      </c>
      <c r="B28" s="15" t="s">
        <v>116</v>
      </c>
      <c r="C28" s="6">
        <f t="shared" ref="C28:O28" si="10">C38*12</f>
        <v>0</v>
      </c>
      <c r="D28" s="6">
        <f t="shared" si="10"/>
        <v>270000</v>
      </c>
      <c r="E28" s="6">
        <f t="shared" si="10"/>
        <v>522000</v>
      </c>
      <c r="F28" s="6">
        <f t="shared" si="10"/>
        <v>774000</v>
      </c>
      <c r="G28" s="6">
        <f t="shared" si="10"/>
        <v>1092000</v>
      </c>
      <c r="H28" s="6">
        <f t="shared" si="10"/>
        <v>1409700</v>
      </c>
      <c r="I28" s="6">
        <f t="shared" si="10"/>
        <v>1717920</v>
      </c>
      <c r="J28" s="6">
        <f t="shared" si="10"/>
        <v>2074320</v>
      </c>
      <c r="K28" s="6">
        <f t="shared" si="10"/>
        <v>2425620</v>
      </c>
      <c r="L28" s="6">
        <f t="shared" si="10"/>
        <v>2777040</v>
      </c>
      <c r="M28" s="6">
        <f t="shared" si="10"/>
        <v>3124140</v>
      </c>
      <c r="N28" s="6">
        <f t="shared" si="10"/>
        <v>3518940</v>
      </c>
      <c r="O28" s="6">
        <f t="shared" si="10"/>
        <v>3904740</v>
      </c>
    </row>
    <row r="29" spans="1:15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5">
      <c r="A30" s="18" t="s">
        <v>266</v>
      </c>
      <c r="B30" s="6" t="s">
        <v>272</v>
      </c>
      <c r="C30" s="6">
        <f t="shared" ref="C30:O30" si="11">C13*C5</f>
        <v>0</v>
      </c>
      <c r="D30" s="6">
        <f t="shared" si="11"/>
        <v>22500</v>
      </c>
      <c r="E30" s="6">
        <f t="shared" si="11"/>
        <v>22500</v>
      </c>
      <c r="F30" s="6">
        <f t="shared" si="11"/>
        <v>22500</v>
      </c>
      <c r="G30" s="6">
        <f t="shared" si="11"/>
        <v>28000</v>
      </c>
      <c r="H30" s="6">
        <f t="shared" si="11"/>
        <v>28000</v>
      </c>
      <c r="I30" s="6">
        <f t="shared" si="11"/>
        <v>28000</v>
      </c>
      <c r="J30" s="6">
        <f t="shared" si="11"/>
        <v>32000</v>
      </c>
      <c r="K30" s="6">
        <f t="shared" si="11"/>
        <v>32000</v>
      </c>
      <c r="L30" s="6">
        <f t="shared" si="11"/>
        <v>32000</v>
      </c>
      <c r="M30" s="6">
        <f t="shared" si="11"/>
        <v>32000</v>
      </c>
      <c r="N30" s="6">
        <f t="shared" si="11"/>
        <v>36000</v>
      </c>
      <c r="O30" s="6">
        <f t="shared" si="11"/>
        <v>36000</v>
      </c>
    </row>
    <row r="31" spans="1:15" x14ac:dyDescent="0.35">
      <c r="A31" s="1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5">
      <c r="A32" s="18" t="s">
        <v>274</v>
      </c>
      <c r="B32" s="15" t="s">
        <v>247</v>
      </c>
      <c r="C32" s="6">
        <f>C15*C7</f>
        <v>0</v>
      </c>
      <c r="D32" s="6">
        <f t="shared" ref="D32:O32" si="12">D15*D7</f>
        <v>0</v>
      </c>
      <c r="E32" s="6">
        <f t="shared" si="12"/>
        <v>-1500</v>
      </c>
      <c r="F32" s="6">
        <f t="shared" si="12"/>
        <v>-1500</v>
      </c>
      <c r="G32" s="6">
        <f t="shared" si="12"/>
        <v>-1500</v>
      </c>
      <c r="H32" s="6">
        <f t="shared" si="12"/>
        <v>-1125</v>
      </c>
      <c r="I32" s="6">
        <f t="shared" si="12"/>
        <v>-1275</v>
      </c>
      <c r="J32" s="6">
        <f t="shared" si="12"/>
        <v>-1500</v>
      </c>
      <c r="K32" s="6">
        <f t="shared" si="12"/>
        <v>-1125</v>
      </c>
      <c r="L32" s="6">
        <f t="shared" si="12"/>
        <v>-1275</v>
      </c>
      <c r="M32" s="6">
        <f t="shared" si="12"/>
        <v>-1875</v>
      </c>
      <c r="N32" s="6">
        <f t="shared" si="12"/>
        <v>-1500</v>
      </c>
      <c r="O32" s="6">
        <f t="shared" si="12"/>
        <v>-2250</v>
      </c>
    </row>
    <row r="33" spans="1:15" x14ac:dyDescent="0.35">
      <c r="A33" s="18" t="s">
        <v>273</v>
      </c>
      <c r="B33" s="15" t="s">
        <v>249</v>
      </c>
      <c r="C33" s="6">
        <f>C16*C8</f>
        <v>0</v>
      </c>
      <c r="D33" s="6">
        <f t="shared" ref="D33:O33" si="13">D16*D8</f>
        <v>0</v>
      </c>
      <c r="E33" s="6">
        <f t="shared" si="13"/>
        <v>0</v>
      </c>
      <c r="F33" s="6">
        <f t="shared" si="13"/>
        <v>0</v>
      </c>
      <c r="G33" s="6">
        <f t="shared" si="13"/>
        <v>0</v>
      </c>
      <c r="H33" s="6">
        <f t="shared" si="13"/>
        <v>-400</v>
      </c>
      <c r="I33" s="6">
        <f t="shared" si="13"/>
        <v>-1040</v>
      </c>
      <c r="J33" s="6">
        <f t="shared" si="13"/>
        <v>-800</v>
      </c>
      <c r="K33" s="6">
        <f t="shared" si="13"/>
        <v>-1600</v>
      </c>
      <c r="L33" s="6">
        <f t="shared" si="13"/>
        <v>-1440</v>
      </c>
      <c r="M33" s="6">
        <f t="shared" si="13"/>
        <v>-1200</v>
      </c>
      <c r="N33" s="6">
        <f t="shared" si="13"/>
        <v>-1600</v>
      </c>
      <c r="O33" s="6">
        <f t="shared" si="13"/>
        <v>-1600</v>
      </c>
    </row>
    <row r="34" spans="1:15" x14ac:dyDescent="0.35">
      <c r="A34" s="1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29" x14ac:dyDescent="0.35">
      <c r="A35" s="18" t="s">
        <v>267</v>
      </c>
      <c r="B35" s="15" t="s">
        <v>275</v>
      </c>
      <c r="C35" s="6">
        <f>C18*C5</f>
        <v>0</v>
      </c>
      <c r="D35" s="6">
        <f>D32+D33</f>
        <v>0</v>
      </c>
      <c r="E35" s="6">
        <f>E32+E33</f>
        <v>-1500</v>
      </c>
      <c r="F35" s="6">
        <f>F32+F33</f>
        <v>-1500</v>
      </c>
      <c r="G35" s="6">
        <f>G32+G33</f>
        <v>-1500</v>
      </c>
      <c r="H35" s="6">
        <f t="shared" ref="H35:O35" si="14">H32+H33</f>
        <v>-1525</v>
      </c>
      <c r="I35" s="6">
        <f t="shared" si="14"/>
        <v>-2315</v>
      </c>
      <c r="J35" s="6">
        <f t="shared" si="14"/>
        <v>-2300</v>
      </c>
      <c r="K35" s="6">
        <f t="shared" si="14"/>
        <v>-2725</v>
      </c>
      <c r="L35" s="6">
        <f t="shared" si="14"/>
        <v>-2715</v>
      </c>
      <c r="M35" s="6">
        <f t="shared" si="14"/>
        <v>-3075</v>
      </c>
      <c r="N35" s="6">
        <f t="shared" si="14"/>
        <v>-3100</v>
      </c>
      <c r="O35" s="6">
        <f t="shared" si="14"/>
        <v>-3850</v>
      </c>
    </row>
    <row r="36" spans="1:15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5">
      <c r="A37" s="16" t="s">
        <v>98</v>
      </c>
      <c r="B37" t="s">
        <v>137</v>
      </c>
      <c r="C37" s="17">
        <v>0</v>
      </c>
      <c r="D37" s="20" t="e">
        <f>-(D35/C38)</f>
        <v>#DIV/0!</v>
      </c>
      <c r="E37" s="20">
        <f t="shared" ref="E37:O37" si="15">-(E35/D38)</f>
        <v>6.6666666666666666E-2</v>
      </c>
      <c r="F37" s="20">
        <f t="shared" si="15"/>
        <v>3.4482758620689655E-2</v>
      </c>
      <c r="G37" s="20">
        <f t="shared" si="15"/>
        <v>2.3255813953488372E-2</v>
      </c>
      <c r="H37" s="20">
        <f t="shared" si="15"/>
        <v>1.6758241758241758E-2</v>
      </c>
      <c r="I37" s="20">
        <f t="shared" si="15"/>
        <v>1.970632049372207E-2</v>
      </c>
      <c r="J37" s="20">
        <f t="shared" si="15"/>
        <v>1.6065940206761664E-2</v>
      </c>
      <c r="K37" s="20">
        <f t="shared" si="15"/>
        <v>1.5764202244590998E-2</v>
      </c>
      <c r="L37" s="20">
        <f t="shared" si="15"/>
        <v>1.3431617483365077E-2</v>
      </c>
      <c r="M37" s="20">
        <f t="shared" si="15"/>
        <v>1.3287529167746953E-2</v>
      </c>
      <c r="N37" s="20">
        <f t="shared" si="15"/>
        <v>1.1907276882598091E-2</v>
      </c>
      <c r="O37" s="20">
        <f t="shared" si="15"/>
        <v>1.3128953605347065E-2</v>
      </c>
    </row>
    <row r="38" spans="1:15" x14ac:dyDescent="0.35">
      <c r="A38" s="6" t="s">
        <v>95</v>
      </c>
      <c r="B38" s="15" t="s">
        <v>122</v>
      </c>
      <c r="C38" s="6">
        <v>0</v>
      </c>
      <c r="D38" s="6">
        <f t="shared" ref="D38:O38" si="16">C38+D39</f>
        <v>22500</v>
      </c>
      <c r="E38" s="6">
        <f t="shared" si="16"/>
        <v>43500</v>
      </c>
      <c r="F38" s="6">
        <f t="shared" si="16"/>
        <v>64500</v>
      </c>
      <c r="G38" s="6">
        <f t="shared" si="16"/>
        <v>91000</v>
      </c>
      <c r="H38" s="6">
        <f t="shared" si="16"/>
        <v>117475</v>
      </c>
      <c r="I38" s="6">
        <f t="shared" si="16"/>
        <v>143160</v>
      </c>
      <c r="J38" s="6">
        <f t="shared" si="16"/>
        <v>172860</v>
      </c>
      <c r="K38" s="6">
        <f t="shared" si="16"/>
        <v>202135</v>
      </c>
      <c r="L38" s="6">
        <f t="shared" si="16"/>
        <v>231420</v>
      </c>
      <c r="M38" s="6">
        <f t="shared" si="16"/>
        <v>260345</v>
      </c>
      <c r="N38" s="6">
        <f t="shared" si="16"/>
        <v>293245</v>
      </c>
      <c r="O38" s="6">
        <f t="shared" si="16"/>
        <v>325395</v>
      </c>
    </row>
    <row r="39" spans="1:15" x14ac:dyDescent="0.35">
      <c r="A39" s="6" t="s">
        <v>97</v>
      </c>
      <c r="B39" s="21" t="s">
        <v>130</v>
      </c>
      <c r="C39" s="6">
        <v>0</v>
      </c>
      <c r="D39" s="6">
        <f t="shared" ref="D39:O39" si="17">D30+D35</f>
        <v>22500</v>
      </c>
      <c r="E39" s="6">
        <f t="shared" si="17"/>
        <v>21000</v>
      </c>
      <c r="F39" s="6">
        <f t="shared" si="17"/>
        <v>21000</v>
      </c>
      <c r="G39" s="6">
        <f t="shared" si="17"/>
        <v>26500</v>
      </c>
      <c r="H39" s="6">
        <f t="shared" si="17"/>
        <v>26475</v>
      </c>
      <c r="I39" s="6">
        <f t="shared" si="17"/>
        <v>25685</v>
      </c>
      <c r="J39" s="6">
        <f t="shared" si="17"/>
        <v>29700</v>
      </c>
      <c r="K39" s="6">
        <f t="shared" si="17"/>
        <v>29275</v>
      </c>
      <c r="L39" s="6">
        <f t="shared" si="17"/>
        <v>29285</v>
      </c>
      <c r="M39" s="6">
        <f t="shared" si="17"/>
        <v>28925</v>
      </c>
      <c r="N39" s="6">
        <f t="shared" si="17"/>
        <v>32900</v>
      </c>
      <c r="O39" s="6">
        <f t="shared" si="17"/>
        <v>32150</v>
      </c>
    </row>
    <row r="40" spans="1:15" x14ac:dyDescent="0.35">
      <c r="A40" s="6" t="s">
        <v>99</v>
      </c>
      <c r="B40" s="21" t="s">
        <v>253</v>
      </c>
      <c r="C40" s="6">
        <v>0</v>
      </c>
      <c r="D40" s="17" t="e">
        <f t="shared" ref="D40:O40" si="18">-D35/D26</f>
        <v>#DIV/0!</v>
      </c>
      <c r="E40" s="17">
        <f t="shared" si="18"/>
        <v>6.6666666666666666E-2</v>
      </c>
      <c r="F40" s="17">
        <f t="shared" si="18"/>
        <v>3.4482758620689655E-2</v>
      </c>
      <c r="G40" s="17">
        <f t="shared" si="18"/>
        <v>2.3255813953488372E-2</v>
      </c>
      <c r="H40" s="17">
        <f t="shared" si="18"/>
        <v>1.6758241758241758E-2</v>
      </c>
      <c r="I40" s="17">
        <f t="shared" si="18"/>
        <v>1.970632049372207E-2</v>
      </c>
      <c r="J40" s="17">
        <f t="shared" si="18"/>
        <v>1.6065940206761664E-2</v>
      </c>
      <c r="K40" s="17">
        <f t="shared" si="18"/>
        <v>1.5764202244590998E-2</v>
      </c>
      <c r="L40" s="17">
        <f t="shared" si="18"/>
        <v>1.3431617483365077E-2</v>
      </c>
      <c r="M40" s="17">
        <f t="shared" si="18"/>
        <v>1.3287529167746953E-2</v>
      </c>
      <c r="N40" s="17">
        <f t="shared" si="18"/>
        <v>1.1907276882598091E-2</v>
      </c>
      <c r="O40" s="17">
        <f t="shared" si="18"/>
        <v>1.3128953605347065E-2</v>
      </c>
    </row>
    <row r="41" spans="1:15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29" x14ac:dyDescent="0.35">
      <c r="A42" s="6" t="s">
        <v>90</v>
      </c>
      <c r="B42" s="15" t="s">
        <v>142</v>
      </c>
      <c r="C42" s="6"/>
      <c r="D42" s="6">
        <f t="shared" ref="D42:O42" si="19">D30/D13*1000</f>
        <v>75000</v>
      </c>
      <c r="E42" s="6">
        <f t="shared" si="19"/>
        <v>75000</v>
      </c>
      <c r="F42" s="6">
        <f t="shared" si="19"/>
        <v>75000</v>
      </c>
      <c r="G42" s="6">
        <f t="shared" si="19"/>
        <v>80000</v>
      </c>
      <c r="H42" s="6">
        <f t="shared" si="19"/>
        <v>80000</v>
      </c>
      <c r="I42" s="6">
        <f t="shared" si="19"/>
        <v>80000</v>
      </c>
      <c r="J42" s="6">
        <f t="shared" si="19"/>
        <v>80000</v>
      </c>
      <c r="K42" s="6">
        <f t="shared" si="19"/>
        <v>80000</v>
      </c>
      <c r="L42" s="6">
        <f t="shared" si="19"/>
        <v>80000</v>
      </c>
      <c r="M42" s="6">
        <f t="shared" si="19"/>
        <v>80000</v>
      </c>
      <c r="N42" s="6">
        <f t="shared" si="19"/>
        <v>80000</v>
      </c>
      <c r="O42" s="6">
        <f t="shared" si="19"/>
        <v>80000</v>
      </c>
    </row>
    <row r="43" spans="1:15" ht="29" x14ac:dyDescent="0.35">
      <c r="A43" s="6" t="s">
        <v>88</v>
      </c>
      <c r="B43" s="15" t="s">
        <v>143</v>
      </c>
      <c r="C43" s="6"/>
      <c r="D43" s="6">
        <f t="shared" ref="D43:O43" si="20">D38/D20*1000</f>
        <v>75000</v>
      </c>
      <c r="E43" s="6">
        <f t="shared" si="20"/>
        <v>75000</v>
      </c>
      <c r="F43" s="6">
        <f t="shared" si="20"/>
        <v>75000</v>
      </c>
      <c r="G43" s="6">
        <f t="shared" si="20"/>
        <v>76470.588235294112</v>
      </c>
      <c r="H43" s="6">
        <f t="shared" si="20"/>
        <v>77286.18421052632</v>
      </c>
      <c r="I43" s="6">
        <f t="shared" si="20"/>
        <v>77804.34782608696</v>
      </c>
      <c r="J43" s="6">
        <f t="shared" si="20"/>
        <v>78217.194570135747</v>
      </c>
      <c r="K43" s="6">
        <f t="shared" si="20"/>
        <v>78499.029126213587</v>
      </c>
      <c r="L43" s="6">
        <f t="shared" si="20"/>
        <v>78714.28571428571</v>
      </c>
      <c r="M43" s="6">
        <f t="shared" si="20"/>
        <v>78892.42424242424</v>
      </c>
      <c r="N43" s="6">
        <f t="shared" si="20"/>
        <v>79041.778975741239</v>
      </c>
      <c r="O43" s="6">
        <f t="shared" si="20"/>
        <v>79171.532846715316</v>
      </c>
    </row>
    <row r="44" spans="1:15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5">
      <c r="A45" s="6" t="s">
        <v>101</v>
      </c>
      <c r="B45" s="15" t="s">
        <v>95</v>
      </c>
      <c r="C45" s="6">
        <v>0</v>
      </c>
      <c r="D45" s="6">
        <f t="shared" ref="D45:O45" si="21">D38</f>
        <v>22500</v>
      </c>
      <c r="E45" s="6">
        <f t="shared" si="21"/>
        <v>43500</v>
      </c>
      <c r="F45" s="6">
        <f t="shared" si="21"/>
        <v>64500</v>
      </c>
      <c r="G45" s="6">
        <f t="shared" si="21"/>
        <v>91000</v>
      </c>
      <c r="H45" s="6">
        <f t="shared" si="21"/>
        <v>117475</v>
      </c>
      <c r="I45" s="6">
        <f t="shared" si="21"/>
        <v>143160</v>
      </c>
      <c r="J45" s="6">
        <f t="shared" si="21"/>
        <v>172860</v>
      </c>
      <c r="K45" s="6">
        <f t="shared" si="21"/>
        <v>202135</v>
      </c>
      <c r="L45" s="6">
        <f t="shared" si="21"/>
        <v>231420</v>
      </c>
      <c r="M45" s="6">
        <f t="shared" si="21"/>
        <v>260345</v>
      </c>
      <c r="N45" s="6">
        <f t="shared" si="21"/>
        <v>293245</v>
      </c>
      <c r="O45" s="6">
        <f t="shared" si="21"/>
        <v>325395</v>
      </c>
    </row>
    <row r="46" spans="1:15" x14ac:dyDescent="0.35">
      <c r="A46" s="6" t="s">
        <v>102</v>
      </c>
      <c r="B46" s="6" t="s">
        <v>260</v>
      </c>
      <c r="C46" s="6">
        <v>0</v>
      </c>
      <c r="D46" s="6">
        <f t="shared" ref="D46:O46" si="22">D4*D20</f>
        <v>13500</v>
      </c>
      <c r="E46" s="6">
        <f t="shared" si="22"/>
        <v>26100</v>
      </c>
      <c r="F46" s="6">
        <f t="shared" si="22"/>
        <v>38700</v>
      </c>
      <c r="G46" s="6">
        <f t="shared" si="22"/>
        <v>57120</v>
      </c>
      <c r="H46" s="6">
        <f t="shared" si="22"/>
        <v>72960</v>
      </c>
      <c r="I46" s="6">
        <f t="shared" si="22"/>
        <v>88320</v>
      </c>
      <c r="J46" s="6">
        <f t="shared" si="22"/>
        <v>106080</v>
      </c>
      <c r="K46" s="6">
        <f t="shared" si="22"/>
        <v>123600</v>
      </c>
      <c r="L46" s="6">
        <f t="shared" si="22"/>
        <v>141120</v>
      </c>
      <c r="M46" s="6">
        <f t="shared" si="22"/>
        <v>158400</v>
      </c>
      <c r="N46" s="6">
        <f t="shared" si="22"/>
        <v>178080</v>
      </c>
      <c r="O46" s="6">
        <f t="shared" si="22"/>
        <v>197280</v>
      </c>
    </row>
    <row r="47" spans="1:15" x14ac:dyDescent="0.35">
      <c r="A47" s="6" t="s">
        <v>69</v>
      </c>
      <c r="B47" s="15" t="s">
        <v>119</v>
      </c>
      <c r="C47" s="6">
        <v>0</v>
      </c>
      <c r="D47" s="6">
        <f>D45-D46</f>
        <v>9000</v>
      </c>
      <c r="E47" s="6">
        <f t="shared" ref="E47:O47" si="23">E45-E46</f>
        <v>17400</v>
      </c>
      <c r="F47" s="6">
        <f t="shared" si="23"/>
        <v>25800</v>
      </c>
      <c r="G47" s="6">
        <f t="shared" si="23"/>
        <v>33880</v>
      </c>
      <c r="H47" s="6">
        <f t="shared" si="23"/>
        <v>44515</v>
      </c>
      <c r="I47" s="6">
        <f t="shared" si="23"/>
        <v>54840</v>
      </c>
      <c r="J47" s="6">
        <f t="shared" si="23"/>
        <v>66780</v>
      </c>
      <c r="K47" s="6">
        <f t="shared" si="23"/>
        <v>78535</v>
      </c>
      <c r="L47" s="6">
        <f t="shared" si="23"/>
        <v>90300</v>
      </c>
      <c r="M47" s="6">
        <f t="shared" si="23"/>
        <v>101945</v>
      </c>
      <c r="N47" s="6">
        <f t="shared" si="23"/>
        <v>115165</v>
      </c>
      <c r="O47" s="6">
        <f t="shared" si="23"/>
        <v>128115</v>
      </c>
    </row>
    <row r="48" spans="1:15" x14ac:dyDescent="0.35">
      <c r="A48" s="6" t="s">
        <v>103</v>
      </c>
      <c r="B48" s="15" t="s">
        <v>120</v>
      </c>
      <c r="C48" s="17">
        <v>0</v>
      </c>
      <c r="D48" s="17">
        <f>D47/D45</f>
        <v>0.4</v>
      </c>
      <c r="E48" s="17">
        <f t="shared" ref="E48:O48" si="24">E47/E45</f>
        <v>0.4</v>
      </c>
      <c r="F48" s="17">
        <f t="shared" si="24"/>
        <v>0.4</v>
      </c>
      <c r="G48" s="17">
        <f t="shared" si="24"/>
        <v>0.37230769230769228</v>
      </c>
      <c r="H48" s="17">
        <f t="shared" si="24"/>
        <v>0.37893168759310492</v>
      </c>
      <c r="I48" s="17">
        <f t="shared" si="24"/>
        <v>0.38306789606035208</v>
      </c>
      <c r="J48" s="17">
        <f t="shared" si="24"/>
        <v>0.38632419298854564</v>
      </c>
      <c r="K48" s="17">
        <f t="shared" si="24"/>
        <v>0.38852746926558984</v>
      </c>
      <c r="L48" s="17">
        <f t="shared" si="24"/>
        <v>0.39019963702359345</v>
      </c>
      <c r="M48" s="17">
        <f t="shared" si="24"/>
        <v>0.39157656186982659</v>
      </c>
      <c r="N48" s="17">
        <f t="shared" si="24"/>
        <v>0.39272621869085578</v>
      </c>
      <c r="O48" s="17">
        <f t="shared" si="24"/>
        <v>0.39372147697413912</v>
      </c>
    </row>
    <row r="49" spans="1:15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35">
      <c r="A50" s="14" t="s">
        <v>138</v>
      </c>
      <c r="B50" s="6" t="s">
        <v>268</v>
      </c>
      <c r="C50" s="6"/>
      <c r="D50" s="6">
        <f t="shared" ref="D50:O50" si="25">D20*10</f>
        <v>3000</v>
      </c>
      <c r="E50" s="6">
        <f t="shared" si="25"/>
        <v>5800</v>
      </c>
      <c r="F50" s="6">
        <f t="shared" si="25"/>
        <v>8600</v>
      </c>
      <c r="G50" s="6">
        <f t="shared" si="25"/>
        <v>11900</v>
      </c>
      <c r="H50" s="6">
        <f t="shared" si="25"/>
        <v>15200</v>
      </c>
      <c r="I50" s="6">
        <f t="shared" si="25"/>
        <v>18400</v>
      </c>
      <c r="J50" s="6">
        <f t="shared" si="25"/>
        <v>22100</v>
      </c>
      <c r="K50" s="6">
        <f t="shared" si="25"/>
        <v>25750</v>
      </c>
      <c r="L50" s="6">
        <f t="shared" si="25"/>
        <v>29400</v>
      </c>
      <c r="M50" s="6">
        <f t="shared" si="25"/>
        <v>33000</v>
      </c>
      <c r="N50" s="6">
        <f t="shared" si="25"/>
        <v>37100</v>
      </c>
      <c r="O50" s="6">
        <f t="shared" si="25"/>
        <v>41100</v>
      </c>
    </row>
    <row r="51" spans="1:15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35">
      <c r="A52" s="6" t="s">
        <v>104</v>
      </c>
      <c r="B52" s="6" t="s">
        <v>133</v>
      </c>
      <c r="C52" s="6"/>
      <c r="D52" s="6">
        <f t="shared" ref="D52:O52" si="26">D45*D48-D50</f>
        <v>6000</v>
      </c>
      <c r="E52" s="6">
        <f t="shared" si="26"/>
        <v>11600</v>
      </c>
      <c r="F52" s="6">
        <f t="shared" si="26"/>
        <v>17200</v>
      </c>
      <c r="G52" s="6">
        <f t="shared" si="26"/>
        <v>21980</v>
      </c>
      <c r="H52" s="6">
        <f t="shared" si="26"/>
        <v>29315</v>
      </c>
      <c r="I52" s="6">
        <f t="shared" si="26"/>
        <v>36440</v>
      </c>
      <c r="J52" s="6">
        <f t="shared" si="26"/>
        <v>44680</v>
      </c>
      <c r="K52" s="6">
        <f t="shared" si="26"/>
        <v>52785</v>
      </c>
      <c r="L52" s="6">
        <f t="shared" si="26"/>
        <v>60900</v>
      </c>
      <c r="M52" s="6">
        <f t="shared" si="26"/>
        <v>68945</v>
      </c>
      <c r="N52" s="6">
        <f t="shared" si="26"/>
        <v>78065</v>
      </c>
      <c r="O52" s="6">
        <f t="shared" si="26"/>
        <v>87015</v>
      </c>
    </row>
    <row r="53" spans="1:15" x14ac:dyDescent="0.35">
      <c r="A53" s="6" t="s">
        <v>132</v>
      </c>
      <c r="B53" s="6" t="s">
        <v>134</v>
      </c>
      <c r="C53" s="6"/>
      <c r="D53" s="17">
        <f t="shared" ref="D53:O53" si="27">D52/D46</f>
        <v>0.44444444444444442</v>
      </c>
      <c r="E53" s="17">
        <f t="shared" si="27"/>
        <v>0.44444444444444442</v>
      </c>
      <c r="F53" s="17">
        <f t="shared" si="27"/>
        <v>0.44444444444444442</v>
      </c>
      <c r="G53" s="17">
        <f t="shared" si="27"/>
        <v>0.38480392156862747</v>
      </c>
      <c r="H53" s="17">
        <f t="shared" si="27"/>
        <v>0.4017955043859649</v>
      </c>
      <c r="I53" s="17">
        <f t="shared" si="27"/>
        <v>0.4125905797101449</v>
      </c>
      <c r="J53" s="17">
        <f t="shared" si="27"/>
        <v>0.42119155354449472</v>
      </c>
      <c r="K53" s="17">
        <f t="shared" si="27"/>
        <v>0.42706310679611653</v>
      </c>
      <c r="L53" s="17">
        <f t="shared" si="27"/>
        <v>0.43154761904761907</v>
      </c>
      <c r="M53" s="17">
        <f t="shared" si="27"/>
        <v>0.43525883838383839</v>
      </c>
      <c r="N53" s="17">
        <f t="shared" si="27"/>
        <v>0.43837039532794247</v>
      </c>
      <c r="O53" s="17">
        <f t="shared" si="27"/>
        <v>0.441073600973236</v>
      </c>
    </row>
    <row r="54" spans="1:15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35">
      <c r="A55" s="19" t="s">
        <v>105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29" x14ac:dyDescent="0.35">
      <c r="A56" s="6" t="s">
        <v>100</v>
      </c>
      <c r="B56" s="15" t="s">
        <v>121</v>
      </c>
      <c r="C56" s="6"/>
      <c r="D56" s="6" t="e">
        <f t="shared" ref="D56:O56" si="28">D42*D48/D37</f>
        <v>#DIV/0!</v>
      </c>
      <c r="E56" s="6">
        <f t="shared" si="28"/>
        <v>450000</v>
      </c>
      <c r="F56" s="6">
        <f t="shared" si="28"/>
        <v>870000</v>
      </c>
      <c r="G56" s="6">
        <f t="shared" si="28"/>
        <v>1280738.4615384615</v>
      </c>
      <c r="H56" s="6">
        <f t="shared" si="28"/>
        <v>1808932.9086411828</v>
      </c>
      <c r="I56" s="6">
        <f t="shared" si="28"/>
        <v>1555106.7331210319</v>
      </c>
      <c r="J56" s="6">
        <f t="shared" si="28"/>
        <v>1923692.9206344418</v>
      </c>
      <c r="K56" s="6">
        <f t="shared" si="28"/>
        <v>1971694.9236623812</v>
      </c>
      <c r="L56" s="6">
        <f t="shared" si="28"/>
        <v>2324066.4052969157</v>
      </c>
      <c r="M56" s="6">
        <f t="shared" si="28"/>
        <v>2357558.3205961697</v>
      </c>
      <c r="N56" s="6">
        <f t="shared" si="28"/>
        <v>2638562.7717437637</v>
      </c>
      <c r="O56" s="6">
        <f t="shared" si="28"/>
        <v>2399103.4704474062</v>
      </c>
    </row>
    <row r="57" spans="1:15" x14ac:dyDescent="0.35">
      <c r="A57" s="6" t="s">
        <v>135</v>
      </c>
      <c r="B57" s="15" t="s">
        <v>136</v>
      </c>
      <c r="C57" s="6"/>
      <c r="D57" s="6" t="e">
        <f t="shared" ref="D57:O57" si="29">1/D21</f>
        <v>#DIV/0!</v>
      </c>
      <c r="E57" s="6">
        <f t="shared" si="29"/>
        <v>15</v>
      </c>
      <c r="F57" s="6">
        <f t="shared" si="29"/>
        <v>29</v>
      </c>
      <c r="G57" s="6">
        <f t="shared" si="29"/>
        <v>43</v>
      </c>
      <c r="H57" s="6">
        <f t="shared" si="29"/>
        <v>59.5</v>
      </c>
      <c r="I57" s="6">
        <f t="shared" si="29"/>
        <v>50.666666666666671</v>
      </c>
      <c r="J57" s="6">
        <f t="shared" si="29"/>
        <v>61.333333333333336</v>
      </c>
      <c r="K57" s="6">
        <f t="shared" si="29"/>
        <v>63.142857142857146</v>
      </c>
      <c r="L57" s="6">
        <f t="shared" si="29"/>
        <v>73.571428571428569</v>
      </c>
      <c r="M57" s="6">
        <f t="shared" si="29"/>
        <v>73.5</v>
      </c>
      <c r="N57" s="6">
        <f t="shared" si="29"/>
        <v>82.5</v>
      </c>
      <c r="O57" s="6">
        <f t="shared" si="29"/>
        <v>74.2</v>
      </c>
    </row>
    <row r="58" spans="1:15" x14ac:dyDescent="0.35">
      <c r="A58" s="6" t="s">
        <v>106</v>
      </c>
      <c r="B58" s="15" t="s">
        <v>126</v>
      </c>
      <c r="C58" s="6"/>
      <c r="D58" s="6">
        <f t="shared" ref="D58:O58" si="30">D62/D13*1000</f>
        <v>7500</v>
      </c>
      <c r="E58" s="6">
        <f t="shared" si="30"/>
        <v>14500</v>
      </c>
      <c r="F58" s="6">
        <f t="shared" si="30"/>
        <v>21500</v>
      </c>
      <c r="G58" s="6">
        <f t="shared" si="30"/>
        <v>26000</v>
      </c>
      <c r="H58" s="6">
        <f t="shared" si="30"/>
        <v>33564.285714285717</v>
      </c>
      <c r="I58" s="6">
        <f t="shared" si="30"/>
        <v>40902.857142857145</v>
      </c>
      <c r="J58" s="6">
        <f t="shared" si="30"/>
        <v>43215</v>
      </c>
      <c r="K58" s="6">
        <f t="shared" si="30"/>
        <v>50533.75</v>
      </c>
      <c r="L58" s="6">
        <f t="shared" si="30"/>
        <v>57855</v>
      </c>
      <c r="M58" s="6">
        <f t="shared" si="30"/>
        <v>65086.250000000007</v>
      </c>
      <c r="N58" s="6">
        <f t="shared" si="30"/>
        <v>65165.555555555555</v>
      </c>
      <c r="O58" s="6">
        <f t="shared" si="30"/>
        <v>72310</v>
      </c>
    </row>
    <row r="59" spans="1:15" x14ac:dyDescent="0.35">
      <c r="A59" s="6" t="s">
        <v>108</v>
      </c>
      <c r="B59" s="15" t="s">
        <v>131</v>
      </c>
      <c r="C59" s="6"/>
      <c r="D59" s="6" t="e">
        <f>D56/D58</f>
        <v>#DIV/0!</v>
      </c>
      <c r="E59" s="6">
        <f t="shared" ref="E59:O59" si="31">E56/E58</f>
        <v>31.03448275862069</v>
      </c>
      <c r="F59" s="6">
        <f t="shared" si="31"/>
        <v>40.465116279069768</v>
      </c>
      <c r="G59" s="6">
        <f t="shared" si="31"/>
        <v>49.259171597633134</v>
      </c>
      <c r="H59" s="6">
        <f t="shared" si="31"/>
        <v>53.894574847790075</v>
      </c>
      <c r="I59" s="6">
        <f t="shared" si="31"/>
        <v>38.019513592648863</v>
      </c>
      <c r="J59" s="6">
        <f t="shared" si="31"/>
        <v>44.514472304395277</v>
      </c>
      <c r="K59" s="6">
        <f t="shared" si="31"/>
        <v>39.017387857864918</v>
      </c>
      <c r="L59" s="6">
        <f t="shared" si="31"/>
        <v>40.170536778098963</v>
      </c>
      <c r="M59" s="6">
        <f t="shared" si="31"/>
        <v>36.222064116401995</v>
      </c>
      <c r="N59" s="6">
        <f t="shared" si="31"/>
        <v>40.490144666906296</v>
      </c>
      <c r="O59" s="6">
        <f t="shared" si="31"/>
        <v>33.178031675389384</v>
      </c>
    </row>
    <row r="60" spans="1:15" x14ac:dyDescent="0.35">
      <c r="A60" s="6" t="s">
        <v>127</v>
      </c>
      <c r="B60" s="15" t="s">
        <v>129</v>
      </c>
      <c r="C60" s="6" t="s">
        <v>128</v>
      </c>
      <c r="D60" s="6">
        <f>D58/(D42*D48)</f>
        <v>0.25</v>
      </c>
      <c r="E60" s="6">
        <f t="shared" ref="E60:O60" si="32">E58/(E42*E48)</f>
        <v>0.48333333333333334</v>
      </c>
      <c r="F60" s="6">
        <f t="shared" si="32"/>
        <v>0.71666666666666667</v>
      </c>
      <c r="G60" s="6">
        <f t="shared" si="32"/>
        <v>0.87293388429752072</v>
      </c>
      <c r="H60" s="6">
        <f t="shared" si="32"/>
        <v>1.1072010738755798</v>
      </c>
      <c r="I60" s="6">
        <f t="shared" si="32"/>
        <v>1.3347130353235386</v>
      </c>
      <c r="J60" s="6">
        <f t="shared" si="32"/>
        <v>1.3982751010781671</v>
      </c>
      <c r="K60" s="6">
        <f t="shared" si="32"/>
        <v>1.6258100777121665</v>
      </c>
      <c r="L60" s="6">
        <f t="shared" si="32"/>
        <v>1.8533781976744186</v>
      </c>
      <c r="M60" s="6">
        <f t="shared" si="32"/>
        <v>2.0776987292473885</v>
      </c>
      <c r="N60" s="6">
        <f t="shared" si="32"/>
        <v>2.0741407262285514</v>
      </c>
      <c r="O60" s="6">
        <f t="shared" si="32"/>
        <v>2.2957218563400072</v>
      </c>
    </row>
    <row r="61" spans="1:1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29" x14ac:dyDescent="0.35">
      <c r="A62" s="14" t="s">
        <v>107</v>
      </c>
      <c r="B62" s="6"/>
      <c r="C62" s="6"/>
      <c r="D62" s="6">
        <f>D45*10%</f>
        <v>2250</v>
      </c>
      <c r="E62" s="6">
        <f t="shared" ref="E62:O62" si="33">E45*10%</f>
        <v>4350</v>
      </c>
      <c r="F62" s="6">
        <f t="shared" si="33"/>
        <v>6450</v>
      </c>
      <c r="G62" s="6">
        <f t="shared" si="33"/>
        <v>9100</v>
      </c>
      <c r="H62" s="6">
        <f t="shared" si="33"/>
        <v>11747.5</v>
      </c>
      <c r="I62" s="6">
        <f t="shared" si="33"/>
        <v>14316</v>
      </c>
      <c r="J62" s="6">
        <f t="shared" si="33"/>
        <v>17286</v>
      </c>
      <c r="K62" s="6">
        <f t="shared" si="33"/>
        <v>20213.5</v>
      </c>
      <c r="L62" s="6">
        <f t="shared" si="33"/>
        <v>23142</v>
      </c>
      <c r="M62" s="6">
        <f t="shared" si="33"/>
        <v>26034.5</v>
      </c>
      <c r="N62" s="6">
        <f t="shared" si="33"/>
        <v>29324.5</v>
      </c>
      <c r="O62" s="6">
        <f t="shared" si="33"/>
        <v>32539.5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O109"/>
  <sheetViews>
    <sheetView topLeftCell="A43" zoomScaleNormal="100" workbookViewId="0">
      <pane xSplit="3" topLeftCell="NC1" activePane="topRight" state="frozen"/>
      <selection pane="topRight" activeCell="E48" sqref="E48:NE48"/>
    </sheetView>
  </sheetViews>
  <sheetFormatPr defaultColWidth="8.7265625" defaultRowHeight="14.5" x14ac:dyDescent="0.35"/>
  <cols>
    <col min="1" max="1" width="3.1796875" style="5" customWidth="1"/>
    <col min="2" max="2" width="43.1796875" style="5" bestFit="1" customWidth="1"/>
    <col min="3" max="3" width="36.1796875" style="5" customWidth="1"/>
    <col min="4" max="4" width="7.7265625" style="5" customWidth="1"/>
    <col min="5" max="5" width="12.453125" style="5" bestFit="1" customWidth="1"/>
    <col min="6" max="6" width="12" style="5" bestFit="1" customWidth="1"/>
    <col min="7" max="7" width="11.453125" style="5" bestFit="1" customWidth="1"/>
    <col min="8" max="8" width="12" style="5" bestFit="1" customWidth="1"/>
    <col min="9" max="10" width="11.453125" style="5" bestFit="1" customWidth="1"/>
    <col min="11" max="12" width="12" style="5" bestFit="1" customWidth="1"/>
    <col min="13" max="13" width="11.453125" style="5" bestFit="1" customWidth="1"/>
    <col min="14" max="16" width="12" style="5" bestFit="1" customWidth="1"/>
    <col min="17" max="26" width="8.7265625" style="5"/>
    <col min="27" max="27" width="12.453125" style="5" bestFit="1" customWidth="1"/>
    <col min="28" max="48" width="8.7265625" style="5"/>
    <col min="49" max="49" width="12.453125" style="5" bestFit="1" customWidth="1"/>
    <col min="50" max="93" width="8.7265625" style="5"/>
    <col min="94" max="94" width="11.1796875" style="5" bestFit="1" customWidth="1"/>
    <col min="95" max="16384" width="8.7265625" style="5"/>
  </cols>
  <sheetData>
    <row r="2" spans="2:379" ht="14.5" customHeight="1" x14ac:dyDescent="0.35">
      <c r="D2" s="5" t="s">
        <v>128</v>
      </c>
      <c r="E2" s="41" t="s">
        <v>265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 t="s">
        <v>264</v>
      </c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 t="s">
        <v>263</v>
      </c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</row>
    <row r="3" spans="2:379" ht="43.5" x14ac:dyDescent="0.35">
      <c r="B3" s="29" t="s">
        <v>83</v>
      </c>
      <c r="C3" s="29" t="s">
        <v>109</v>
      </c>
      <c r="D3" s="19" t="s">
        <v>189</v>
      </c>
      <c r="E3" s="19" t="s">
        <v>147</v>
      </c>
      <c r="F3" s="19" t="s">
        <v>148</v>
      </c>
      <c r="G3" s="19" t="s">
        <v>149</v>
      </c>
      <c r="H3" s="19" t="s">
        <v>150</v>
      </c>
      <c r="I3" s="19" t="s">
        <v>151</v>
      </c>
      <c r="J3" s="19" t="s">
        <v>152</v>
      </c>
      <c r="K3" s="19" t="s">
        <v>153</v>
      </c>
      <c r="L3" s="19" t="s">
        <v>154</v>
      </c>
      <c r="M3" s="19" t="s">
        <v>155</v>
      </c>
      <c r="N3" s="19" t="s">
        <v>156</v>
      </c>
      <c r="O3" s="19" t="s">
        <v>157</v>
      </c>
      <c r="P3" s="19" t="s">
        <v>158</v>
      </c>
      <c r="Q3" s="19" t="s">
        <v>159</v>
      </c>
      <c r="R3" s="19" t="s">
        <v>160</v>
      </c>
      <c r="S3" s="19" t="s">
        <v>161</v>
      </c>
      <c r="T3" s="19" t="s">
        <v>162</v>
      </c>
      <c r="U3" s="19" t="s">
        <v>163</v>
      </c>
      <c r="V3" s="19" t="s">
        <v>164</v>
      </c>
      <c r="W3" s="19" t="s">
        <v>165</v>
      </c>
      <c r="X3" s="19" t="s">
        <v>166</v>
      </c>
      <c r="Y3" s="19" t="s">
        <v>167</v>
      </c>
      <c r="Z3" s="19" t="s">
        <v>168</v>
      </c>
      <c r="AA3" s="19" t="s">
        <v>169</v>
      </c>
      <c r="AB3" s="19" t="s">
        <v>170</v>
      </c>
      <c r="AC3" s="19" t="s">
        <v>171</v>
      </c>
      <c r="AD3" s="19" t="s">
        <v>172</v>
      </c>
      <c r="AE3" s="19" t="s">
        <v>173</v>
      </c>
      <c r="AF3" s="19" t="s">
        <v>174</v>
      </c>
      <c r="AG3" s="19" t="s">
        <v>175</v>
      </c>
      <c r="AH3" s="19" t="s">
        <v>176</v>
      </c>
      <c r="AI3" s="19" t="s">
        <v>177</v>
      </c>
      <c r="AJ3" s="19" t="s">
        <v>178</v>
      </c>
      <c r="AK3" s="19" t="s">
        <v>179</v>
      </c>
      <c r="AL3" s="19" t="s">
        <v>180</v>
      </c>
      <c r="AM3" s="19" t="s">
        <v>181</v>
      </c>
      <c r="AN3" s="19" t="s">
        <v>182</v>
      </c>
      <c r="AO3" s="19" t="s">
        <v>183</v>
      </c>
      <c r="AP3" s="19" t="s">
        <v>184</v>
      </c>
      <c r="AQ3" s="19" t="s">
        <v>185</v>
      </c>
      <c r="AR3" s="19" t="s">
        <v>186</v>
      </c>
      <c r="AS3" s="19" t="s">
        <v>187</v>
      </c>
      <c r="AT3" s="19" t="s">
        <v>188</v>
      </c>
      <c r="AU3" s="19" t="s">
        <v>190</v>
      </c>
      <c r="AV3" s="19" t="s">
        <v>191</v>
      </c>
      <c r="AW3" s="19" t="s">
        <v>192</v>
      </c>
      <c r="AX3" s="19" t="s">
        <v>193</v>
      </c>
      <c r="AY3" s="19" t="s">
        <v>194</v>
      </c>
      <c r="AZ3" s="19" t="s">
        <v>195</v>
      </c>
      <c r="BA3" s="19" t="s">
        <v>196</v>
      </c>
      <c r="BB3" s="19" t="s">
        <v>197</v>
      </c>
      <c r="BC3" s="19" t="s">
        <v>198</v>
      </c>
      <c r="BD3" s="19" t="s">
        <v>199</v>
      </c>
      <c r="BE3" s="19" t="s">
        <v>200</v>
      </c>
      <c r="BF3" s="19" t="s">
        <v>201</v>
      </c>
      <c r="BG3" s="19" t="s">
        <v>202</v>
      </c>
      <c r="BH3" s="19" t="s">
        <v>203</v>
      </c>
      <c r="BI3" s="19" t="s">
        <v>204</v>
      </c>
      <c r="BJ3" s="19" t="s">
        <v>205</v>
      </c>
      <c r="BK3" s="19" t="s">
        <v>206</v>
      </c>
      <c r="BL3" s="19" t="s">
        <v>207</v>
      </c>
      <c r="BM3" s="19" t="s">
        <v>208</v>
      </c>
      <c r="BN3" s="19" t="s">
        <v>209</v>
      </c>
      <c r="BO3" s="19" t="s">
        <v>210</v>
      </c>
      <c r="BP3" s="19" t="s">
        <v>211</v>
      </c>
      <c r="BQ3" s="19" t="s">
        <v>212</v>
      </c>
      <c r="BR3" s="19" t="s">
        <v>213</v>
      </c>
      <c r="BS3" s="19" t="s">
        <v>214</v>
      </c>
      <c r="BT3" s="19" t="s">
        <v>215</v>
      </c>
      <c r="BU3" s="19" t="s">
        <v>216</v>
      </c>
      <c r="BV3" s="19" t="s">
        <v>217</v>
      </c>
      <c r="BW3" s="19" t="s">
        <v>218</v>
      </c>
      <c r="BX3" s="19" t="s">
        <v>219</v>
      </c>
      <c r="BY3" s="19" t="s">
        <v>220</v>
      </c>
      <c r="BZ3" s="19" t="s">
        <v>221</v>
      </c>
      <c r="CA3" s="19" t="s">
        <v>222</v>
      </c>
      <c r="CB3" s="19" t="s">
        <v>223</v>
      </c>
      <c r="CC3" s="19" t="s">
        <v>224</v>
      </c>
      <c r="CD3" s="19" t="s">
        <v>225</v>
      </c>
      <c r="CE3" s="19" t="s">
        <v>226</v>
      </c>
      <c r="CF3" s="19" t="s">
        <v>227</v>
      </c>
      <c r="CG3" s="19" t="s">
        <v>228</v>
      </c>
      <c r="CH3" s="19" t="s">
        <v>229</v>
      </c>
      <c r="CI3" s="19" t="s">
        <v>230</v>
      </c>
      <c r="CJ3" s="19" t="s">
        <v>231</v>
      </c>
      <c r="CK3" s="19" t="s">
        <v>232</v>
      </c>
      <c r="CL3" s="19" t="s">
        <v>233</v>
      </c>
      <c r="CM3" s="19" t="s">
        <v>234</v>
      </c>
      <c r="CN3" s="19" t="s">
        <v>235</v>
      </c>
      <c r="CO3" s="19" t="s">
        <v>236</v>
      </c>
      <c r="CP3" s="19" t="s">
        <v>237</v>
      </c>
      <c r="CQ3" s="19" t="s">
        <v>276</v>
      </c>
      <c r="CR3" s="19" t="s">
        <v>277</v>
      </c>
      <c r="CS3" s="19" t="s">
        <v>278</v>
      </c>
      <c r="CT3" s="19" t="s">
        <v>279</v>
      </c>
      <c r="CU3" s="19" t="s">
        <v>280</v>
      </c>
      <c r="CV3" s="19" t="s">
        <v>281</v>
      </c>
      <c r="CW3" s="19" t="s">
        <v>282</v>
      </c>
      <c r="CX3" s="19" t="s">
        <v>283</v>
      </c>
      <c r="CY3" s="19" t="s">
        <v>284</v>
      </c>
      <c r="CZ3" s="19" t="s">
        <v>285</v>
      </c>
      <c r="DA3" s="19" t="s">
        <v>286</v>
      </c>
      <c r="DB3" s="19" t="s">
        <v>287</v>
      </c>
      <c r="DC3" s="19" t="s">
        <v>288</v>
      </c>
      <c r="DD3" s="19" t="s">
        <v>289</v>
      </c>
      <c r="DE3" s="19" t="s">
        <v>290</v>
      </c>
      <c r="DF3" s="19" t="s">
        <v>291</v>
      </c>
      <c r="DG3" s="19" t="s">
        <v>292</v>
      </c>
      <c r="DH3" s="19" t="s">
        <v>293</v>
      </c>
      <c r="DI3" s="19" t="s">
        <v>294</v>
      </c>
      <c r="DJ3" s="19" t="s">
        <v>295</v>
      </c>
      <c r="DK3" s="19" t="s">
        <v>296</v>
      </c>
      <c r="DL3" s="19" t="s">
        <v>297</v>
      </c>
      <c r="DM3" s="19" t="s">
        <v>298</v>
      </c>
      <c r="DN3" s="19" t="s">
        <v>299</v>
      </c>
      <c r="DO3" s="19" t="s">
        <v>300</v>
      </c>
      <c r="DP3" s="19" t="s">
        <v>301</v>
      </c>
      <c r="DQ3" s="19" t="s">
        <v>302</v>
      </c>
      <c r="DR3" s="19" t="s">
        <v>303</v>
      </c>
      <c r="DS3" s="19" t="s">
        <v>304</v>
      </c>
      <c r="DT3" s="19" t="s">
        <v>305</v>
      </c>
      <c r="DU3" s="19" t="s">
        <v>306</v>
      </c>
      <c r="DV3" s="19" t="s">
        <v>307</v>
      </c>
      <c r="DW3" s="19" t="s">
        <v>308</v>
      </c>
      <c r="DX3" s="19" t="s">
        <v>309</v>
      </c>
      <c r="DY3" s="19" t="s">
        <v>310</v>
      </c>
      <c r="DZ3" s="19" t="s">
        <v>311</v>
      </c>
      <c r="EA3" s="19" t="s">
        <v>312</v>
      </c>
      <c r="EB3" s="19" t="s">
        <v>313</v>
      </c>
      <c r="EC3" s="19" t="s">
        <v>314</v>
      </c>
      <c r="ED3" s="19" t="s">
        <v>315</v>
      </c>
      <c r="EE3" s="19" t="s">
        <v>316</v>
      </c>
      <c r="EF3" s="19" t="s">
        <v>317</v>
      </c>
      <c r="EG3" s="19" t="s">
        <v>318</v>
      </c>
      <c r="EH3" s="19" t="s">
        <v>319</v>
      </c>
      <c r="EI3" s="19" t="s">
        <v>320</v>
      </c>
      <c r="EJ3" s="19" t="s">
        <v>321</v>
      </c>
      <c r="EK3" s="19" t="s">
        <v>322</v>
      </c>
      <c r="EL3" s="19" t="s">
        <v>323</v>
      </c>
      <c r="EM3" s="19" t="s">
        <v>324</v>
      </c>
      <c r="EN3" s="19" t="s">
        <v>325</v>
      </c>
      <c r="EO3" s="19" t="s">
        <v>326</v>
      </c>
      <c r="EP3" s="19" t="s">
        <v>327</v>
      </c>
      <c r="EQ3" s="19" t="s">
        <v>328</v>
      </c>
      <c r="ER3" s="19" t="s">
        <v>329</v>
      </c>
      <c r="ES3" s="19" t="s">
        <v>330</v>
      </c>
      <c r="ET3" s="19" t="s">
        <v>331</v>
      </c>
      <c r="EU3" s="19" t="s">
        <v>332</v>
      </c>
      <c r="EV3" s="19" t="s">
        <v>333</v>
      </c>
      <c r="EW3" s="19" t="s">
        <v>334</v>
      </c>
      <c r="EX3" s="19" t="s">
        <v>335</v>
      </c>
      <c r="EY3" s="19" t="s">
        <v>336</v>
      </c>
      <c r="EZ3" s="19" t="s">
        <v>337</v>
      </c>
      <c r="FA3" s="19" t="s">
        <v>338</v>
      </c>
      <c r="FB3" s="19" t="s">
        <v>339</v>
      </c>
      <c r="FC3" s="19" t="s">
        <v>340</v>
      </c>
      <c r="FD3" s="19" t="s">
        <v>341</v>
      </c>
      <c r="FE3" s="19" t="s">
        <v>342</v>
      </c>
      <c r="FF3" s="19" t="s">
        <v>343</v>
      </c>
      <c r="FG3" s="19" t="s">
        <v>344</v>
      </c>
      <c r="FH3" s="19" t="s">
        <v>345</v>
      </c>
      <c r="FI3" s="19" t="s">
        <v>346</v>
      </c>
      <c r="FJ3" s="19" t="s">
        <v>347</v>
      </c>
      <c r="FK3" s="19" t="s">
        <v>348</v>
      </c>
      <c r="FL3" s="19" t="s">
        <v>349</v>
      </c>
      <c r="FM3" s="19" t="s">
        <v>350</v>
      </c>
      <c r="FN3" s="19" t="s">
        <v>351</v>
      </c>
      <c r="FO3" s="19" t="s">
        <v>352</v>
      </c>
      <c r="FP3" s="19" t="s">
        <v>353</v>
      </c>
      <c r="FQ3" s="19" t="s">
        <v>354</v>
      </c>
      <c r="FR3" s="19" t="s">
        <v>355</v>
      </c>
      <c r="FS3" s="19" t="s">
        <v>356</v>
      </c>
      <c r="FT3" s="19" t="s">
        <v>357</v>
      </c>
      <c r="FU3" s="19" t="s">
        <v>358</v>
      </c>
      <c r="FV3" s="19" t="s">
        <v>359</v>
      </c>
      <c r="FW3" s="19" t="s">
        <v>360</v>
      </c>
      <c r="FX3" s="19" t="s">
        <v>361</v>
      </c>
      <c r="FY3" s="19" t="s">
        <v>362</v>
      </c>
      <c r="FZ3" s="19" t="s">
        <v>363</v>
      </c>
      <c r="GA3" s="19" t="s">
        <v>364</v>
      </c>
      <c r="GB3" s="19" t="s">
        <v>365</v>
      </c>
      <c r="GC3" s="19" t="s">
        <v>366</v>
      </c>
      <c r="GD3" s="19" t="s">
        <v>367</v>
      </c>
      <c r="GE3" s="19" t="s">
        <v>368</v>
      </c>
      <c r="GF3" s="19" t="s">
        <v>369</v>
      </c>
      <c r="GG3" s="19" t="s">
        <v>370</v>
      </c>
      <c r="GH3" s="19" t="s">
        <v>371</v>
      </c>
      <c r="GI3" s="19" t="s">
        <v>372</v>
      </c>
      <c r="GJ3" s="19" t="s">
        <v>373</v>
      </c>
      <c r="GK3" s="19" t="s">
        <v>374</v>
      </c>
      <c r="GL3" s="19" t="s">
        <v>375</v>
      </c>
      <c r="GM3" s="19" t="s">
        <v>376</v>
      </c>
      <c r="GN3" s="19" t="s">
        <v>377</v>
      </c>
      <c r="GO3" s="19" t="s">
        <v>378</v>
      </c>
      <c r="GP3" s="19" t="s">
        <v>379</v>
      </c>
      <c r="GQ3" s="19" t="s">
        <v>380</v>
      </c>
      <c r="GR3" s="19" t="s">
        <v>381</v>
      </c>
      <c r="GS3" s="19" t="s">
        <v>382</v>
      </c>
      <c r="GT3" s="19" t="s">
        <v>383</v>
      </c>
      <c r="GU3" s="19" t="s">
        <v>384</v>
      </c>
      <c r="GV3" s="19" t="s">
        <v>385</v>
      </c>
      <c r="GW3" s="19" t="s">
        <v>386</v>
      </c>
      <c r="GX3" s="19" t="s">
        <v>387</v>
      </c>
      <c r="GY3" s="19" t="s">
        <v>388</v>
      </c>
      <c r="GZ3" s="19" t="s">
        <v>389</v>
      </c>
      <c r="HA3" s="19" t="s">
        <v>390</v>
      </c>
      <c r="HB3" s="19" t="s">
        <v>391</v>
      </c>
      <c r="HC3" s="19" t="s">
        <v>392</v>
      </c>
      <c r="HD3" s="19" t="s">
        <v>393</v>
      </c>
      <c r="HE3" s="19" t="s">
        <v>394</v>
      </c>
      <c r="HF3" s="19" t="s">
        <v>395</v>
      </c>
      <c r="HG3" s="19" t="s">
        <v>396</v>
      </c>
      <c r="HH3" s="19" t="s">
        <v>397</v>
      </c>
      <c r="HI3" s="19" t="s">
        <v>398</v>
      </c>
      <c r="HJ3" s="19" t="s">
        <v>399</v>
      </c>
      <c r="HK3" s="19" t="s">
        <v>400</v>
      </c>
      <c r="HL3" s="19" t="s">
        <v>401</v>
      </c>
      <c r="HM3" s="19" t="s">
        <v>402</v>
      </c>
      <c r="HN3" s="19" t="s">
        <v>403</v>
      </c>
      <c r="HO3" s="19" t="s">
        <v>404</v>
      </c>
      <c r="HP3" s="19" t="s">
        <v>405</v>
      </c>
      <c r="HQ3" s="19" t="s">
        <v>406</v>
      </c>
      <c r="HR3" s="19" t="s">
        <v>407</v>
      </c>
      <c r="HS3" s="19" t="s">
        <v>408</v>
      </c>
      <c r="HT3" s="19" t="s">
        <v>409</v>
      </c>
      <c r="HU3" s="19" t="s">
        <v>410</v>
      </c>
      <c r="HV3" s="19" t="s">
        <v>411</v>
      </c>
      <c r="HW3" s="19" t="s">
        <v>412</v>
      </c>
      <c r="HX3" s="19" t="s">
        <v>413</v>
      </c>
      <c r="HY3" s="19" t="s">
        <v>414</v>
      </c>
      <c r="HZ3" s="19" t="s">
        <v>415</v>
      </c>
      <c r="IA3" s="19" t="s">
        <v>416</v>
      </c>
      <c r="IB3" s="19" t="s">
        <v>417</v>
      </c>
      <c r="IC3" s="19" t="s">
        <v>418</v>
      </c>
      <c r="ID3" s="19" t="s">
        <v>419</v>
      </c>
      <c r="IE3" s="19" t="s">
        <v>420</v>
      </c>
      <c r="IF3" s="19" t="s">
        <v>421</v>
      </c>
      <c r="IG3" s="19" t="s">
        <v>422</v>
      </c>
      <c r="IH3" s="19" t="s">
        <v>423</v>
      </c>
      <c r="II3" s="19" t="s">
        <v>424</v>
      </c>
      <c r="IJ3" s="19" t="s">
        <v>425</v>
      </c>
      <c r="IK3" s="19" t="s">
        <v>426</v>
      </c>
      <c r="IL3" s="19" t="s">
        <v>427</v>
      </c>
      <c r="IM3" s="19" t="s">
        <v>428</v>
      </c>
      <c r="IN3" s="19" t="s">
        <v>429</v>
      </c>
      <c r="IO3" s="19" t="s">
        <v>430</v>
      </c>
      <c r="IP3" s="19" t="s">
        <v>431</v>
      </c>
      <c r="IQ3" s="19" t="s">
        <v>432</v>
      </c>
      <c r="IR3" s="19" t="s">
        <v>433</v>
      </c>
      <c r="IS3" s="19" t="s">
        <v>434</v>
      </c>
      <c r="IT3" s="19" t="s">
        <v>435</v>
      </c>
      <c r="IU3" s="19" t="s">
        <v>436</v>
      </c>
      <c r="IV3" s="19" t="s">
        <v>437</v>
      </c>
      <c r="IW3" s="19" t="s">
        <v>438</v>
      </c>
      <c r="IX3" s="19" t="s">
        <v>439</v>
      </c>
      <c r="IY3" s="19" t="s">
        <v>440</v>
      </c>
      <c r="IZ3" s="19" t="s">
        <v>441</v>
      </c>
      <c r="JA3" s="19" t="s">
        <v>442</v>
      </c>
      <c r="JB3" s="19" t="s">
        <v>443</v>
      </c>
      <c r="JC3" s="19" t="s">
        <v>444</v>
      </c>
      <c r="JD3" s="19" t="s">
        <v>445</v>
      </c>
      <c r="JE3" s="19" t="s">
        <v>446</v>
      </c>
      <c r="JF3" s="19" t="s">
        <v>447</v>
      </c>
      <c r="JG3" s="19" t="s">
        <v>448</v>
      </c>
      <c r="JH3" s="19" t="s">
        <v>449</v>
      </c>
      <c r="JI3" s="19" t="s">
        <v>450</v>
      </c>
      <c r="JJ3" s="19" t="s">
        <v>451</v>
      </c>
      <c r="JK3" s="19" t="s">
        <v>452</v>
      </c>
      <c r="JL3" s="19" t="s">
        <v>453</v>
      </c>
      <c r="JM3" s="19" t="s">
        <v>454</v>
      </c>
      <c r="JN3" s="19" t="s">
        <v>455</v>
      </c>
      <c r="JO3" s="19" t="s">
        <v>456</v>
      </c>
      <c r="JP3" s="19" t="s">
        <v>457</v>
      </c>
      <c r="JQ3" s="19" t="s">
        <v>458</v>
      </c>
      <c r="JR3" s="19" t="s">
        <v>459</v>
      </c>
      <c r="JS3" s="19" t="s">
        <v>460</v>
      </c>
      <c r="JT3" s="19" t="s">
        <v>461</v>
      </c>
      <c r="JU3" s="19" t="s">
        <v>462</v>
      </c>
      <c r="JV3" s="19" t="s">
        <v>463</v>
      </c>
      <c r="JW3" s="19" t="s">
        <v>464</v>
      </c>
      <c r="JX3" s="19" t="s">
        <v>465</v>
      </c>
      <c r="JY3" s="19" t="s">
        <v>466</v>
      </c>
      <c r="JZ3" s="19" t="s">
        <v>467</v>
      </c>
      <c r="KA3" s="19" t="s">
        <v>468</v>
      </c>
      <c r="KB3" s="19" t="s">
        <v>469</v>
      </c>
      <c r="KC3" s="19" t="s">
        <v>470</v>
      </c>
      <c r="KD3" s="19" t="s">
        <v>471</v>
      </c>
      <c r="KE3" s="19" t="s">
        <v>472</v>
      </c>
      <c r="KF3" s="19" t="s">
        <v>473</v>
      </c>
      <c r="KG3" s="19" t="s">
        <v>474</v>
      </c>
      <c r="KH3" s="19" t="s">
        <v>475</v>
      </c>
      <c r="KI3" s="19" t="s">
        <v>476</v>
      </c>
      <c r="KJ3" s="19" t="s">
        <v>477</v>
      </c>
      <c r="KK3" s="19" t="s">
        <v>478</v>
      </c>
      <c r="KL3" s="19" t="s">
        <v>479</v>
      </c>
      <c r="KM3" s="19" t="s">
        <v>480</v>
      </c>
      <c r="KN3" s="19" t="s">
        <v>481</v>
      </c>
      <c r="KO3" s="19" t="s">
        <v>482</v>
      </c>
      <c r="KP3" s="19" t="s">
        <v>483</v>
      </c>
      <c r="KQ3" s="19" t="s">
        <v>484</v>
      </c>
      <c r="KR3" s="19" t="s">
        <v>485</v>
      </c>
      <c r="KS3" s="19" t="s">
        <v>486</v>
      </c>
      <c r="KT3" s="19" t="s">
        <v>487</v>
      </c>
      <c r="KU3" s="19" t="s">
        <v>488</v>
      </c>
      <c r="KV3" s="19" t="s">
        <v>489</v>
      </c>
      <c r="KW3" s="19" t="s">
        <v>490</v>
      </c>
      <c r="KX3" s="19" t="s">
        <v>491</v>
      </c>
      <c r="KY3" s="19" t="s">
        <v>492</v>
      </c>
      <c r="KZ3" s="19" t="s">
        <v>493</v>
      </c>
      <c r="LA3" s="19" t="s">
        <v>494</v>
      </c>
      <c r="LB3" s="19" t="s">
        <v>495</v>
      </c>
      <c r="LC3" s="19" t="s">
        <v>496</v>
      </c>
      <c r="LD3" s="19" t="s">
        <v>497</v>
      </c>
      <c r="LE3" s="19" t="s">
        <v>498</v>
      </c>
      <c r="LF3" s="19" t="s">
        <v>499</v>
      </c>
      <c r="LG3" s="19" t="s">
        <v>500</v>
      </c>
      <c r="LH3" s="19" t="s">
        <v>501</v>
      </c>
      <c r="LI3" s="19" t="s">
        <v>502</v>
      </c>
      <c r="LJ3" s="19" t="s">
        <v>503</v>
      </c>
      <c r="LK3" s="19" t="s">
        <v>504</v>
      </c>
      <c r="LL3" s="19" t="s">
        <v>505</v>
      </c>
      <c r="LM3" s="19" t="s">
        <v>506</v>
      </c>
      <c r="LN3" s="19" t="s">
        <v>507</v>
      </c>
      <c r="LO3" s="19" t="s">
        <v>508</v>
      </c>
      <c r="LP3" s="19" t="s">
        <v>509</v>
      </c>
      <c r="LQ3" s="19" t="s">
        <v>510</v>
      </c>
      <c r="LR3" s="19" t="s">
        <v>511</v>
      </c>
      <c r="LS3" s="19" t="s">
        <v>512</v>
      </c>
      <c r="LT3" s="19" t="s">
        <v>513</v>
      </c>
      <c r="LU3" s="19" t="s">
        <v>514</v>
      </c>
      <c r="LV3" s="19" t="s">
        <v>515</v>
      </c>
      <c r="LW3" s="19" t="s">
        <v>516</v>
      </c>
      <c r="LX3" s="19" t="s">
        <v>517</v>
      </c>
      <c r="LY3" s="19" t="s">
        <v>518</v>
      </c>
      <c r="LZ3" s="19" t="s">
        <v>519</v>
      </c>
      <c r="MA3" s="19" t="s">
        <v>520</v>
      </c>
      <c r="MB3" s="19" t="s">
        <v>521</v>
      </c>
      <c r="MC3" s="19" t="s">
        <v>522</v>
      </c>
      <c r="MD3" s="19" t="s">
        <v>523</v>
      </c>
      <c r="ME3" s="19" t="s">
        <v>524</v>
      </c>
      <c r="MF3" s="19" t="s">
        <v>525</v>
      </c>
      <c r="MG3" s="19" t="s">
        <v>526</v>
      </c>
      <c r="MH3" s="19" t="s">
        <v>527</v>
      </c>
      <c r="MI3" s="19" t="s">
        <v>528</v>
      </c>
      <c r="MJ3" s="19" t="s">
        <v>529</v>
      </c>
      <c r="MK3" s="19" t="s">
        <v>530</v>
      </c>
      <c r="ML3" s="19" t="s">
        <v>531</v>
      </c>
      <c r="MM3" s="19" t="s">
        <v>532</v>
      </c>
      <c r="MN3" s="19" t="s">
        <v>533</v>
      </c>
      <c r="MO3" s="19" t="s">
        <v>534</v>
      </c>
      <c r="MP3" s="19" t="s">
        <v>535</v>
      </c>
      <c r="MQ3" s="19" t="s">
        <v>536</v>
      </c>
      <c r="MR3" s="19" t="s">
        <v>537</v>
      </c>
      <c r="MS3" s="19" t="s">
        <v>538</v>
      </c>
      <c r="MT3" s="19" t="s">
        <v>539</v>
      </c>
      <c r="MU3" s="19" t="s">
        <v>540</v>
      </c>
      <c r="MV3" s="19" t="s">
        <v>541</v>
      </c>
      <c r="MW3" s="19" t="s">
        <v>542</v>
      </c>
      <c r="MX3" s="19" t="s">
        <v>543</v>
      </c>
      <c r="MY3" s="19" t="s">
        <v>544</v>
      </c>
      <c r="MZ3" s="19" t="s">
        <v>545</v>
      </c>
      <c r="NA3" s="19" t="s">
        <v>546</v>
      </c>
      <c r="NB3" s="19" t="s">
        <v>547</v>
      </c>
      <c r="NC3" s="19" t="s">
        <v>548</v>
      </c>
      <c r="ND3" s="19" t="s">
        <v>549</v>
      </c>
      <c r="NE3" s="43" t="s">
        <v>550</v>
      </c>
      <c r="NF3" s="44"/>
      <c r="NG3" s="44"/>
      <c r="NH3" s="44"/>
      <c r="NI3" s="44"/>
      <c r="NJ3" s="44"/>
      <c r="NK3" s="44"/>
      <c r="NL3" s="44"/>
      <c r="NM3" s="44"/>
      <c r="NN3" s="44"/>
      <c r="NO3" s="44"/>
    </row>
    <row r="4" spans="2:379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</row>
    <row r="5" spans="2:379" x14ac:dyDescent="0.35">
      <c r="B5" s="14" t="s">
        <v>84</v>
      </c>
      <c r="C5" s="14" t="s">
        <v>110</v>
      </c>
      <c r="D5" s="6">
        <v>0</v>
      </c>
      <c r="E5" s="23">
        <v>45</v>
      </c>
      <c r="F5" s="23">
        <v>45</v>
      </c>
      <c r="G5" s="23">
        <v>45</v>
      </c>
      <c r="H5" s="23">
        <v>45</v>
      </c>
      <c r="I5" s="23">
        <v>45</v>
      </c>
      <c r="J5" s="23">
        <v>45</v>
      </c>
      <c r="K5" s="23">
        <v>45</v>
      </c>
      <c r="L5" s="23">
        <v>45</v>
      </c>
      <c r="M5" s="23">
        <v>45</v>
      </c>
      <c r="N5" s="23">
        <v>45</v>
      </c>
      <c r="O5" s="23">
        <v>45</v>
      </c>
      <c r="P5" s="23">
        <v>45</v>
      </c>
      <c r="Q5" s="23">
        <v>45</v>
      </c>
      <c r="R5" s="23">
        <v>45</v>
      </c>
      <c r="S5" s="23">
        <v>45</v>
      </c>
      <c r="T5" s="23">
        <v>45</v>
      </c>
      <c r="U5" s="23">
        <v>45</v>
      </c>
      <c r="V5" s="23">
        <v>45</v>
      </c>
      <c r="W5" s="23">
        <v>45</v>
      </c>
      <c r="X5" s="23">
        <v>45</v>
      </c>
      <c r="Y5" s="23">
        <v>45</v>
      </c>
      <c r="Z5" s="23">
        <v>45</v>
      </c>
      <c r="AA5" s="23">
        <v>45</v>
      </c>
      <c r="AB5" s="23">
        <v>45</v>
      </c>
      <c r="AC5" s="23">
        <v>45</v>
      </c>
      <c r="AD5" s="23">
        <v>45</v>
      </c>
      <c r="AE5" s="23">
        <v>45</v>
      </c>
      <c r="AF5" s="23">
        <v>45</v>
      </c>
      <c r="AG5" s="23">
        <v>45</v>
      </c>
      <c r="AH5" s="23">
        <v>45</v>
      </c>
      <c r="AI5" s="23">
        <v>45</v>
      </c>
      <c r="AJ5" s="23">
        <v>45</v>
      </c>
      <c r="AK5" s="23">
        <v>45</v>
      </c>
      <c r="AL5" s="23">
        <v>45</v>
      </c>
      <c r="AM5" s="23">
        <v>45</v>
      </c>
      <c r="AN5" s="23">
        <v>45</v>
      </c>
      <c r="AO5" s="23">
        <v>45</v>
      </c>
      <c r="AP5" s="23">
        <v>45</v>
      </c>
      <c r="AQ5" s="23">
        <v>45</v>
      </c>
      <c r="AR5" s="23">
        <v>45</v>
      </c>
      <c r="AS5" s="23">
        <v>45</v>
      </c>
      <c r="AT5" s="23">
        <v>45</v>
      </c>
      <c r="AU5" s="23">
        <v>45</v>
      </c>
      <c r="AV5" s="23">
        <v>45</v>
      </c>
      <c r="AW5" s="23">
        <v>45</v>
      </c>
      <c r="AX5" s="23">
        <v>45</v>
      </c>
      <c r="AY5" s="23">
        <v>45</v>
      </c>
      <c r="AZ5" s="23">
        <v>45</v>
      </c>
      <c r="BA5" s="23">
        <v>45</v>
      </c>
      <c r="BB5" s="23">
        <v>45</v>
      </c>
      <c r="BC5" s="23">
        <v>45</v>
      </c>
      <c r="BD5" s="23">
        <v>45</v>
      </c>
      <c r="BE5" s="23">
        <v>45</v>
      </c>
      <c r="BF5" s="23">
        <v>45</v>
      </c>
      <c r="BG5" s="23">
        <v>45</v>
      </c>
      <c r="BH5" s="23">
        <v>45</v>
      </c>
      <c r="BI5" s="23">
        <v>45</v>
      </c>
      <c r="BJ5" s="23">
        <v>45</v>
      </c>
      <c r="BK5" s="23">
        <v>45</v>
      </c>
      <c r="BL5" s="23">
        <v>45</v>
      </c>
      <c r="BM5" s="23">
        <v>45</v>
      </c>
      <c r="BN5" s="23">
        <v>45</v>
      </c>
      <c r="BO5" s="23">
        <v>45</v>
      </c>
      <c r="BP5" s="23">
        <v>45</v>
      </c>
      <c r="BQ5" s="23">
        <v>45</v>
      </c>
      <c r="BR5" s="23">
        <v>45</v>
      </c>
      <c r="BS5" s="23">
        <v>45</v>
      </c>
      <c r="BT5" s="23">
        <v>45</v>
      </c>
      <c r="BU5" s="23">
        <v>45</v>
      </c>
      <c r="BV5" s="23">
        <v>45</v>
      </c>
      <c r="BW5" s="23">
        <v>45</v>
      </c>
      <c r="BX5" s="23">
        <v>45</v>
      </c>
      <c r="BY5" s="23">
        <v>45</v>
      </c>
      <c r="BZ5" s="23">
        <v>45</v>
      </c>
      <c r="CA5" s="23">
        <v>45</v>
      </c>
      <c r="CB5" s="23">
        <v>45</v>
      </c>
      <c r="CC5" s="23">
        <v>45</v>
      </c>
      <c r="CD5" s="23">
        <v>45</v>
      </c>
      <c r="CE5" s="23">
        <v>45</v>
      </c>
      <c r="CF5" s="23">
        <v>45</v>
      </c>
      <c r="CG5" s="23">
        <v>45</v>
      </c>
      <c r="CH5" s="23">
        <v>45</v>
      </c>
      <c r="CI5" s="23">
        <v>45</v>
      </c>
      <c r="CJ5" s="23">
        <v>45</v>
      </c>
      <c r="CK5" s="23">
        <v>45</v>
      </c>
      <c r="CL5" s="23">
        <v>45</v>
      </c>
      <c r="CM5" s="23">
        <v>45</v>
      </c>
      <c r="CN5" s="23">
        <v>45</v>
      </c>
      <c r="CO5" s="23">
        <v>45</v>
      </c>
      <c r="CP5" s="23">
        <v>45</v>
      </c>
      <c r="CQ5" s="23">
        <v>45</v>
      </c>
      <c r="CR5" s="23">
        <v>45</v>
      </c>
      <c r="CS5" s="23">
        <v>45</v>
      </c>
      <c r="CT5" s="26">
        <v>48</v>
      </c>
      <c r="CU5" s="26">
        <v>48</v>
      </c>
      <c r="CV5" s="26">
        <v>48</v>
      </c>
      <c r="CW5" s="26">
        <v>48</v>
      </c>
      <c r="CX5" s="26">
        <v>48</v>
      </c>
      <c r="CY5" s="26">
        <v>48</v>
      </c>
      <c r="CZ5" s="26">
        <v>48</v>
      </c>
      <c r="DA5" s="26">
        <v>48</v>
      </c>
      <c r="DB5" s="26">
        <v>48</v>
      </c>
      <c r="DC5" s="26">
        <v>48</v>
      </c>
      <c r="DD5" s="26">
        <v>48</v>
      </c>
      <c r="DE5" s="26">
        <v>48</v>
      </c>
      <c r="DF5" s="26">
        <v>48</v>
      </c>
      <c r="DG5" s="26">
        <v>48</v>
      </c>
      <c r="DH5" s="26">
        <v>48</v>
      </c>
      <c r="DI5" s="26">
        <v>48</v>
      </c>
      <c r="DJ5" s="26">
        <v>48</v>
      </c>
      <c r="DK5" s="26">
        <v>48</v>
      </c>
      <c r="DL5" s="26">
        <v>48</v>
      </c>
      <c r="DM5" s="26">
        <v>48</v>
      </c>
      <c r="DN5" s="26">
        <v>48</v>
      </c>
      <c r="DO5" s="26">
        <v>48</v>
      </c>
      <c r="DP5" s="26">
        <v>48</v>
      </c>
      <c r="DQ5" s="26">
        <v>48</v>
      </c>
      <c r="DR5" s="26">
        <v>48</v>
      </c>
      <c r="DS5" s="26">
        <v>48</v>
      </c>
      <c r="DT5" s="26">
        <v>48</v>
      </c>
      <c r="DU5" s="26">
        <v>48</v>
      </c>
      <c r="DV5" s="26">
        <v>48</v>
      </c>
      <c r="DW5" s="26">
        <v>48</v>
      </c>
      <c r="DX5" s="26">
        <v>48</v>
      </c>
      <c r="DY5" s="26">
        <v>48</v>
      </c>
      <c r="DZ5" s="26">
        <v>48</v>
      </c>
      <c r="EA5" s="26">
        <v>48</v>
      </c>
      <c r="EB5" s="26">
        <v>48</v>
      </c>
      <c r="EC5" s="26">
        <v>48</v>
      </c>
      <c r="ED5" s="26">
        <v>48</v>
      </c>
      <c r="EE5" s="26">
        <v>48</v>
      </c>
      <c r="EF5" s="26">
        <v>48</v>
      </c>
      <c r="EG5" s="26">
        <v>48</v>
      </c>
      <c r="EH5" s="26">
        <v>48</v>
      </c>
      <c r="EI5" s="26">
        <v>48</v>
      </c>
      <c r="EJ5" s="26">
        <v>48</v>
      </c>
      <c r="EK5" s="26">
        <v>48</v>
      </c>
      <c r="EL5" s="26">
        <v>48</v>
      </c>
      <c r="EM5" s="26">
        <v>48</v>
      </c>
      <c r="EN5" s="26">
        <v>48</v>
      </c>
      <c r="EO5" s="26">
        <v>48</v>
      </c>
      <c r="EP5" s="26">
        <v>48</v>
      </c>
      <c r="EQ5" s="26">
        <v>48</v>
      </c>
      <c r="ER5" s="26">
        <v>48</v>
      </c>
      <c r="ES5" s="26">
        <v>48</v>
      </c>
      <c r="ET5" s="26">
        <v>48</v>
      </c>
      <c r="EU5" s="26">
        <v>48</v>
      </c>
      <c r="EV5" s="26">
        <v>48</v>
      </c>
      <c r="EW5" s="26">
        <v>48</v>
      </c>
      <c r="EX5" s="26">
        <v>48</v>
      </c>
      <c r="EY5" s="26">
        <v>48</v>
      </c>
      <c r="EZ5" s="26">
        <v>48</v>
      </c>
      <c r="FA5" s="26">
        <v>48</v>
      </c>
      <c r="FB5" s="26">
        <v>48</v>
      </c>
      <c r="FC5" s="26">
        <v>48</v>
      </c>
      <c r="FD5" s="26">
        <v>48</v>
      </c>
      <c r="FE5" s="26">
        <v>48</v>
      </c>
      <c r="FF5" s="26">
        <v>48</v>
      </c>
      <c r="FG5" s="26">
        <v>48</v>
      </c>
      <c r="FH5" s="26">
        <v>48</v>
      </c>
      <c r="FI5" s="26">
        <v>48</v>
      </c>
      <c r="FJ5" s="26">
        <v>48</v>
      </c>
      <c r="FK5" s="26">
        <v>48</v>
      </c>
      <c r="FL5" s="26">
        <v>48</v>
      </c>
      <c r="FM5" s="26">
        <v>48</v>
      </c>
      <c r="FN5" s="26">
        <v>48</v>
      </c>
      <c r="FO5" s="26">
        <v>48</v>
      </c>
      <c r="FP5" s="26">
        <v>48</v>
      </c>
      <c r="FQ5" s="26">
        <v>48</v>
      </c>
      <c r="FR5" s="26">
        <v>48</v>
      </c>
      <c r="FS5" s="26">
        <v>48</v>
      </c>
      <c r="FT5" s="26">
        <v>48</v>
      </c>
      <c r="FU5" s="26">
        <v>48</v>
      </c>
      <c r="FV5" s="26">
        <v>48</v>
      </c>
      <c r="FW5" s="26">
        <v>48</v>
      </c>
      <c r="FX5" s="26">
        <v>48</v>
      </c>
      <c r="FY5" s="26">
        <v>48</v>
      </c>
      <c r="FZ5" s="26">
        <v>48</v>
      </c>
      <c r="GA5" s="26">
        <v>48</v>
      </c>
      <c r="GB5" s="26">
        <v>48</v>
      </c>
      <c r="GC5" s="26">
        <v>48</v>
      </c>
      <c r="GD5" s="26">
        <v>48</v>
      </c>
      <c r="GE5" s="26">
        <v>48</v>
      </c>
      <c r="GF5" s="26">
        <v>48</v>
      </c>
      <c r="GG5" s="26">
        <v>48</v>
      </c>
      <c r="GH5" s="26">
        <v>48</v>
      </c>
      <c r="GI5" s="26">
        <v>48</v>
      </c>
      <c r="GJ5" s="26">
        <v>48</v>
      </c>
      <c r="GK5" s="26">
        <v>48</v>
      </c>
      <c r="GL5" s="26">
        <v>48</v>
      </c>
      <c r="GM5" s="26">
        <v>48</v>
      </c>
      <c r="GN5" s="26">
        <v>48</v>
      </c>
      <c r="GO5" s="26">
        <v>48</v>
      </c>
      <c r="GP5" s="26">
        <v>48</v>
      </c>
      <c r="GQ5" s="26">
        <v>48</v>
      </c>
      <c r="GR5" s="26">
        <v>48</v>
      </c>
      <c r="GS5" s="26">
        <v>48</v>
      </c>
      <c r="GT5" s="26">
        <v>48</v>
      </c>
      <c r="GU5" s="26">
        <v>48</v>
      </c>
      <c r="GV5" s="26">
        <v>48</v>
      </c>
      <c r="GW5" s="26">
        <v>48</v>
      </c>
      <c r="GX5" s="26">
        <v>48</v>
      </c>
      <c r="GY5" s="26">
        <v>48</v>
      </c>
      <c r="GZ5" s="26">
        <v>48</v>
      </c>
      <c r="HA5" s="26">
        <v>48</v>
      </c>
      <c r="HB5" s="26">
        <v>48</v>
      </c>
      <c r="HC5" s="26">
        <v>48</v>
      </c>
      <c r="HD5" s="26">
        <v>48</v>
      </c>
      <c r="HE5" s="26">
        <v>48</v>
      </c>
      <c r="HF5" s="26">
        <v>48</v>
      </c>
      <c r="HG5" s="26">
        <v>48</v>
      </c>
      <c r="HH5" s="26">
        <v>48</v>
      </c>
      <c r="HI5" s="26">
        <v>48</v>
      </c>
      <c r="HJ5" s="26">
        <v>48</v>
      </c>
      <c r="HK5" s="26">
        <v>48</v>
      </c>
      <c r="HL5" s="26">
        <v>48</v>
      </c>
      <c r="HM5" s="26">
        <v>48</v>
      </c>
      <c r="HN5" s="26">
        <v>48</v>
      </c>
      <c r="HO5" s="26">
        <v>48</v>
      </c>
      <c r="HP5" s="26">
        <v>48</v>
      </c>
      <c r="HQ5" s="26">
        <v>48</v>
      </c>
      <c r="HR5" s="26">
        <v>48</v>
      </c>
      <c r="HS5" s="26">
        <v>48</v>
      </c>
      <c r="HT5" s="26">
        <v>48</v>
      </c>
      <c r="HU5" s="26">
        <v>48</v>
      </c>
      <c r="HV5" s="26">
        <v>48</v>
      </c>
      <c r="HW5" s="26">
        <v>48</v>
      </c>
      <c r="HX5" s="26">
        <v>48</v>
      </c>
      <c r="HY5" s="26">
        <v>48</v>
      </c>
      <c r="HZ5" s="26">
        <v>48</v>
      </c>
      <c r="IA5" s="26">
        <v>48</v>
      </c>
      <c r="IB5" s="26">
        <v>48</v>
      </c>
      <c r="IC5" s="26">
        <v>48</v>
      </c>
      <c r="ID5" s="26">
        <v>48</v>
      </c>
      <c r="IE5" s="26">
        <v>48</v>
      </c>
      <c r="IF5" s="26">
        <v>48</v>
      </c>
      <c r="IG5" s="26">
        <v>48</v>
      </c>
      <c r="IH5" s="26">
        <v>48</v>
      </c>
      <c r="II5" s="26">
        <v>48</v>
      </c>
      <c r="IJ5" s="26">
        <v>48</v>
      </c>
      <c r="IK5" s="26">
        <v>48</v>
      </c>
      <c r="IL5" s="26">
        <v>48</v>
      </c>
      <c r="IM5" s="26">
        <v>48</v>
      </c>
      <c r="IN5" s="26">
        <v>48</v>
      </c>
      <c r="IO5" s="26">
        <v>52</v>
      </c>
      <c r="IP5" s="26">
        <v>52</v>
      </c>
      <c r="IQ5" s="26">
        <v>52</v>
      </c>
      <c r="IR5" s="26">
        <v>52</v>
      </c>
      <c r="IS5" s="26">
        <v>52</v>
      </c>
      <c r="IT5" s="26">
        <v>52</v>
      </c>
      <c r="IU5" s="26">
        <v>52</v>
      </c>
      <c r="IV5" s="26">
        <v>52</v>
      </c>
      <c r="IW5" s="26">
        <v>52</v>
      </c>
      <c r="IX5" s="26">
        <v>52</v>
      </c>
      <c r="IY5" s="26">
        <v>52</v>
      </c>
      <c r="IZ5" s="26">
        <v>52</v>
      </c>
      <c r="JA5" s="26">
        <v>52</v>
      </c>
      <c r="JB5" s="26">
        <v>52</v>
      </c>
      <c r="JC5" s="26">
        <v>52</v>
      </c>
      <c r="JD5" s="26">
        <v>52</v>
      </c>
      <c r="JE5" s="26">
        <v>52</v>
      </c>
      <c r="JF5" s="26">
        <v>52</v>
      </c>
      <c r="JG5" s="26">
        <v>52</v>
      </c>
      <c r="JH5" s="26">
        <v>52</v>
      </c>
      <c r="JI5" s="26">
        <v>52</v>
      </c>
      <c r="JJ5" s="26">
        <v>52</v>
      </c>
      <c r="JK5" s="26">
        <v>52</v>
      </c>
      <c r="JL5" s="26">
        <v>52</v>
      </c>
      <c r="JM5" s="26">
        <v>52</v>
      </c>
      <c r="JN5" s="26">
        <v>52</v>
      </c>
      <c r="JO5" s="26">
        <v>52</v>
      </c>
      <c r="JP5" s="26">
        <v>52</v>
      </c>
      <c r="JQ5" s="26">
        <v>52</v>
      </c>
      <c r="JR5" s="26">
        <v>52</v>
      </c>
      <c r="JS5" s="26">
        <v>52</v>
      </c>
      <c r="JT5" s="26">
        <v>52</v>
      </c>
      <c r="JU5" s="26">
        <v>52</v>
      </c>
      <c r="JV5" s="26">
        <v>52</v>
      </c>
      <c r="JW5" s="26">
        <v>52</v>
      </c>
      <c r="JX5" s="26">
        <v>52</v>
      </c>
      <c r="JY5" s="26">
        <v>52</v>
      </c>
      <c r="JZ5" s="26">
        <v>52</v>
      </c>
      <c r="KA5" s="26">
        <v>52</v>
      </c>
      <c r="KB5" s="26">
        <v>52</v>
      </c>
      <c r="KC5" s="26">
        <v>52</v>
      </c>
      <c r="KD5" s="26">
        <v>52</v>
      </c>
      <c r="KE5" s="26">
        <v>52</v>
      </c>
      <c r="KF5" s="26">
        <v>52</v>
      </c>
      <c r="KG5" s="26">
        <v>52</v>
      </c>
      <c r="KH5" s="26">
        <v>52</v>
      </c>
      <c r="KI5" s="26">
        <v>52</v>
      </c>
      <c r="KJ5" s="26">
        <v>52</v>
      </c>
      <c r="KK5" s="26">
        <v>52</v>
      </c>
      <c r="KL5" s="26">
        <v>52</v>
      </c>
      <c r="KM5" s="26">
        <v>52</v>
      </c>
      <c r="KN5" s="26">
        <v>52</v>
      </c>
      <c r="KO5" s="26">
        <v>52</v>
      </c>
      <c r="KP5" s="26">
        <v>52</v>
      </c>
      <c r="KQ5" s="26">
        <v>52</v>
      </c>
      <c r="KR5" s="26">
        <v>52</v>
      </c>
      <c r="KS5" s="26">
        <v>52</v>
      </c>
      <c r="KT5" s="26">
        <v>52</v>
      </c>
      <c r="KU5" s="26">
        <v>52</v>
      </c>
      <c r="KV5" s="26">
        <v>52</v>
      </c>
      <c r="KW5" s="26">
        <v>52</v>
      </c>
      <c r="KX5" s="26">
        <v>52</v>
      </c>
      <c r="KY5" s="26">
        <v>52</v>
      </c>
      <c r="KZ5" s="26">
        <v>52</v>
      </c>
      <c r="LA5" s="26">
        <v>52</v>
      </c>
      <c r="LB5" s="26">
        <v>52</v>
      </c>
      <c r="LC5" s="26">
        <v>52</v>
      </c>
      <c r="LD5" s="26">
        <v>52</v>
      </c>
      <c r="LE5" s="26">
        <v>52</v>
      </c>
      <c r="LF5" s="26">
        <v>52</v>
      </c>
      <c r="LG5" s="26">
        <v>52</v>
      </c>
      <c r="LH5" s="26">
        <v>52</v>
      </c>
      <c r="LI5" s="26">
        <v>52</v>
      </c>
      <c r="LJ5" s="26">
        <v>52</v>
      </c>
      <c r="LK5" s="26">
        <v>52</v>
      </c>
      <c r="LL5" s="26">
        <v>52</v>
      </c>
      <c r="LM5" s="26">
        <v>52</v>
      </c>
      <c r="LN5" s="26">
        <v>52</v>
      </c>
      <c r="LO5" s="26">
        <v>52</v>
      </c>
      <c r="LP5" s="26">
        <v>52</v>
      </c>
      <c r="LQ5" s="26">
        <v>52</v>
      </c>
      <c r="LR5" s="26">
        <v>52</v>
      </c>
      <c r="LS5" s="26">
        <v>52</v>
      </c>
      <c r="LT5" s="26">
        <v>52</v>
      </c>
      <c r="LU5" s="26">
        <v>52</v>
      </c>
      <c r="LV5" s="26">
        <v>52</v>
      </c>
      <c r="LW5" s="26">
        <v>52</v>
      </c>
      <c r="LX5" s="26">
        <v>52</v>
      </c>
      <c r="LY5" s="26">
        <v>52</v>
      </c>
      <c r="LZ5" s="26">
        <v>52</v>
      </c>
      <c r="MA5" s="26">
        <v>52</v>
      </c>
      <c r="MB5" s="26">
        <v>52</v>
      </c>
      <c r="MC5" s="26">
        <v>52</v>
      </c>
      <c r="MD5" s="26">
        <v>52</v>
      </c>
      <c r="ME5" s="26">
        <v>52</v>
      </c>
      <c r="MF5" s="26">
        <v>52</v>
      </c>
      <c r="MG5" s="26">
        <v>52</v>
      </c>
      <c r="MH5" s="26">
        <v>52</v>
      </c>
      <c r="MI5" s="26">
        <v>52</v>
      </c>
      <c r="MJ5" s="26">
        <v>52</v>
      </c>
      <c r="MK5" s="26">
        <v>52</v>
      </c>
      <c r="ML5" s="26">
        <v>52</v>
      </c>
      <c r="MM5" s="26">
        <v>52</v>
      </c>
      <c r="MN5" s="26">
        <v>52</v>
      </c>
      <c r="MO5" s="26">
        <v>52</v>
      </c>
      <c r="MP5" s="26">
        <v>52</v>
      </c>
      <c r="MQ5" s="26">
        <v>52</v>
      </c>
      <c r="MR5" s="26">
        <v>52</v>
      </c>
      <c r="MS5" s="26">
        <v>52</v>
      </c>
      <c r="MT5" s="26">
        <v>52</v>
      </c>
      <c r="MU5" s="26">
        <v>52</v>
      </c>
      <c r="MV5" s="26">
        <v>52</v>
      </c>
      <c r="MW5" s="26">
        <v>52</v>
      </c>
      <c r="MX5" s="26">
        <v>52</v>
      </c>
      <c r="MY5" s="26">
        <v>52</v>
      </c>
      <c r="MZ5" s="26">
        <v>52</v>
      </c>
      <c r="NA5" s="26">
        <v>52</v>
      </c>
      <c r="NB5" s="26">
        <v>52</v>
      </c>
      <c r="NC5" s="26">
        <v>52</v>
      </c>
      <c r="ND5" s="26">
        <v>52</v>
      </c>
      <c r="NE5" s="26">
        <v>52</v>
      </c>
    </row>
    <row r="6" spans="2:379" x14ac:dyDescent="0.35">
      <c r="B6" s="14" t="s">
        <v>85</v>
      </c>
      <c r="C6" s="14" t="s">
        <v>110</v>
      </c>
      <c r="D6" s="6">
        <v>0</v>
      </c>
      <c r="E6" s="23">
        <v>75</v>
      </c>
      <c r="F6" s="23">
        <v>75</v>
      </c>
      <c r="G6" s="23">
        <v>75</v>
      </c>
      <c r="H6" s="23">
        <v>75</v>
      </c>
      <c r="I6" s="23">
        <v>75</v>
      </c>
      <c r="J6" s="23">
        <v>75</v>
      </c>
      <c r="K6" s="23">
        <v>75</v>
      </c>
      <c r="L6" s="23">
        <v>75</v>
      </c>
      <c r="M6" s="23">
        <v>75</v>
      </c>
      <c r="N6" s="23">
        <v>75</v>
      </c>
      <c r="O6" s="23">
        <v>75</v>
      </c>
      <c r="P6" s="23">
        <v>75</v>
      </c>
      <c r="Q6" s="23">
        <v>75</v>
      </c>
      <c r="R6" s="23">
        <v>75</v>
      </c>
      <c r="S6" s="23">
        <v>75</v>
      </c>
      <c r="T6" s="23">
        <v>75</v>
      </c>
      <c r="U6" s="23">
        <v>75</v>
      </c>
      <c r="V6" s="23">
        <v>75</v>
      </c>
      <c r="W6" s="23">
        <v>75</v>
      </c>
      <c r="X6" s="23">
        <v>75</v>
      </c>
      <c r="Y6" s="23">
        <v>75</v>
      </c>
      <c r="Z6" s="23">
        <v>75</v>
      </c>
      <c r="AA6" s="23">
        <v>75</v>
      </c>
      <c r="AB6" s="23">
        <v>75</v>
      </c>
      <c r="AC6" s="23">
        <v>75</v>
      </c>
      <c r="AD6" s="23">
        <v>75</v>
      </c>
      <c r="AE6" s="23">
        <v>75</v>
      </c>
      <c r="AF6" s="23">
        <v>75</v>
      </c>
      <c r="AG6" s="23">
        <v>75</v>
      </c>
      <c r="AH6" s="23">
        <v>75</v>
      </c>
      <c r="AI6" s="23">
        <v>75</v>
      </c>
      <c r="AJ6" s="23">
        <v>75</v>
      </c>
      <c r="AK6" s="23">
        <v>75</v>
      </c>
      <c r="AL6" s="23">
        <v>75</v>
      </c>
      <c r="AM6" s="23">
        <v>75</v>
      </c>
      <c r="AN6" s="23">
        <v>75</v>
      </c>
      <c r="AO6" s="23">
        <v>75</v>
      </c>
      <c r="AP6" s="23">
        <v>75</v>
      </c>
      <c r="AQ6" s="23">
        <v>75</v>
      </c>
      <c r="AR6" s="23">
        <v>75</v>
      </c>
      <c r="AS6" s="23">
        <v>75</v>
      </c>
      <c r="AT6" s="23">
        <v>75</v>
      </c>
      <c r="AU6" s="23">
        <v>75</v>
      </c>
      <c r="AV6" s="23">
        <v>75</v>
      </c>
      <c r="AW6" s="23">
        <v>75</v>
      </c>
      <c r="AX6" s="23">
        <v>75</v>
      </c>
      <c r="AY6" s="23">
        <v>75</v>
      </c>
      <c r="AZ6" s="23">
        <v>75</v>
      </c>
      <c r="BA6" s="23">
        <v>75</v>
      </c>
      <c r="BB6" s="23">
        <v>75</v>
      </c>
      <c r="BC6" s="23">
        <v>75</v>
      </c>
      <c r="BD6" s="23">
        <v>75</v>
      </c>
      <c r="BE6" s="23">
        <v>75</v>
      </c>
      <c r="BF6" s="23">
        <v>75</v>
      </c>
      <c r="BG6" s="23">
        <v>75</v>
      </c>
      <c r="BH6" s="23">
        <v>75</v>
      </c>
      <c r="BI6" s="23">
        <v>75</v>
      </c>
      <c r="BJ6" s="23">
        <v>75</v>
      </c>
      <c r="BK6" s="23">
        <v>75</v>
      </c>
      <c r="BL6" s="23">
        <v>75</v>
      </c>
      <c r="BM6" s="23">
        <v>75</v>
      </c>
      <c r="BN6" s="23">
        <v>75</v>
      </c>
      <c r="BO6" s="23">
        <v>75</v>
      </c>
      <c r="BP6" s="23">
        <v>75</v>
      </c>
      <c r="BQ6" s="23">
        <v>75</v>
      </c>
      <c r="BR6" s="23">
        <v>75</v>
      </c>
      <c r="BS6" s="23">
        <v>75</v>
      </c>
      <c r="BT6" s="23">
        <v>75</v>
      </c>
      <c r="BU6" s="23">
        <v>75</v>
      </c>
      <c r="BV6" s="23">
        <v>75</v>
      </c>
      <c r="BW6" s="23">
        <v>75</v>
      </c>
      <c r="BX6" s="23">
        <v>75</v>
      </c>
      <c r="BY6" s="23">
        <v>75</v>
      </c>
      <c r="BZ6" s="23">
        <v>75</v>
      </c>
      <c r="CA6" s="23">
        <v>75</v>
      </c>
      <c r="CB6" s="23">
        <v>75</v>
      </c>
      <c r="CC6" s="23">
        <v>75</v>
      </c>
      <c r="CD6" s="23">
        <v>75</v>
      </c>
      <c r="CE6" s="23">
        <v>75</v>
      </c>
      <c r="CF6" s="23">
        <v>75</v>
      </c>
      <c r="CG6" s="23">
        <v>75</v>
      </c>
      <c r="CH6" s="23">
        <v>75</v>
      </c>
      <c r="CI6" s="23">
        <v>75</v>
      </c>
      <c r="CJ6" s="23">
        <v>75</v>
      </c>
      <c r="CK6" s="23">
        <v>75</v>
      </c>
      <c r="CL6" s="23">
        <v>75</v>
      </c>
      <c r="CM6" s="23">
        <v>75</v>
      </c>
      <c r="CN6" s="23">
        <v>75</v>
      </c>
      <c r="CO6" s="23">
        <v>75</v>
      </c>
      <c r="CP6" s="23">
        <v>75</v>
      </c>
      <c r="CQ6" s="23">
        <v>75</v>
      </c>
      <c r="CR6" s="23">
        <v>75</v>
      </c>
      <c r="CS6" s="23">
        <v>75</v>
      </c>
      <c r="CT6" s="26">
        <v>80</v>
      </c>
      <c r="CU6" s="26">
        <v>80</v>
      </c>
      <c r="CV6" s="26">
        <v>80</v>
      </c>
      <c r="CW6" s="26">
        <v>80</v>
      </c>
      <c r="CX6" s="26">
        <v>80</v>
      </c>
      <c r="CY6" s="26">
        <v>80</v>
      </c>
      <c r="CZ6" s="26">
        <v>80</v>
      </c>
      <c r="DA6" s="26">
        <v>80</v>
      </c>
      <c r="DB6" s="26">
        <v>80</v>
      </c>
      <c r="DC6" s="26">
        <v>80</v>
      </c>
      <c r="DD6" s="26">
        <v>80</v>
      </c>
      <c r="DE6" s="26">
        <v>80</v>
      </c>
      <c r="DF6" s="26">
        <v>80</v>
      </c>
      <c r="DG6" s="26">
        <v>80</v>
      </c>
      <c r="DH6" s="26">
        <v>80</v>
      </c>
      <c r="DI6" s="26">
        <v>80</v>
      </c>
      <c r="DJ6" s="26">
        <v>80</v>
      </c>
      <c r="DK6" s="26">
        <v>80</v>
      </c>
      <c r="DL6" s="26">
        <v>80</v>
      </c>
      <c r="DM6" s="26">
        <v>80</v>
      </c>
      <c r="DN6" s="26">
        <v>80</v>
      </c>
      <c r="DO6" s="26">
        <v>80</v>
      </c>
      <c r="DP6" s="26">
        <v>80</v>
      </c>
      <c r="DQ6" s="26">
        <v>80</v>
      </c>
      <c r="DR6" s="26">
        <v>80</v>
      </c>
      <c r="DS6" s="26">
        <v>80</v>
      </c>
      <c r="DT6" s="26">
        <v>80</v>
      </c>
      <c r="DU6" s="26">
        <v>80</v>
      </c>
      <c r="DV6" s="26">
        <v>80</v>
      </c>
      <c r="DW6" s="26">
        <v>80</v>
      </c>
      <c r="DX6" s="26">
        <v>80</v>
      </c>
      <c r="DY6" s="26">
        <v>80</v>
      </c>
      <c r="DZ6" s="26">
        <v>80</v>
      </c>
      <c r="EA6" s="26">
        <v>80</v>
      </c>
      <c r="EB6" s="26">
        <v>80</v>
      </c>
      <c r="EC6" s="26">
        <v>80</v>
      </c>
      <c r="ED6" s="26">
        <v>80</v>
      </c>
      <c r="EE6" s="26">
        <v>80</v>
      </c>
      <c r="EF6" s="26">
        <v>80</v>
      </c>
      <c r="EG6" s="26">
        <v>80</v>
      </c>
      <c r="EH6" s="26">
        <v>80</v>
      </c>
      <c r="EI6" s="26">
        <v>80</v>
      </c>
      <c r="EJ6" s="26">
        <v>80</v>
      </c>
      <c r="EK6" s="26">
        <v>80</v>
      </c>
      <c r="EL6" s="26">
        <v>80</v>
      </c>
      <c r="EM6" s="26">
        <v>80</v>
      </c>
      <c r="EN6" s="26">
        <v>80</v>
      </c>
      <c r="EO6" s="26">
        <v>80</v>
      </c>
      <c r="EP6" s="26">
        <v>80</v>
      </c>
      <c r="EQ6" s="26">
        <v>80</v>
      </c>
      <c r="ER6" s="26">
        <v>80</v>
      </c>
      <c r="ES6" s="26">
        <v>80</v>
      </c>
      <c r="ET6" s="26">
        <v>80</v>
      </c>
      <c r="EU6" s="26">
        <v>80</v>
      </c>
      <c r="EV6" s="26">
        <v>80</v>
      </c>
      <c r="EW6" s="26">
        <v>80</v>
      </c>
      <c r="EX6" s="26">
        <v>80</v>
      </c>
      <c r="EY6" s="26">
        <v>80</v>
      </c>
      <c r="EZ6" s="26">
        <v>80</v>
      </c>
      <c r="FA6" s="26">
        <v>80</v>
      </c>
      <c r="FB6" s="26">
        <v>80</v>
      </c>
      <c r="FC6" s="26">
        <v>80</v>
      </c>
      <c r="FD6" s="26">
        <v>80</v>
      </c>
      <c r="FE6" s="26">
        <v>80</v>
      </c>
      <c r="FF6" s="26">
        <v>80</v>
      </c>
      <c r="FG6" s="26">
        <v>80</v>
      </c>
      <c r="FH6" s="26">
        <v>80</v>
      </c>
      <c r="FI6" s="26">
        <v>80</v>
      </c>
      <c r="FJ6" s="26">
        <v>80</v>
      </c>
      <c r="FK6" s="26">
        <v>80</v>
      </c>
      <c r="FL6" s="26">
        <v>80</v>
      </c>
      <c r="FM6" s="26">
        <v>80</v>
      </c>
      <c r="FN6" s="26">
        <v>80</v>
      </c>
      <c r="FO6" s="26">
        <v>80</v>
      </c>
      <c r="FP6" s="26">
        <v>80</v>
      </c>
      <c r="FQ6" s="26">
        <v>80</v>
      </c>
      <c r="FR6" s="26">
        <v>80</v>
      </c>
      <c r="FS6" s="26">
        <v>80</v>
      </c>
      <c r="FT6" s="26">
        <v>80</v>
      </c>
      <c r="FU6" s="26">
        <v>80</v>
      </c>
      <c r="FV6" s="26">
        <v>80</v>
      </c>
      <c r="FW6" s="26">
        <v>80</v>
      </c>
      <c r="FX6" s="26">
        <v>80</v>
      </c>
      <c r="FY6" s="26">
        <v>80</v>
      </c>
      <c r="FZ6" s="26">
        <v>80</v>
      </c>
      <c r="GA6" s="26">
        <v>80</v>
      </c>
      <c r="GB6" s="26">
        <v>80</v>
      </c>
      <c r="GC6" s="26">
        <v>80</v>
      </c>
      <c r="GD6" s="26">
        <v>80</v>
      </c>
      <c r="GE6" s="26">
        <v>80</v>
      </c>
      <c r="GF6" s="26">
        <v>80</v>
      </c>
      <c r="GG6" s="26">
        <v>80</v>
      </c>
      <c r="GH6" s="26">
        <v>80</v>
      </c>
      <c r="GI6" s="26">
        <v>80</v>
      </c>
      <c r="GJ6" s="26">
        <v>80</v>
      </c>
      <c r="GK6" s="26">
        <v>80</v>
      </c>
      <c r="GL6" s="26">
        <v>80</v>
      </c>
      <c r="GM6" s="26">
        <v>80</v>
      </c>
      <c r="GN6" s="26">
        <v>80</v>
      </c>
      <c r="GO6" s="26">
        <v>80</v>
      </c>
      <c r="GP6" s="26">
        <v>80</v>
      </c>
      <c r="GQ6" s="26">
        <v>80</v>
      </c>
      <c r="GR6" s="26">
        <v>80</v>
      </c>
      <c r="GS6" s="26">
        <v>80</v>
      </c>
      <c r="GT6" s="26">
        <v>80</v>
      </c>
      <c r="GU6" s="26">
        <v>80</v>
      </c>
      <c r="GV6" s="26">
        <v>80</v>
      </c>
      <c r="GW6" s="26">
        <v>80</v>
      </c>
      <c r="GX6" s="26">
        <v>80</v>
      </c>
      <c r="GY6" s="26">
        <v>80</v>
      </c>
      <c r="GZ6" s="26">
        <v>80</v>
      </c>
      <c r="HA6" s="26">
        <v>80</v>
      </c>
      <c r="HB6" s="26">
        <v>80</v>
      </c>
      <c r="HC6" s="26">
        <v>80</v>
      </c>
      <c r="HD6" s="26">
        <v>80</v>
      </c>
      <c r="HE6" s="26">
        <v>80</v>
      </c>
      <c r="HF6" s="26">
        <v>80</v>
      </c>
      <c r="HG6" s="26">
        <v>80</v>
      </c>
      <c r="HH6" s="26">
        <v>80</v>
      </c>
      <c r="HI6" s="26">
        <v>80</v>
      </c>
      <c r="HJ6" s="26">
        <v>80</v>
      </c>
      <c r="HK6" s="26">
        <v>80</v>
      </c>
      <c r="HL6" s="26">
        <v>80</v>
      </c>
      <c r="HM6" s="26">
        <v>80</v>
      </c>
      <c r="HN6" s="26">
        <v>80</v>
      </c>
      <c r="HO6" s="26">
        <v>80</v>
      </c>
      <c r="HP6" s="26">
        <v>80</v>
      </c>
      <c r="HQ6" s="26">
        <v>80</v>
      </c>
      <c r="HR6" s="26">
        <v>80</v>
      </c>
      <c r="HS6" s="26">
        <v>80</v>
      </c>
      <c r="HT6" s="26">
        <v>80</v>
      </c>
      <c r="HU6" s="26">
        <v>80</v>
      </c>
      <c r="HV6" s="26">
        <v>80</v>
      </c>
      <c r="HW6" s="26">
        <v>80</v>
      </c>
      <c r="HX6" s="26">
        <v>80</v>
      </c>
      <c r="HY6" s="26">
        <v>80</v>
      </c>
      <c r="HZ6" s="26">
        <v>80</v>
      </c>
      <c r="IA6" s="26">
        <v>80</v>
      </c>
      <c r="IB6" s="26">
        <v>80</v>
      </c>
      <c r="IC6" s="26">
        <v>80</v>
      </c>
      <c r="ID6" s="26">
        <v>80</v>
      </c>
      <c r="IE6" s="26">
        <v>80</v>
      </c>
      <c r="IF6" s="26">
        <v>80</v>
      </c>
      <c r="IG6" s="26">
        <v>80</v>
      </c>
      <c r="IH6" s="26">
        <v>80</v>
      </c>
      <c r="II6" s="26">
        <v>80</v>
      </c>
      <c r="IJ6" s="26">
        <v>80</v>
      </c>
      <c r="IK6" s="26">
        <v>80</v>
      </c>
      <c r="IL6" s="26">
        <v>80</v>
      </c>
      <c r="IM6" s="26">
        <v>80</v>
      </c>
      <c r="IN6" s="26">
        <v>80</v>
      </c>
      <c r="IO6" s="26">
        <v>84</v>
      </c>
      <c r="IP6" s="26">
        <v>84</v>
      </c>
      <c r="IQ6" s="26">
        <v>84</v>
      </c>
      <c r="IR6" s="26">
        <v>84</v>
      </c>
      <c r="IS6" s="26">
        <v>84</v>
      </c>
      <c r="IT6" s="26">
        <v>84</v>
      </c>
      <c r="IU6" s="26">
        <v>84</v>
      </c>
      <c r="IV6" s="26">
        <v>84</v>
      </c>
      <c r="IW6" s="26">
        <v>84</v>
      </c>
      <c r="IX6" s="26">
        <v>84</v>
      </c>
      <c r="IY6" s="26">
        <v>84</v>
      </c>
      <c r="IZ6" s="26">
        <v>84</v>
      </c>
      <c r="JA6" s="26">
        <v>84</v>
      </c>
      <c r="JB6" s="26">
        <v>84</v>
      </c>
      <c r="JC6" s="26">
        <v>84</v>
      </c>
      <c r="JD6" s="26">
        <v>84</v>
      </c>
      <c r="JE6" s="26">
        <v>84</v>
      </c>
      <c r="JF6" s="26">
        <v>84</v>
      </c>
      <c r="JG6" s="26">
        <v>84</v>
      </c>
      <c r="JH6" s="26">
        <v>84</v>
      </c>
      <c r="JI6" s="26">
        <v>84</v>
      </c>
      <c r="JJ6" s="26">
        <v>84</v>
      </c>
      <c r="JK6" s="26">
        <v>84</v>
      </c>
      <c r="JL6" s="26">
        <v>84</v>
      </c>
      <c r="JM6" s="26">
        <v>84</v>
      </c>
      <c r="JN6" s="26">
        <v>84</v>
      </c>
      <c r="JO6" s="26">
        <v>84</v>
      </c>
      <c r="JP6" s="26">
        <v>84</v>
      </c>
      <c r="JQ6" s="26">
        <v>84</v>
      </c>
      <c r="JR6" s="26">
        <v>84</v>
      </c>
      <c r="JS6" s="26">
        <v>84</v>
      </c>
      <c r="JT6" s="26">
        <v>84</v>
      </c>
      <c r="JU6" s="26">
        <v>84</v>
      </c>
      <c r="JV6" s="26">
        <v>84</v>
      </c>
      <c r="JW6" s="26">
        <v>84</v>
      </c>
      <c r="JX6" s="26">
        <v>84</v>
      </c>
      <c r="JY6" s="26">
        <v>84</v>
      </c>
      <c r="JZ6" s="26">
        <v>84</v>
      </c>
      <c r="KA6" s="26">
        <v>84</v>
      </c>
      <c r="KB6" s="26">
        <v>84</v>
      </c>
      <c r="KC6" s="26">
        <v>84</v>
      </c>
      <c r="KD6" s="26">
        <v>84</v>
      </c>
      <c r="KE6" s="26">
        <v>84</v>
      </c>
      <c r="KF6" s="26">
        <v>84</v>
      </c>
      <c r="KG6" s="26">
        <v>84</v>
      </c>
      <c r="KH6" s="26">
        <v>84</v>
      </c>
      <c r="KI6" s="26">
        <v>84</v>
      </c>
      <c r="KJ6" s="26">
        <v>84</v>
      </c>
      <c r="KK6" s="26">
        <v>84</v>
      </c>
      <c r="KL6" s="26">
        <v>84</v>
      </c>
      <c r="KM6" s="26">
        <v>84</v>
      </c>
      <c r="KN6" s="26">
        <v>84</v>
      </c>
      <c r="KO6" s="26">
        <v>84</v>
      </c>
      <c r="KP6" s="26">
        <v>84</v>
      </c>
      <c r="KQ6" s="26">
        <v>84</v>
      </c>
      <c r="KR6" s="26">
        <v>84</v>
      </c>
      <c r="KS6" s="26">
        <v>84</v>
      </c>
      <c r="KT6" s="26">
        <v>84</v>
      </c>
      <c r="KU6" s="26">
        <v>84</v>
      </c>
      <c r="KV6" s="26">
        <v>84</v>
      </c>
      <c r="KW6" s="26">
        <v>84</v>
      </c>
      <c r="KX6" s="26">
        <v>84</v>
      </c>
      <c r="KY6" s="26">
        <v>84</v>
      </c>
      <c r="KZ6" s="26">
        <v>84</v>
      </c>
      <c r="LA6" s="26">
        <v>84</v>
      </c>
      <c r="LB6" s="26">
        <v>84</v>
      </c>
      <c r="LC6" s="26">
        <v>84</v>
      </c>
      <c r="LD6" s="26">
        <v>84</v>
      </c>
      <c r="LE6" s="26">
        <v>84</v>
      </c>
      <c r="LF6" s="26">
        <v>84</v>
      </c>
      <c r="LG6" s="26">
        <v>84</v>
      </c>
      <c r="LH6" s="26">
        <v>84</v>
      </c>
      <c r="LI6" s="26">
        <v>84</v>
      </c>
      <c r="LJ6" s="26">
        <v>84</v>
      </c>
      <c r="LK6" s="26">
        <v>84</v>
      </c>
      <c r="LL6" s="26">
        <v>84</v>
      </c>
      <c r="LM6" s="26">
        <v>84</v>
      </c>
      <c r="LN6" s="26">
        <v>84</v>
      </c>
      <c r="LO6" s="26">
        <v>84</v>
      </c>
      <c r="LP6" s="26">
        <v>84</v>
      </c>
      <c r="LQ6" s="26">
        <v>84</v>
      </c>
      <c r="LR6" s="26">
        <v>84</v>
      </c>
      <c r="LS6" s="26">
        <v>84</v>
      </c>
      <c r="LT6" s="26">
        <v>84</v>
      </c>
      <c r="LU6" s="26">
        <v>84</v>
      </c>
      <c r="LV6" s="26">
        <v>84</v>
      </c>
      <c r="LW6" s="26">
        <v>84</v>
      </c>
      <c r="LX6" s="26">
        <v>84</v>
      </c>
      <c r="LY6" s="26">
        <v>84</v>
      </c>
      <c r="LZ6" s="26">
        <v>84</v>
      </c>
      <c r="MA6" s="26">
        <v>84</v>
      </c>
      <c r="MB6" s="26">
        <v>84</v>
      </c>
      <c r="MC6" s="26">
        <v>84</v>
      </c>
      <c r="MD6" s="26">
        <v>84</v>
      </c>
      <c r="ME6" s="26">
        <v>84</v>
      </c>
      <c r="MF6" s="26">
        <v>84</v>
      </c>
      <c r="MG6" s="26">
        <v>84</v>
      </c>
      <c r="MH6" s="26">
        <v>84</v>
      </c>
      <c r="MI6" s="26">
        <v>84</v>
      </c>
      <c r="MJ6" s="26">
        <v>84</v>
      </c>
      <c r="MK6" s="26">
        <v>84</v>
      </c>
      <c r="ML6" s="26">
        <v>84</v>
      </c>
      <c r="MM6" s="26">
        <v>84</v>
      </c>
      <c r="MN6" s="26">
        <v>84</v>
      </c>
      <c r="MO6" s="26">
        <v>84</v>
      </c>
      <c r="MP6" s="26">
        <v>84</v>
      </c>
      <c r="MQ6" s="26">
        <v>84</v>
      </c>
      <c r="MR6" s="26">
        <v>84</v>
      </c>
      <c r="MS6" s="26">
        <v>84</v>
      </c>
      <c r="MT6" s="26">
        <v>84</v>
      </c>
      <c r="MU6" s="26">
        <v>84</v>
      </c>
      <c r="MV6" s="26">
        <v>84</v>
      </c>
      <c r="MW6" s="26">
        <v>84</v>
      </c>
      <c r="MX6" s="26">
        <v>84</v>
      </c>
      <c r="MY6" s="26">
        <v>84</v>
      </c>
      <c r="MZ6" s="26">
        <v>84</v>
      </c>
      <c r="NA6" s="26">
        <v>84</v>
      </c>
      <c r="NB6" s="26">
        <v>84</v>
      </c>
      <c r="NC6" s="26">
        <v>84</v>
      </c>
      <c r="ND6" s="26">
        <v>84</v>
      </c>
      <c r="NE6" s="26">
        <v>84</v>
      </c>
    </row>
    <row r="7" spans="2:379" s="30" customFormat="1" x14ac:dyDescent="0.3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</row>
    <row r="8" spans="2:379" x14ac:dyDescent="0.35">
      <c r="B8" s="14" t="s">
        <v>254</v>
      </c>
      <c r="C8" s="14" t="s">
        <v>110</v>
      </c>
      <c r="D8" s="6"/>
      <c r="E8" s="23">
        <f>$E$6</f>
        <v>75</v>
      </c>
      <c r="F8" s="23">
        <f t="shared" ref="F8:BQ8" si="0">$E$6</f>
        <v>75</v>
      </c>
      <c r="G8" s="23">
        <f t="shared" si="0"/>
        <v>75</v>
      </c>
      <c r="H8" s="23">
        <f t="shared" si="0"/>
        <v>75</v>
      </c>
      <c r="I8" s="23">
        <f t="shared" si="0"/>
        <v>75</v>
      </c>
      <c r="J8" s="23">
        <f t="shared" si="0"/>
        <v>75</v>
      </c>
      <c r="K8" s="23">
        <f t="shared" si="0"/>
        <v>75</v>
      </c>
      <c r="L8" s="23">
        <f t="shared" si="0"/>
        <v>75</v>
      </c>
      <c r="M8" s="23">
        <f t="shared" si="0"/>
        <v>75</v>
      </c>
      <c r="N8" s="23">
        <f t="shared" si="0"/>
        <v>75</v>
      </c>
      <c r="O8" s="23">
        <f t="shared" si="0"/>
        <v>75</v>
      </c>
      <c r="P8" s="23">
        <f t="shared" si="0"/>
        <v>75</v>
      </c>
      <c r="Q8" s="23">
        <f t="shared" si="0"/>
        <v>75</v>
      </c>
      <c r="R8" s="23">
        <f t="shared" si="0"/>
        <v>75</v>
      </c>
      <c r="S8" s="23">
        <f t="shared" si="0"/>
        <v>75</v>
      </c>
      <c r="T8" s="23">
        <f t="shared" si="0"/>
        <v>75</v>
      </c>
      <c r="U8" s="23">
        <f t="shared" si="0"/>
        <v>75</v>
      </c>
      <c r="V8" s="23">
        <f t="shared" si="0"/>
        <v>75</v>
      </c>
      <c r="W8" s="23">
        <f t="shared" si="0"/>
        <v>75</v>
      </c>
      <c r="X8" s="23">
        <f t="shared" si="0"/>
        <v>75</v>
      </c>
      <c r="Y8" s="23">
        <f t="shared" si="0"/>
        <v>75</v>
      </c>
      <c r="Z8" s="23">
        <f t="shared" si="0"/>
        <v>75</v>
      </c>
      <c r="AA8" s="34">
        <f t="shared" si="0"/>
        <v>75</v>
      </c>
      <c r="AB8" s="34">
        <f t="shared" si="0"/>
        <v>75</v>
      </c>
      <c r="AC8" s="34">
        <f t="shared" si="0"/>
        <v>75</v>
      </c>
      <c r="AD8" s="34">
        <f t="shared" si="0"/>
        <v>75</v>
      </c>
      <c r="AE8" s="34">
        <f t="shared" si="0"/>
        <v>75</v>
      </c>
      <c r="AF8" s="34">
        <f t="shared" si="0"/>
        <v>75</v>
      </c>
      <c r="AG8" s="34">
        <f t="shared" si="0"/>
        <v>75</v>
      </c>
      <c r="AH8" s="34">
        <f t="shared" si="0"/>
        <v>75</v>
      </c>
      <c r="AI8" s="34">
        <f t="shared" si="0"/>
        <v>75</v>
      </c>
      <c r="AJ8" s="34">
        <f t="shared" si="0"/>
        <v>75</v>
      </c>
      <c r="AK8" s="34">
        <f t="shared" si="0"/>
        <v>75</v>
      </c>
      <c r="AL8" s="34">
        <f t="shared" si="0"/>
        <v>75</v>
      </c>
      <c r="AM8" s="34">
        <f t="shared" si="0"/>
        <v>75</v>
      </c>
      <c r="AN8" s="34">
        <f t="shared" si="0"/>
        <v>75</v>
      </c>
      <c r="AO8" s="34">
        <f t="shared" si="0"/>
        <v>75</v>
      </c>
      <c r="AP8" s="34">
        <f t="shared" si="0"/>
        <v>75</v>
      </c>
      <c r="AQ8" s="34">
        <f t="shared" si="0"/>
        <v>75</v>
      </c>
      <c r="AR8" s="34">
        <f t="shared" si="0"/>
        <v>75</v>
      </c>
      <c r="AS8" s="34">
        <f t="shared" si="0"/>
        <v>75</v>
      </c>
      <c r="AT8" s="34">
        <f t="shared" si="0"/>
        <v>75</v>
      </c>
      <c r="AU8" s="34">
        <f t="shared" si="0"/>
        <v>75</v>
      </c>
      <c r="AV8" s="34">
        <f t="shared" si="0"/>
        <v>75</v>
      </c>
      <c r="AW8" s="26">
        <f t="shared" si="0"/>
        <v>75</v>
      </c>
      <c r="AX8" s="26">
        <f t="shared" si="0"/>
        <v>75</v>
      </c>
      <c r="AY8" s="26">
        <f t="shared" si="0"/>
        <v>75</v>
      </c>
      <c r="AZ8" s="26">
        <f t="shared" si="0"/>
        <v>75</v>
      </c>
      <c r="BA8" s="26">
        <f t="shared" si="0"/>
        <v>75</v>
      </c>
      <c r="BB8" s="26">
        <f t="shared" si="0"/>
        <v>75</v>
      </c>
      <c r="BC8" s="26">
        <f t="shared" si="0"/>
        <v>75</v>
      </c>
      <c r="BD8" s="26">
        <f t="shared" si="0"/>
        <v>75</v>
      </c>
      <c r="BE8" s="26">
        <f t="shared" si="0"/>
        <v>75</v>
      </c>
      <c r="BF8" s="26">
        <f t="shared" si="0"/>
        <v>75</v>
      </c>
      <c r="BG8" s="26">
        <f t="shared" si="0"/>
        <v>75</v>
      </c>
      <c r="BH8" s="26">
        <f t="shared" si="0"/>
        <v>75</v>
      </c>
      <c r="BI8" s="26">
        <f t="shared" si="0"/>
        <v>75</v>
      </c>
      <c r="BJ8" s="26">
        <f t="shared" si="0"/>
        <v>75</v>
      </c>
      <c r="BK8" s="26">
        <f t="shared" si="0"/>
        <v>75</v>
      </c>
      <c r="BL8" s="26">
        <f t="shared" si="0"/>
        <v>75</v>
      </c>
      <c r="BM8" s="26">
        <f t="shared" si="0"/>
        <v>75</v>
      </c>
      <c r="BN8" s="26">
        <f t="shared" si="0"/>
        <v>75</v>
      </c>
      <c r="BO8" s="26">
        <f t="shared" si="0"/>
        <v>75</v>
      </c>
      <c r="BP8" s="26">
        <f t="shared" si="0"/>
        <v>75</v>
      </c>
      <c r="BQ8" s="26">
        <f t="shared" si="0"/>
        <v>75</v>
      </c>
      <c r="BR8" s="26">
        <f t="shared" ref="BR8:EC8" si="1">$E$6</f>
        <v>75</v>
      </c>
      <c r="BS8" s="26">
        <f t="shared" si="1"/>
        <v>75</v>
      </c>
      <c r="BT8" s="26">
        <f t="shared" si="1"/>
        <v>75</v>
      </c>
      <c r="BU8" s="26">
        <f t="shared" si="1"/>
        <v>75</v>
      </c>
      <c r="BV8" s="26">
        <f t="shared" si="1"/>
        <v>75</v>
      </c>
      <c r="BW8" s="26">
        <f t="shared" si="1"/>
        <v>75</v>
      </c>
      <c r="BX8" s="26">
        <f t="shared" si="1"/>
        <v>75</v>
      </c>
      <c r="BY8" s="26">
        <f t="shared" si="1"/>
        <v>75</v>
      </c>
      <c r="BZ8" s="26">
        <f t="shared" si="1"/>
        <v>75</v>
      </c>
      <c r="CA8" s="26">
        <f t="shared" si="1"/>
        <v>75</v>
      </c>
      <c r="CB8" s="26">
        <f t="shared" si="1"/>
        <v>75</v>
      </c>
      <c r="CC8" s="26">
        <f t="shared" si="1"/>
        <v>75</v>
      </c>
      <c r="CD8" s="26">
        <f t="shared" si="1"/>
        <v>75</v>
      </c>
      <c r="CE8" s="26">
        <f t="shared" si="1"/>
        <v>75</v>
      </c>
      <c r="CF8" s="26">
        <f t="shared" si="1"/>
        <v>75</v>
      </c>
      <c r="CG8" s="26">
        <f t="shared" si="1"/>
        <v>75</v>
      </c>
      <c r="CH8" s="26">
        <f t="shared" si="1"/>
        <v>75</v>
      </c>
      <c r="CI8" s="26">
        <f t="shared" si="1"/>
        <v>75</v>
      </c>
      <c r="CJ8" s="26">
        <f t="shared" si="1"/>
        <v>75</v>
      </c>
      <c r="CK8" s="26">
        <f t="shared" si="1"/>
        <v>75</v>
      </c>
      <c r="CL8" s="26">
        <f t="shared" si="1"/>
        <v>75</v>
      </c>
      <c r="CM8" s="26">
        <f t="shared" si="1"/>
        <v>75</v>
      </c>
      <c r="CN8" s="26">
        <f t="shared" si="1"/>
        <v>75</v>
      </c>
      <c r="CO8" s="26">
        <f t="shared" si="1"/>
        <v>75</v>
      </c>
      <c r="CP8" s="26">
        <f t="shared" si="1"/>
        <v>75</v>
      </c>
      <c r="CQ8" s="26">
        <f t="shared" si="1"/>
        <v>75</v>
      </c>
      <c r="CR8" s="26">
        <f t="shared" si="1"/>
        <v>75</v>
      </c>
      <c r="CS8" s="26">
        <f t="shared" si="1"/>
        <v>75</v>
      </c>
      <c r="CT8" s="26">
        <f t="shared" si="1"/>
        <v>75</v>
      </c>
      <c r="CU8" s="26">
        <f t="shared" si="1"/>
        <v>75</v>
      </c>
      <c r="CV8" s="26">
        <f t="shared" si="1"/>
        <v>75</v>
      </c>
      <c r="CW8" s="26">
        <f t="shared" si="1"/>
        <v>75</v>
      </c>
      <c r="CX8" s="26">
        <f t="shared" si="1"/>
        <v>75</v>
      </c>
      <c r="CY8" s="26">
        <f t="shared" si="1"/>
        <v>75</v>
      </c>
      <c r="CZ8" s="26">
        <f t="shared" si="1"/>
        <v>75</v>
      </c>
      <c r="DA8" s="26">
        <f t="shared" si="1"/>
        <v>75</v>
      </c>
      <c r="DB8" s="26">
        <f t="shared" si="1"/>
        <v>75</v>
      </c>
      <c r="DC8" s="26">
        <f t="shared" si="1"/>
        <v>75</v>
      </c>
      <c r="DD8" s="26">
        <f t="shared" si="1"/>
        <v>75</v>
      </c>
      <c r="DE8" s="26">
        <f t="shared" si="1"/>
        <v>75</v>
      </c>
      <c r="DF8" s="26">
        <f t="shared" si="1"/>
        <v>75</v>
      </c>
      <c r="DG8" s="26">
        <f t="shared" si="1"/>
        <v>75</v>
      </c>
      <c r="DH8" s="26">
        <f t="shared" si="1"/>
        <v>75</v>
      </c>
      <c r="DI8" s="26">
        <f t="shared" si="1"/>
        <v>75</v>
      </c>
      <c r="DJ8" s="26">
        <f t="shared" si="1"/>
        <v>75</v>
      </c>
      <c r="DK8" s="26">
        <f t="shared" si="1"/>
        <v>75</v>
      </c>
      <c r="DL8" s="26">
        <f t="shared" si="1"/>
        <v>75</v>
      </c>
      <c r="DM8" s="26">
        <f t="shared" si="1"/>
        <v>75</v>
      </c>
      <c r="DN8" s="26">
        <f t="shared" si="1"/>
        <v>75</v>
      </c>
      <c r="DO8" s="26">
        <f t="shared" si="1"/>
        <v>75</v>
      </c>
      <c r="DP8" s="26">
        <f t="shared" si="1"/>
        <v>75</v>
      </c>
      <c r="DQ8" s="26">
        <f t="shared" si="1"/>
        <v>75</v>
      </c>
      <c r="DR8" s="26">
        <f t="shared" si="1"/>
        <v>75</v>
      </c>
      <c r="DS8" s="26">
        <f t="shared" si="1"/>
        <v>75</v>
      </c>
      <c r="DT8" s="26">
        <f t="shared" si="1"/>
        <v>75</v>
      </c>
      <c r="DU8" s="26">
        <f t="shared" si="1"/>
        <v>75</v>
      </c>
      <c r="DV8" s="26">
        <f t="shared" si="1"/>
        <v>75</v>
      </c>
      <c r="DW8" s="26">
        <f t="shared" si="1"/>
        <v>75</v>
      </c>
      <c r="DX8" s="26">
        <f t="shared" si="1"/>
        <v>75</v>
      </c>
      <c r="DY8" s="26">
        <f t="shared" si="1"/>
        <v>75</v>
      </c>
      <c r="DZ8" s="26">
        <f t="shared" si="1"/>
        <v>75</v>
      </c>
      <c r="EA8" s="26">
        <f t="shared" si="1"/>
        <v>75</v>
      </c>
      <c r="EB8" s="26">
        <f t="shared" si="1"/>
        <v>75</v>
      </c>
      <c r="EC8" s="26">
        <f t="shared" si="1"/>
        <v>75</v>
      </c>
      <c r="ED8" s="26">
        <f t="shared" ref="ED8:GO8" si="2">$E$6</f>
        <v>75</v>
      </c>
      <c r="EE8" s="26">
        <f t="shared" si="2"/>
        <v>75</v>
      </c>
      <c r="EF8" s="26">
        <f t="shared" si="2"/>
        <v>75</v>
      </c>
      <c r="EG8" s="26">
        <f t="shared" si="2"/>
        <v>75</v>
      </c>
      <c r="EH8" s="26">
        <f t="shared" si="2"/>
        <v>75</v>
      </c>
      <c r="EI8" s="26">
        <f t="shared" si="2"/>
        <v>75</v>
      </c>
      <c r="EJ8" s="26">
        <f t="shared" si="2"/>
        <v>75</v>
      </c>
      <c r="EK8" s="26">
        <f t="shared" si="2"/>
        <v>75</v>
      </c>
      <c r="EL8" s="26">
        <f t="shared" si="2"/>
        <v>75</v>
      </c>
      <c r="EM8" s="26">
        <f t="shared" si="2"/>
        <v>75</v>
      </c>
      <c r="EN8" s="26">
        <f t="shared" si="2"/>
        <v>75</v>
      </c>
      <c r="EO8" s="26">
        <f t="shared" si="2"/>
        <v>75</v>
      </c>
      <c r="EP8" s="26">
        <f t="shared" si="2"/>
        <v>75</v>
      </c>
      <c r="EQ8" s="26">
        <f t="shared" si="2"/>
        <v>75</v>
      </c>
      <c r="ER8" s="26">
        <f t="shared" si="2"/>
        <v>75</v>
      </c>
      <c r="ES8" s="26">
        <f t="shared" si="2"/>
        <v>75</v>
      </c>
      <c r="ET8" s="26">
        <f t="shared" si="2"/>
        <v>75</v>
      </c>
      <c r="EU8" s="26">
        <f t="shared" si="2"/>
        <v>75</v>
      </c>
      <c r="EV8" s="26">
        <f t="shared" si="2"/>
        <v>75</v>
      </c>
      <c r="EW8" s="26">
        <f t="shared" si="2"/>
        <v>75</v>
      </c>
      <c r="EX8" s="26">
        <f t="shared" si="2"/>
        <v>75</v>
      </c>
      <c r="EY8" s="26">
        <f t="shared" si="2"/>
        <v>75</v>
      </c>
      <c r="EZ8" s="26">
        <f t="shared" si="2"/>
        <v>75</v>
      </c>
      <c r="FA8" s="26">
        <f t="shared" si="2"/>
        <v>75</v>
      </c>
      <c r="FB8" s="26">
        <f t="shared" si="2"/>
        <v>75</v>
      </c>
      <c r="FC8" s="26">
        <f t="shared" si="2"/>
        <v>75</v>
      </c>
      <c r="FD8" s="26">
        <f t="shared" si="2"/>
        <v>75</v>
      </c>
      <c r="FE8" s="26">
        <f t="shared" si="2"/>
        <v>75</v>
      </c>
      <c r="FF8" s="26">
        <f t="shared" si="2"/>
        <v>75</v>
      </c>
      <c r="FG8" s="26">
        <f t="shared" si="2"/>
        <v>75</v>
      </c>
      <c r="FH8" s="26">
        <f t="shared" si="2"/>
        <v>75</v>
      </c>
      <c r="FI8" s="26">
        <f t="shared" si="2"/>
        <v>75</v>
      </c>
      <c r="FJ8" s="26">
        <f t="shared" si="2"/>
        <v>75</v>
      </c>
      <c r="FK8" s="26">
        <f t="shared" si="2"/>
        <v>75</v>
      </c>
      <c r="FL8" s="26">
        <f t="shared" si="2"/>
        <v>75</v>
      </c>
      <c r="FM8" s="26">
        <f t="shared" si="2"/>
        <v>75</v>
      </c>
      <c r="FN8" s="26">
        <f t="shared" si="2"/>
        <v>75</v>
      </c>
      <c r="FO8" s="26">
        <f t="shared" si="2"/>
        <v>75</v>
      </c>
      <c r="FP8" s="26">
        <f t="shared" si="2"/>
        <v>75</v>
      </c>
      <c r="FQ8" s="26">
        <f t="shared" si="2"/>
        <v>75</v>
      </c>
      <c r="FR8" s="26">
        <f t="shared" si="2"/>
        <v>75</v>
      </c>
      <c r="FS8" s="26">
        <f t="shared" si="2"/>
        <v>75</v>
      </c>
      <c r="FT8" s="26">
        <f t="shared" si="2"/>
        <v>75</v>
      </c>
      <c r="FU8" s="26">
        <f t="shared" si="2"/>
        <v>75</v>
      </c>
      <c r="FV8" s="26">
        <f t="shared" si="2"/>
        <v>75</v>
      </c>
      <c r="FW8" s="26">
        <f t="shared" si="2"/>
        <v>75</v>
      </c>
      <c r="FX8" s="26">
        <f t="shared" si="2"/>
        <v>75</v>
      </c>
      <c r="FY8" s="26">
        <f t="shared" si="2"/>
        <v>75</v>
      </c>
      <c r="FZ8" s="26">
        <f t="shared" si="2"/>
        <v>75</v>
      </c>
      <c r="GA8" s="26">
        <f t="shared" si="2"/>
        <v>75</v>
      </c>
      <c r="GB8" s="26">
        <f t="shared" si="2"/>
        <v>75</v>
      </c>
      <c r="GC8" s="26">
        <f t="shared" si="2"/>
        <v>75</v>
      </c>
      <c r="GD8" s="26">
        <f t="shared" si="2"/>
        <v>75</v>
      </c>
      <c r="GE8" s="26">
        <f t="shared" si="2"/>
        <v>75</v>
      </c>
      <c r="GF8" s="26">
        <f t="shared" si="2"/>
        <v>75</v>
      </c>
      <c r="GG8" s="26">
        <f t="shared" si="2"/>
        <v>75</v>
      </c>
      <c r="GH8" s="26">
        <f t="shared" si="2"/>
        <v>75</v>
      </c>
      <c r="GI8" s="26">
        <f t="shared" si="2"/>
        <v>75</v>
      </c>
      <c r="GJ8" s="26">
        <f t="shared" si="2"/>
        <v>75</v>
      </c>
      <c r="GK8" s="26">
        <f t="shared" si="2"/>
        <v>75</v>
      </c>
      <c r="GL8" s="26">
        <f t="shared" si="2"/>
        <v>75</v>
      </c>
      <c r="GM8" s="26">
        <f t="shared" si="2"/>
        <v>75</v>
      </c>
      <c r="GN8" s="26">
        <f t="shared" si="2"/>
        <v>75</v>
      </c>
      <c r="GO8" s="26">
        <f t="shared" si="2"/>
        <v>75</v>
      </c>
      <c r="GP8" s="26">
        <f t="shared" ref="GP8:JA8" si="3">$E$6</f>
        <v>75</v>
      </c>
      <c r="GQ8" s="26">
        <f t="shared" si="3"/>
        <v>75</v>
      </c>
      <c r="GR8" s="26">
        <f t="shared" si="3"/>
        <v>75</v>
      </c>
      <c r="GS8" s="26">
        <f t="shared" si="3"/>
        <v>75</v>
      </c>
      <c r="GT8" s="26">
        <f t="shared" si="3"/>
        <v>75</v>
      </c>
      <c r="GU8" s="26">
        <f t="shared" si="3"/>
        <v>75</v>
      </c>
      <c r="GV8" s="26">
        <f t="shared" si="3"/>
        <v>75</v>
      </c>
      <c r="GW8" s="26">
        <f t="shared" si="3"/>
        <v>75</v>
      </c>
      <c r="GX8" s="26">
        <f t="shared" si="3"/>
        <v>75</v>
      </c>
      <c r="GY8" s="26">
        <f t="shared" si="3"/>
        <v>75</v>
      </c>
      <c r="GZ8" s="26">
        <f t="shared" si="3"/>
        <v>75</v>
      </c>
      <c r="HA8" s="26">
        <f t="shared" si="3"/>
        <v>75</v>
      </c>
      <c r="HB8" s="26">
        <f t="shared" si="3"/>
        <v>75</v>
      </c>
      <c r="HC8" s="26">
        <f t="shared" si="3"/>
        <v>75</v>
      </c>
      <c r="HD8" s="26">
        <f t="shared" si="3"/>
        <v>75</v>
      </c>
      <c r="HE8" s="26">
        <f t="shared" si="3"/>
        <v>75</v>
      </c>
      <c r="HF8" s="26">
        <f t="shared" si="3"/>
        <v>75</v>
      </c>
      <c r="HG8" s="26">
        <f t="shared" si="3"/>
        <v>75</v>
      </c>
      <c r="HH8" s="26">
        <f t="shared" si="3"/>
        <v>75</v>
      </c>
      <c r="HI8" s="26">
        <f t="shared" si="3"/>
        <v>75</v>
      </c>
      <c r="HJ8" s="26">
        <f t="shared" si="3"/>
        <v>75</v>
      </c>
      <c r="HK8" s="26">
        <f t="shared" si="3"/>
        <v>75</v>
      </c>
      <c r="HL8" s="26">
        <f t="shared" si="3"/>
        <v>75</v>
      </c>
      <c r="HM8" s="26">
        <f t="shared" si="3"/>
        <v>75</v>
      </c>
      <c r="HN8" s="26">
        <f t="shared" si="3"/>
        <v>75</v>
      </c>
      <c r="HO8" s="26">
        <f t="shared" si="3"/>
        <v>75</v>
      </c>
      <c r="HP8" s="26">
        <f t="shared" si="3"/>
        <v>75</v>
      </c>
      <c r="HQ8" s="26">
        <f t="shared" si="3"/>
        <v>75</v>
      </c>
      <c r="HR8" s="26">
        <f t="shared" si="3"/>
        <v>75</v>
      </c>
      <c r="HS8" s="26">
        <f t="shared" si="3"/>
        <v>75</v>
      </c>
      <c r="HT8" s="26">
        <f t="shared" si="3"/>
        <v>75</v>
      </c>
      <c r="HU8" s="26">
        <f t="shared" si="3"/>
        <v>75</v>
      </c>
      <c r="HV8" s="26">
        <f t="shared" si="3"/>
        <v>75</v>
      </c>
      <c r="HW8" s="26">
        <f t="shared" si="3"/>
        <v>75</v>
      </c>
      <c r="HX8" s="26">
        <f t="shared" si="3"/>
        <v>75</v>
      </c>
      <c r="HY8" s="26">
        <f t="shared" si="3"/>
        <v>75</v>
      </c>
      <c r="HZ8" s="26">
        <f t="shared" si="3"/>
        <v>75</v>
      </c>
      <c r="IA8" s="26">
        <f t="shared" si="3"/>
        <v>75</v>
      </c>
      <c r="IB8" s="26">
        <f t="shared" si="3"/>
        <v>75</v>
      </c>
      <c r="IC8" s="26">
        <f t="shared" si="3"/>
        <v>75</v>
      </c>
      <c r="ID8" s="26">
        <f t="shared" si="3"/>
        <v>75</v>
      </c>
      <c r="IE8" s="26">
        <f t="shared" si="3"/>
        <v>75</v>
      </c>
      <c r="IF8" s="26">
        <f t="shared" si="3"/>
        <v>75</v>
      </c>
      <c r="IG8" s="26">
        <f t="shared" si="3"/>
        <v>75</v>
      </c>
      <c r="IH8" s="26">
        <f t="shared" si="3"/>
        <v>75</v>
      </c>
      <c r="II8" s="26">
        <f t="shared" si="3"/>
        <v>75</v>
      </c>
      <c r="IJ8" s="26">
        <f t="shared" si="3"/>
        <v>75</v>
      </c>
      <c r="IK8" s="26">
        <f t="shared" si="3"/>
        <v>75</v>
      </c>
      <c r="IL8" s="26">
        <f t="shared" si="3"/>
        <v>75</v>
      </c>
      <c r="IM8" s="26">
        <f t="shared" si="3"/>
        <v>75</v>
      </c>
      <c r="IN8" s="26">
        <f t="shared" si="3"/>
        <v>75</v>
      </c>
      <c r="IO8" s="26">
        <f t="shared" si="3"/>
        <v>75</v>
      </c>
      <c r="IP8" s="26">
        <f t="shared" si="3"/>
        <v>75</v>
      </c>
      <c r="IQ8" s="26">
        <f t="shared" si="3"/>
        <v>75</v>
      </c>
      <c r="IR8" s="26">
        <f t="shared" si="3"/>
        <v>75</v>
      </c>
      <c r="IS8" s="26">
        <f t="shared" si="3"/>
        <v>75</v>
      </c>
      <c r="IT8" s="26">
        <f t="shared" si="3"/>
        <v>75</v>
      </c>
      <c r="IU8" s="26">
        <f t="shared" si="3"/>
        <v>75</v>
      </c>
      <c r="IV8" s="26">
        <f t="shared" si="3"/>
        <v>75</v>
      </c>
      <c r="IW8" s="26">
        <f t="shared" si="3"/>
        <v>75</v>
      </c>
      <c r="IX8" s="26">
        <f t="shared" si="3"/>
        <v>75</v>
      </c>
      <c r="IY8" s="26">
        <f t="shared" si="3"/>
        <v>75</v>
      </c>
      <c r="IZ8" s="26">
        <f t="shared" si="3"/>
        <v>75</v>
      </c>
      <c r="JA8" s="26">
        <f t="shared" si="3"/>
        <v>75</v>
      </c>
      <c r="JB8" s="26">
        <f t="shared" ref="JB8:LM8" si="4">$E$6</f>
        <v>75</v>
      </c>
      <c r="JC8" s="26">
        <f t="shared" si="4"/>
        <v>75</v>
      </c>
      <c r="JD8" s="26">
        <f t="shared" si="4"/>
        <v>75</v>
      </c>
      <c r="JE8" s="26">
        <f t="shared" si="4"/>
        <v>75</v>
      </c>
      <c r="JF8" s="26">
        <f t="shared" si="4"/>
        <v>75</v>
      </c>
      <c r="JG8" s="26">
        <f t="shared" si="4"/>
        <v>75</v>
      </c>
      <c r="JH8" s="26">
        <f t="shared" si="4"/>
        <v>75</v>
      </c>
      <c r="JI8" s="26">
        <f t="shared" si="4"/>
        <v>75</v>
      </c>
      <c r="JJ8" s="26">
        <f t="shared" si="4"/>
        <v>75</v>
      </c>
      <c r="JK8" s="26">
        <f t="shared" si="4"/>
        <v>75</v>
      </c>
      <c r="JL8" s="26">
        <f t="shared" si="4"/>
        <v>75</v>
      </c>
      <c r="JM8" s="26">
        <f t="shared" si="4"/>
        <v>75</v>
      </c>
      <c r="JN8" s="26">
        <f t="shared" si="4"/>
        <v>75</v>
      </c>
      <c r="JO8" s="26">
        <f t="shared" si="4"/>
        <v>75</v>
      </c>
      <c r="JP8" s="26">
        <f t="shared" si="4"/>
        <v>75</v>
      </c>
      <c r="JQ8" s="26">
        <f t="shared" si="4"/>
        <v>75</v>
      </c>
      <c r="JR8" s="26">
        <f t="shared" si="4"/>
        <v>75</v>
      </c>
      <c r="JS8" s="26">
        <f t="shared" si="4"/>
        <v>75</v>
      </c>
      <c r="JT8" s="26">
        <f t="shared" si="4"/>
        <v>75</v>
      </c>
      <c r="JU8" s="26">
        <f t="shared" si="4"/>
        <v>75</v>
      </c>
      <c r="JV8" s="26">
        <f t="shared" si="4"/>
        <v>75</v>
      </c>
      <c r="JW8" s="26">
        <f t="shared" si="4"/>
        <v>75</v>
      </c>
      <c r="JX8" s="26">
        <f t="shared" si="4"/>
        <v>75</v>
      </c>
      <c r="JY8" s="26">
        <f t="shared" si="4"/>
        <v>75</v>
      </c>
      <c r="JZ8" s="26">
        <f t="shared" si="4"/>
        <v>75</v>
      </c>
      <c r="KA8" s="26">
        <f t="shared" si="4"/>
        <v>75</v>
      </c>
      <c r="KB8" s="26">
        <f t="shared" si="4"/>
        <v>75</v>
      </c>
      <c r="KC8" s="26">
        <f t="shared" si="4"/>
        <v>75</v>
      </c>
      <c r="KD8" s="26">
        <f t="shared" si="4"/>
        <v>75</v>
      </c>
      <c r="KE8" s="26">
        <f t="shared" si="4"/>
        <v>75</v>
      </c>
      <c r="KF8" s="26">
        <f t="shared" si="4"/>
        <v>75</v>
      </c>
      <c r="KG8" s="26">
        <f t="shared" si="4"/>
        <v>75</v>
      </c>
      <c r="KH8" s="26">
        <f t="shared" si="4"/>
        <v>75</v>
      </c>
      <c r="KI8" s="26">
        <f t="shared" si="4"/>
        <v>75</v>
      </c>
      <c r="KJ8" s="26">
        <f t="shared" si="4"/>
        <v>75</v>
      </c>
      <c r="KK8" s="26">
        <f t="shared" si="4"/>
        <v>75</v>
      </c>
      <c r="KL8" s="26">
        <f t="shared" si="4"/>
        <v>75</v>
      </c>
      <c r="KM8" s="26">
        <f t="shared" si="4"/>
        <v>75</v>
      </c>
      <c r="KN8" s="26">
        <f t="shared" si="4"/>
        <v>75</v>
      </c>
      <c r="KO8" s="26">
        <f t="shared" si="4"/>
        <v>75</v>
      </c>
      <c r="KP8" s="26">
        <f t="shared" si="4"/>
        <v>75</v>
      </c>
      <c r="KQ8" s="26">
        <f t="shared" si="4"/>
        <v>75</v>
      </c>
      <c r="KR8" s="26">
        <f t="shared" si="4"/>
        <v>75</v>
      </c>
      <c r="KS8" s="26">
        <f t="shared" si="4"/>
        <v>75</v>
      </c>
      <c r="KT8" s="26">
        <f t="shared" si="4"/>
        <v>75</v>
      </c>
      <c r="KU8" s="26">
        <f t="shared" si="4"/>
        <v>75</v>
      </c>
      <c r="KV8" s="26">
        <f t="shared" si="4"/>
        <v>75</v>
      </c>
      <c r="KW8" s="26">
        <f t="shared" si="4"/>
        <v>75</v>
      </c>
      <c r="KX8" s="26">
        <f t="shared" si="4"/>
        <v>75</v>
      </c>
      <c r="KY8" s="26">
        <f t="shared" si="4"/>
        <v>75</v>
      </c>
      <c r="KZ8" s="26">
        <f t="shared" si="4"/>
        <v>75</v>
      </c>
      <c r="LA8" s="26">
        <f t="shared" si="4"/>
        <v>75</v>
      </c>
      <c r="LB8" s="26">
        <f t="shared" si="4"/>
        <v>75</v>
      </c>
      <c r="LC8" s="26">
        <f t="shared" si="4"/>
        <v>75</v>
      </c>
      <c r="LD8" s="26">
        <f t="shared" si="4"/>
        <v>75</v>
      </c>
      <c r="LE8" s="26">
        <f t="shared" si="4"/>
        <v>75</v>
      </c>
      <c r="LF8" s="26">
        <f t="shared" si="4"/>
        <v>75</v>
      </c>
      <c r="LG8" s="26">
        <f t="shared" si="4"/>
        <v>75</v>
      </c>
      <c r="LH8" s="26">
        <f t="shared" si="4"/>
        <v>75</v>
      </c>
      <c r="LI8" s="26">
        <f t="shared" si="4"/>
        <v>75</v>
      </c>
      <c r="LJ8" s="26">
        <f t="shared" si="4"/>
        <v>75</v>
      </c>
      <c r="LK8" s="26">
        <f t="shared" si="4"/>
        <v>75</v>
      </c>
      <c r="LL8" s="26">
        <f t="shared" si="4"/>
        <v>75</v>
      </c>
      <c r="LM8" s="26">
        <f t="shared" si="4"/>
        <v>75</v>
      </c>
      <c r="LN8" s="26">
        <f t="shared" ref="LN8:NE8" si="5">$E$6</f>
        <v>75</v>
      </c>
      <c r="LO8" s="26">
        <f t="shared" si="5"/>
        <v>75</v>
      </c>
      <c r="LP8" s="26">
        <f t="shared" si="5"/>
        <v>75</v>
      </c>
      <c r="LQ8" s="26">
        <f t="shared" si="5"/>
        <v>75</v>
      </c>
      <c r="LR8" s="26">
        <f t="shared" si="5"/>
        <v>75</v>
      </c>
      <c r="LS8" s="26">
        <f t="shared" si="5"/>
        <v>75</v>
      </c>
      <c r="LT8" s="26">
        <f t="shared" si="5"/>
        <v>75</v>
      </c>
      <c r="LU8" s="26">
        <f t="shared" si="5"/>
        <v>75</v>
      </c>
      <c r="LV8" s="26">
        <f t="shared" si="5"/>
        <v>75</v>
      </c>
      <c r="LW8" s="26">
        <f t="shared" si="5"/>
        <v>75</v>
      </c>
      <c r="LX8" s="26">
        <f t="shared" si="5"/>
        <v>75</v>
      </c>
      <c r="LY8" s="26">
        <f t="shared" si="5"/>
        <v>75</v>
      </c>
      <c r="LZ8" s="26">
        <f t="shared" si="5"/>
        <v>75</v>
      </c>
      <c r="MA8" s="26">
        <f t="shared" si="5"/>
        <v>75</v>
      </c>
      <c r="MB8" s="26">
        <f t="shared" si="5"/>
        <v>75</v>
      </c>
      <c r="MC8" s="26">
        <f t="shared" si="5"/>
        <v>75</v>
      </c>
      <c r="MD8" s="26">
        <f t="shared" si="5"/>
        <v>75</v>
      </c>
      <c r="ME8" s="26">
        <f t="shared" si="5"/>
        <v>75</v>
      </c>
      <c r="MF8" s="26">
        <f t="shared" si="5"/>
        <v>75</v>
      </c>
      <c r="MG8" s="26">
        <f t="shared" si="5"/>
        <v>75</v>
      </c>
      <c r="MH8" s="26">
        <f t="shared" si="5"/>
        <v>75</v>
      </c>
      <c r="MI8" s="26">
        <f t="shared" si="5"/>
        <v>75</v>
      </c>
      <c r="MJ8" s="26">
        <f t="shared" si="5"/>
        <v>75</v>
      </c>
      <c r="MK8" s="26">
        <f t="shared" si="5"/>
        <v>75</v>
      </c>
      <c r="ML8" s="26">
        <f t="shared" si="5"/>
        <v>75</v>
      </c>
      <c r="MM8" s="26">
        <f t="shared" si="5"/>
        <v>75</v>
      </c>
      <c r="MN8" s="26">
        <f t="shared" si="5"/>
        <v>75</v>
      </c>
      <c r="MO8" s="26">
        <f t="shared" si="5"/>
        <v>75</v>
      </c>
      <c r="MP8" s="26">
        <f t="shared" si="5"/>
        <v>75</v>
      </c>
      <c r="MQ8" s="26">
        <f t="shared" si="5"/>
        <v>75</v>
      </c>
      <c r="MR8" s="26">
        <f t="shared" si="5"/>
        <v>75</v>
      </c>
      <c r="MS8" s="26">
        <f t="shared" si="5"/>
        <v>75</v>
      </c>
      <c r="MT8" s="26">
        <f t="shared" si="5"/>
        <v>75</v>
      </c>
      <c r="MU8" s="26">
        <f t="shared" si="5"/>
        <v>75</v>
      </c>
      <c r="MV8" s="26">
        <f t="shared" si="5"/>
        <v>75</v>
      </c>
      <c r="MW8" s="26">
        <f t="shared" si="5"/>
        <v>75</v>
      </c>
      <c r="MX8" s="26">
        <f t="shared" si="5"/>
        <v>75</v>
      </c>
      <c r="MY8" s="26">
        <f t="shared" si="5"/>
        <v>75</v>
      </c>
      <c r="MZ8" s="26">
        <f t="shared" si="5"/>
        <v>75</v>
      </c>
      <c r="NA8" s="26">
        <f t="shared" si="5"/>
        <v>75</v>
      </c>
      <c r="NB8" s="26">
        <f t="shared" si="5"/>
        <v>75</v>
      </c>
      <c r="NC8" s="26">
        <f t="shared" si="5"/>
        <v>75</v>
      </c>
      <c r="ND8" s="26">
        <f t="shared" si="5"/>
        <v>75</v>
      </c>
      <c r="NE8" s="26">
        <f t="shared" si="5"/>
        <v>75</v>
      </c>
    </row>
    <row r="9" spans="2:379" x14ac:dyDescent="0.35">
      <c r="B9" s="14" t="s">
        <v>255</v>
      </c>
      <c r="C9" s="14" t="s">
        <v>110</v>
      </c>
      <c r="D9" s="6"/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3">
        <v>0</v>
      </c>
      <c r="BL9" s="23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0</v>
      </c>
      <c r="CP9" s="23">
        <v>0</v>
      </c>
      <c r="CQ9" s="23">
        <v>0</v>
      </c>
      <c r="CR9" s="23">
        <v>0</v>
      </c>
      <c r="CS9" s="23">
        <v>0</v>
      </c>
      <c r="CT9" s="26">
        <f>CT6</f>
        <v>80</v>
      </c>
      <c r="CU9" s="26">
        <f t="shared" ref="CU9:FF9" si="6">CU6</f>
        <v>80</v>
      </c>
      <c r="CV9" s="26">
        <f t="shared" si="6"/>
        <v>80</v>
      </c>
      <c r="CW9" s="26">
        <f t="shared" si="6"/>
        <v>80</v>
      </c>
      <c r="CX9" s="26">
        <f t="shared" si="6"/>
        <v>80</v>
      </c>
      <c r="CY9" s="26">
        <f t="shared" si="6"/>
        <v>80</v>
      </c>
      <c r="CZ9" s="26">
        <f t="shared" si="6"/>
        <v>80</v>
      </c>
      <c r="DA9" s="26">
        <f t="shared" si="6"/>
        <v>80</v>
      </c>
      <c r="DB9" s="26">
        <f t="shared" si="6"/>
        <v>80</v>
      </c>
      <c r="DC9" s="26">
        <f t="shared" si="6"/>
        <v>80</v>
      </c>
      <c r="DD9" s="26">
        <f t="shared" si="6"/>
        <v>80</v>
      </c>
      <c r="DE9" s="26">
        <f t="shared" si="6"/>
        <v>80</v>
      </c>
      <c r="DF9" s="26">
        <f t="shared" si="6"/>
        <v>80</v>
      </c>
      <c r="DG9" s="26">
        <f t="shared" si="6"/>
        <v>80</v>
      </c>
      <c r="DH9" s="26">
        <f t="shared" si="6"/>
        <v>80</v>
      </c>
      <c r="DI9" s="26">
        <f t="shared" si="6"/>
        <v>80</v>
      </c>
      <c r="DJ9" s="26">
        <f t="shared" si="6"/>
        <v>80</v>
      </c>
      <c r="DK9" s="26">
        <f t="shared" si="6"/>
        <v>80</v>
      </c>
      <c r="DL9" s="26">
        <f t="shared" si="6"/>
        <v>80</v>
      </c>
      <c r="DM9" s="26">
        <f t="shared" si="6"/>
        <v>80</v>
      </c>
      <c r="DN9" s="26">
        <f t="shared" si="6"/>
        <v>80</v>
      </c>
      <c r="DO9" s="26">
        <f t="shared" si="6"/>
        <v>80</v>
      </c>
      <c r="DP9" s="26">
        <f t="shared" si="6"/>
        <v>80</v>
      </c>
      <c r="DQ9" s="26">
        <f t="shared" si="6"/>
        <v>80</v>
      </c>
      <c r="DR9" s="26">
        <f t="shared" si="6"/>
        <v>80</v>
      </c>
      <c r="DS9" s="26">
        <f t="shared" si="6"/>
        <v>80</v>
      </c>
      <c r="DT9" s="26">
        <f t="shared" si="6"/>
        <v>80</v>
      </c>
      <c r="DU9" s="26">
        <f t="shared" si="6"/>
        <v>80</v>
      </c>
      <c r="DV9" s="26">
        <f t="shared" si="6"/>
        <v>80</v>
      </c>
      <c r="DW9" s="26">
        <f t="shared" si="6"/>
        <v>80</v>
      </c>
      <c r="DX9" s="26">
        <f t="shared" si="6"/>
        <v>80</v>
      </c>
      <c r="DY9" s="26">
        <f t="shared" si="6"/>
        <v>80</v>
      </c>
      <c r="DZ9" s="26">
        <f t="shared" si="6"/>
        <v>80</v>
      </c>
      <c r="EA9" s="26">
        <f t="shared" si="6"/>
        <v>80</v>
      </c>
      <c r="EB9" s="26">
        <f t="shared" si="6"/>
        <v>80</v>
      </c>
      <c r="EC9" s="26">
        <f t="shared" si="6"/>
        <v>80</v>
      </c>
      <c r="ED9" s="26">
        <f t="shared" si="6"/>
        <v>80</v>
      </c>
      <c r="EE9" s="26">
        <f t="shared" si="6"/>
        <v>80</v>
      </c>
      <c r="EF9" s="26">
        <f t="shared" si="6"/>
        <v>80</v>
      </c>
      <c r="EG9" s="26">
        <f t="shared" si="6"/>
        <v>80</v>
      </c>
      <c r="EH9" s="26">
        <f t="shared" si="6"/>
        <v>80</v>
      </c>
      <c r="EI9" s="26">
        <f t="shared" si="6"/>
        <v>80</v>
      </c>
      <c r="EJ9" s="26">
        <f t="shared" si="6"/>
        <v>80</v>
      </c>
      <c r="EK9" s="26">
        <f t="shared" si="6"/>
        <v>80</v>
      </c>
      <c r="EL9" s="26">
        <f t="shared" si="6"/>
        <v>80</v>
      </c>
      <c r="EM9" s="26">
        <f t="shared" si="6"/>
        <v>80</v>
      </c>
      <c r="EN9" s="26">
        <f t="shared" si="6"/>
        <v>80</v>
      </c>
      <c r="EO9" s="26">
        <f t="shared" si="6"/>
        <v>80</v>
      </c>
      <c r="EP9" s="26">
        <f t="shared" si="6"/>
        <v>80</v>
      </c>
      <c r="EQ9" s="26">
        <f t="shared" si="6"/>
        <v>80</v>
      </c>
      <c r="ER9" s="26">
        <f t="shared" si="6"/>
        <v>80</v>
      </c>
      <c r="ES9" s="26">
        <f t="shared" si="6"/>
        <v>80</v>
      </c>
      <c r="ET9" s="26">
        <f t="shared" si="6"/>
        <v>80</v>
      </c>
      <c r="EU9" s="26">
        <f t="shared" si="6"/>
        <v>80</v>
      </c>
      <c r="EV9" s="26">
        <f t="shared" si="6"/>
        <v>80</v>
      </c>
      <c r="EW9" s="26">
        <f t="shared" si="6"/>
        <v>80</v>
      </c>
      <c r="EX9" s="26">
        <f t="shared" si="6"/>
        <v>80</v>
      </c>
      <c r="EY9" s="26">
        <f t="shared" si="6"/>
        <v>80</v>
      </c>
      <c r="EZ9" s="26">
        <f t="shared" si="6"/>
        <v>80</v>
      </c>
      <c r="FA9" s="26">
        <f t="shared" si="6"/>
        <v>80</v>
      </c>
      <c r="FB9" s="26">
        <f t="shared" si="6"/>
        <v>80</v>
      </c>
      <c r="FC9" s="26">
        <f t="shared" si="6"/>
        <v>80</v>
      </c>
      <c r="FD9" s="26">
        <f t="shared" si="6"/>
        <v>80</v>
      </c>
      <c r="FE9" s="26">
        <f t="shared" si="6"/>
        <v>80</v>
      </c>
      <c r="FF9" s="26">
        <f t="shared" si="6"/>
        <v>80</v>
      </c>
      <c r="FG9" s="26">
        <f t="shared" ref="FG9:HR9" si="7">FG6</f>
        <v>80</v>
      </c>
      <c r="FH9" s="26">
        <f t="shared" si="7"/>
        <v>80</v>
      </c>
      <c r="FI9" s="26">
        <f t="shared" si="7"/>
        <v>80</v>
      </c>
      <c r="FJ9" s="26">
        <f t="shared" si="7"/>
        <v>80</v>
      </c>
      <c r="FK9" s="26">
        <f t="shared" si="7"/>
        <v>80</v>
      </c>
      <c r="FL9" s="26">
        <f t="shared" si="7"/>
        <v>80</v>
      </c>
      <c r="FM9" s="26">
        <f t="shared" si="7"/>
        <v>80</v>
      </c>
      <c r="FN9" s="26">
        <f t="shared" si="7"/>
        <v>80</v>
      </c>
      <c r="FO9" s="26">
        <f t="shared" si="7"/>
        <v>80</v>
      </c>
      <c r="FP9" s="26">
        <f t="shared" si="7"/>
        <v>80</v>
      </c>
      <c r="FQ9" s="26">
        <f t="shared" si="7"/>
        <v>80</v>
      </c>
      <c r="FR9" s="26">
        <f t="shared" si="7"/>
        <v>80</v>
      </c>
      <c r="FS9" s="26">
        <f t="shared" si="7"/>
        <v>80</v>
      </c>
      <c r="FT9" s="26">
        <f t="shared" si="7"/>
        <v>80</v>
      </c>
      <c r="FU9" s="26">
        <f t="shared" si="7"/>
        <v>80</v>
      </c>
      <c r="FV9" s="26">
        <f t="shared" si="7"/>
        <v>80</v>
      </c>
      <c r="FW9" s="26">
        <f t="shared" si="7"/>
        <v>80</v>
      </c>
      <c r="FX9" s="26">
        <f t="shared" si="7"/>
        <v>80</v>
      </c>
      <c r="FY9" s="26">
        <f t="shared" si="7"/>
        <v>80</v>
      </c>
      <c r="FZ9" s="26">
        <f t="shared" si="7"/>
        <v>80</v>
      </c>
      <c r="GA9" s="26">
        <f t="shared" si="7"/>
        <v>80</v>
      </c>
      <c r="GB9" s="26">
        <f t="shared" si="7"/>
        <v>80</v>
      </c>
      <c r="GC9" s="26">
        <f t="shared" si="7"/>
        <v>80</v>
      </c>
      <c r="GD9" s="26">
        <f t="shared" si="7"/>
        <v>80</v>
      </c>
      <c r="GE9" s="26">
        <f t="shared" si="7"/>
        <v>80</v>
      </c>
      <c r="GF9" s="26">
        <f t="shared" si="7"/>
        <v>80</v>
      </c>
      <c r="GG9" s="26">
        <f t="shared" si="7"/>
        <v>80</v>
      </c>
      <c r="GH9" s="26">
        <f t="shared" si="7"/>
        <v>80</v>
      </c>
      <c r="GI9" s="26">
        <f t="shared" si="7"/>
        <v>80</v>
      </c>
      <c r="GJ9" s="26">
        <f t="shared" si="7"/>
        <v>80</v>
      </c>
      <c r="GK9" s="26">
        <f t="shared" si="7"/>
        <v>80</v>
      </c>
      <c r="GL9" s="26">
        <f t="shared" si="7"/>
        <v>80</v>
      </c>
      <c r="GM9" s="26">
        <f t="shared" si="7"/>
        <v>80</v>
      </c>
      <c r="GN9" s="26">
        <f t="shared" si="7"/>
        <v>80</v>
      </c>
      <c r="GO9" s="26">
        <f t="shared" si="7"/>
        <v>80</v>
      </c>
      <c r="GP9" s="26">
        <f t="shared" si="7"/>
        <v>80</v>
      </c>
      <c r="GQ9" s="26">
        <f t="shared" si="7"/>
        <v>80</v>
      </c>
      <c r="GR9" s="26">
        <f t="shared" si="7"/>
        <v>80</v>
      </c>
      <c r="GS9" s="26">
        <f t="shared" si="7"/>
        <v>80</v>
      </c>
      <c r="GT9" s="26">
        <f t="shared" si="7"/>
        <v>80</v>
      </c>
      <c r="GU9" s="26">
        <f t="shared" si="7"/>
        <v>80</v>
      </c>
      <c r="GV9" s="26">
        <f t="shared" si="7"/>
        <v>80</v>
      </c>
      <c r="GW9" s="26">
        <f t="shared" si="7"/>
        <v>80</v>
      </c>
      <c r="GX9" s="26">
        <f t="shared" si="7"/>
        <v>80</v>
      </c>
      <c r="GY9" s="26">
        <f t="shared" si="7"/>
        <v>80</v>
      </c>
      <c r="GZ9" s="26">
        <f t="shared" si="7"/>
        <v>80</v>
      </c>
      <c r="HA9" s="26">
        <f t="shared" si="7"/>
        <v>80</v>
      </c>
      <c r="HB9" s="26">
        <f t="shared" si="7"/>
        <v>80</v>
      </c>
      <c r="HC9" s="26">
        <f t="shared" si="7"/>
        <v>80</v>
      </c>
      <c r="HD9" s="26">
        <f t="shared" si="7"/>
        <v>80</v>
      </c>
      <c r="HE9" s="26">
        <f t="shared" si="7"/>
        <v>80</v>
      </c>
      <c r="HF9" s="26">
        <f t="shared" si="7"/>
        <v>80</v>
      </c>
      <c r="HG9" s="26">
        <f t="shared" si="7"/>
        <v>80</v>
      </c>
      <c r="HH9" s="26">
        <f t="shared" si="7"/>
        <v>80</v>
      </c>
      <c r="HI9" s="26">
        <f t="shared" si="7"/>
        <v>80</v>
      </c>
      <c r="HJ9" s="26">
        <f t="shared" si="7"/>
        <v>80</v>
      </c>
      <c r="HK9" s="26">
        <f t="shared" si="7"/>
        <v>80</v>
      </c>
      <c r="HL9" s="26">
        <f t="shared" si="7"/>
        <v>80</v>
      </c>
      <c r="HM9" s="26">
        <f t="shared" si="7"/>
        <v>80</v>
      </c>
      <c r="HN9" s="26">
        <f t="shared" si="7"/>
        <v>80</v>
      </c>
      <c r="HO9" s="26">
        <f t="shared" si="7"/>
        <v>80</v>
      </c>
      <c r="HP9" s="26">
        <f t="shared" si="7"/>
        <v>80</v>
      </c>
      <c r="HQ9" s="26">
        <f t="shared" si="7"/>
        <v>80</v>
      </c>
      <c r="HR9" s="26">
        <f t="shared" si="7"/>
        <v>80</v>
      </c>
      <c r="HS9" s="26">
        <f t="shared" ref="HS9:IN9" si="8">HS6</f>
        <v>80</v>
      </c>
      <c r="HT9" s="26">
        <f t="shared" si="8"/>
        <v>80</v>
      </c>
      <c r="HU9" s="26">
        <f t="shared" si="8"/>
        <v>80</v>
      </c>
      <c r="HV9" s="26">
        <f t="shared" si="8"/>
        <v>80</v>
      </c>
      <c r="HW9" s="26">
        <f t="shared" si="8"/>
        <v>80</v>
      </c>
      <c r="HX9" s="26">
        <f t="shared" si="8"/>
        <v>80</v>
      </c>
      <c r="HY9" s="26">
        <f t="shared" si="8"/>
        <v>80</v>
      </c>
      <c r="HZ9" s="26">
        <f t="shared" si="8"/>
        <v>80</v>
      </c>
      <c r="IA9" s="26">
        <f t="shared" si="8"/>
        <v>80</v>
      </c>
      <c r="IB9" s="26">
        <f t="shared" si="8"/>
        <v>80</v>
      </c>
      <c r="IC9" s="26">
        <f t="shared" si="8"/>
        <v>80</v>
      </c>
      <c r="ID9" s="26">
        <f t="shared" si="8"/>
        <v>80</v>
      </c>
      <c r="IE9" s="26">
        <f t="shared" si="8"/>
        <v>80</v>
      </c>
      <c r="IF9" s="26">
        <f t="shared" si="8"/>
        <v>80</v>
      </c>
      <c r="IG9" s="26">
        <f t="shared" si="8"/>
        <v>80</v>
      </c>
      <c r="IH9" s="26">
        <f t="shared" si="8"/>
        <v>80</v>
      </c>
      <c r="II9" s="26">
        <f t="shared" si="8"/>
        <v>80</v>
      </c>
      <c r="IJ9" s="26">
        <f t="shared" si="8"/>
        <v>80</v>
      </c>
      <c r="IK9" s="26">
        <f t="shared" si="8"/>
        <v>80</v>
      </c>
      <c r="IL9" s="26">
        <f t="shared" si="8"/>
        <v>80</v>
      </c>
      <c r="IM9" s="26">
        <f t="shared" si="8"/>
        <v>80</v>
      </c>
      <c r="IN9" s="26">
        <f t="shared" si="8"/>
        <v>80</v>
      </c>
      <c r="IO9" s="26">
        <v>80</v>
      </c>
      <c r="IP9" s="26">
        <v>80</v>
      </c>
      <c r="IQ9" s="26">
        <v>80</v>
      </c>
      <c r="IR9" s="26">
        <v>80</v>
      </c>
      <c r="IS9" s="26">
        <v>80</v>
      </c>
      <c r="IT9" s="26">
        <v>80</v>
      </c>
      <c r="IU9" s="26">
        <v>80</v>
      </c>
      <c r="IV9" s="26">
        <v>80</v>
      </c>
      <c r="IW9" s="26">
        <v>80</v>
      </c>
      <c r="IX9" s="26">
        <v>80</v>
      </c>
      <c r="IY9" s="26">
        <v>80</v>
      </c>
      <c r="IZ9" s="26">
        <v>80</v>
      </c>
      <c r="JA9" s="26">
        <v>80</v>
      </c>
      <c r="JB9" s="26">
        <v>80</v>
      </c>
      <c r="JC9" s="26">
        <v>80</v>
      </c>
      <c r="JD9" s="26">
        <v>80</v>
      </c>
      <c r="JE9" s="26">
        <v>80</v>
      </c>
      <c r="JF9" s="26">
        <v>80</v>
      </c>
      <c r="JG9" s="26">
        <v>80</v>
      </c>
      <c r="JH9" s="26">
        <v>80</v>
      </c>
      <c r="JI9" s="26">
        <v>80</v>
      </c>
      <c r="JJ9" s="26">
        <v>80</v>
      </c>
      <c r="JK9" s="26">
        <v>80</v>
      </c>
      <c r="JL9" s="26">
        <v>80</v>
      </c>
      <c r="JM9" s="26">
        <v>80</v>
      </c>
      <c r="JN9" s="26">
        <v>80</v>
      </c>
      <c r="JO9" s="26">
        <v>80</v>
      </c>
      <c r="JP9" s="26">
        <v>80</v>
      </c>
      <c r="JQ9" s="26">
        <v>80</v>
      </c>
      <c r="JR9" s="26">
        <v>80</v>
      </c>
      <c r="JS9" s="26">
        <v>80</v>
      </c>
      <c r="JT9" s="26">
        <v>80</v>
      </c>
      <c r="JU9" s="26">
        <v>80</v>
      </c>
      <c r="JV9" s="26">
        <v>80</v>
      </c>
      <c r="JW9" s="26">
        <v>80</v>
      </c>
      <c r="JX9" s="26">
        <v>80</v>
      </c>
      <c r="JY9" s="26">
        <v>80</v>
      </c>
      <c r="JZ9" s="26">
        <v>80</v>
      </c>
      <c r="KA9" s="26">
        <v>80</v>
      </c>
      <c r="KB9" s="26">
        <v>80</v>
      </c>
      <c r="KC9" s="26">
        <v>80</v>
      </c>
      <c r="KD9" s="26">
        <v>80</v>
      </c>
      <c r="KE9" s="26">
        <v>80</v>
      </c>
      <c r="KF9" s="26">
        <v>80</v>
      </c>
      <c r="KG9" s="26">
        <v>80</v>
      </c>
      <c r="KH9" s="26">
        <v>80</v>
      </c>
      <c r="KI9" s="26">
        <v>80</v>
      </c>
      <c r="KJ9" s="26">
        <v>80</v>
      </c>
      <c r="KK9" s="26">
        <v>80</v>
      </c>
      <c r="KL9" s="26">
        <v>80</v>
      </c>
      <c r="KM9" s="26">
        <v>80</v>
      </c>
      <c r="KN9" s="26">
        <v>80</v>
      </c>
      <c r="KO9" s="26">
        <v>80</v>
      </c>
      <c r="KP9" s="26">
        <v>80</v>
      </c>
      <c r="KQ9" s="26">
        <v>80</v>
      </c>
      <c r="KR9" s="26">
        <v>80</v>
      </c>
      <c r="KS9" s="26">
        <v>80</v>
      </c>
      <c r="KT9" s="26">
        <v>80</v>
      </c>
      <c r="KU9" s="26">
        <v>80</v>
      </c>
      <c r="KV9" s="26">
        <v>80</v>
      </c>
      <c r="KW9" s="26">
        <v>80</v>
      </c>
      <c r="KX9" s="26">
        <v>80</v>
      </c>
      <c r="KY9" s="26">
        <v>80</v>
      </c>
      <c r="KZ9" s="26">
        <v>80</v>
      </c>
      <c r="LA9" s="26">
        <v>80</v>
      </c>
      <c r="LB9" s="26">
        <v>80</v>
      </c>
      <c r="LC9" s="26">
        <v>80</v>
      </c>
      <c r="LD9" s="26">
        <v>80</v>
      </c>
      <c r="LE9" s="26">
        <v>80</v>
      </c>
      <c r="LF9" s="26">
        <v>80</v>
      </c>
      <c r="LG9" s="26">
        <v>80</v>
      </c>
      <c r="LH9" s="26">
        <v>80</v>
      </c>
      <c r="LI9" s="26">
        <v>80</v>
      </c>
      <c r="LJ9" s="26">
        <v>80</v>
      </c>
      <c r="LK9" s="26">
        <v>80</v>
      </c>
      <c r="LL9" s="26">
        <v>80</v>
      </c>
      <c r="LM9" s="26">
        <v>80</v>
      </c>
      <c r="LN9" s="26">
        <v>80</v>
      </c>
      <c r="LO9" s="26">
        <v>80</v>
      </c>
      <c r="LP9" s="26">
        <v>80</v>
      </c>
      <c r="LQ9" s="26">
        <v>80</v>
      </c>
      <c r="LR9" s="26">
        <v>80</v>
      </c>
      <c r="LS9" s="26">
        <v>80</v>
      </c>
      <c r="LT9" s="26">
        <v>80</v>
      </c>
      <c r="LU9" s="26">
        <v>80</v>
      </c>
      <c r="LV9" s="26">
        <v>80</v>
      </c>
      <c r="LW9" s="26">
        <v>80</v>
      </c>
      <c r="LX9" s="26">
        <v>80</v>
      </c>
      <c r="LY9" s="26">
        <v>80</v>
      </c>
      <c r="LZ9" s="26">
        <v>80</v>
      </c>
      <c r="MA9" s="26">
        <v>80</v>
      </c>
      <c r="MB9" s="26">
        <v>80</v>
      </c>
      <c r="MC9" s="26">
        <v>80</v>
      </c>
      <c r="MD9" s="26">
        <v>80</v>
      </c>
      <c r="ME9" s="26">
        <v>80</v>
      </c>
      <c r="MF9" s="26">
        <v>80</v>
      </c>
      <c r="MG9" s="26">
        <v>80</v>
      </c>
      <c r="MH9" s="26">
        <v>80</v>
      </c>
      <c r="MI9" s="26">
        <v>80</v>
      </c>
      <c r="MJ9" s="26">
        <v>80</v>
      </c>
      <c r="MK9" s="26">
        <v>80</v>
      </c>
      <c r="ML9" s="26">
        <v>80</v>
      </c>
      <c r="MM9" s="26">
        <v>80</v>
      </c>
      <c r="MN9" s="26">
        <v>80</v>
      </c>
      <c r="MO9" s="26">
        <v>80</v>
      </c>
      <c r="MP9" s="26">
        <v>80</v>
      </c>
      <c r="MQ9" s="26">
        <v>80</v>
      </c>
      <c r="MR9" s="26">
        <v>80</v>
      </c>
      <c r="MS9" s="26">
        <v>80</v>
      </c>
      <c r="MT9" s="26">
        <v>80</v>
      </c>
      <c r="MU9" s="26">
        <v>80</v>
      </c>
      <c r="MV9" s="26">
        <v>80</v>
      </c>
      <c r="MW9" s="26">
        <v>80</v>
      </c>
      <c r="MX9" s="26">
        <v>80</v>
      </c>
      <c r="MY9" s="26">
        <v>80</v>
      </c>
      <c r="MZ9" s="26">
        <v>80</v>
      </c>
      <c r="NA9" s="26">
        <v>80</v>
      </c>
      <c r="NB9" s="26">
        <v>80</v>
      </c>
      <c r="NC9" s="26">
        <v>80</v>
      </c>
      <c r="ND9" s="26">
        <v>80</v>
      </c>
      <c r="NE9" s="26">
        <v>80</v>
      </c>
    </row>
    <row r="10" spans="2:379" x14ac:dyDescent="0.35">
      <c r="B10" s="14" t="s">
        <v>256</v>
      </c>
      <c r="C10" s="14" t="s">
        <v>110</v>
      </c>
      <c r="D10" s="6"/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0</v>
      </c>
      <c r="CB10" s="23">
        <v>0</v>
      </c>
      <c r="CC10" s="23">
        <v>0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  <c r="CJ10" s="23">
        <v>0</v>
      </c>
      <c r="CK10" s="23">
        <v>0</v>
      </c>
      <c r="CL10" s="23">
        <v>0</v>
      </c>
      <c r="CM10" s="23">
        <v>0</v>
      </c>
      <c r="CN10" s="23">
        <v>0</v>
      </c>
      <c r="CO10" s="23">
        <v>0</v>
      </c>
      <c r="CP10" s="23">
        <v>0</v>
      </c>
      <c r="CQ10" s="23">
        <v>0</v>
      </c>
      <c r="CR10" s="23">
        <v>0</v>
      </c>
      <c r="CS10" s="23">
        <v>0</v>
      </c>
      <c r="CT10" s="23">
        <v>0</v>
      </c>
      <c r="CU10" s="23">
        <v>0</v>
      </c>
      <c r="CV10" s="23">
        <v>0</v>
      </c>
      <c r="CW10" s="23">
        <v>0</v>
      </c>
      <c r="CX10" s="23">
        <v>0</v>
      </c>
      <c r="CY10" s="23">
        <v>0</v>
      </c>
      <c r="CZ10" s="23">
        <v>0</v>
      </c>
      <c r="DA10" s="23">
        <v>0</v>
      </c>
      <c r="DB10" s="23">
        <v>0</v>
      </c>
      <c r="DC10" s="23">
        <v>0</v>
      </c>
      <c r="DD10" s="23">
        <v>0</v>
      </c>
      <c r="DE10" s="23">
        <v>0</v>
      </c>
      <c r="DF10" s="23">
        <v>0</v>
      </c>
      <c r="DG10" s="23">
        <v>0</v>
      </c>
      <c r="DH10" s="23">
        <v>0</v>
      </c>
      <c r="DI10" s="23">
        <v>0</v>
      </c>
      <c r="DJ10" s="23">
        <v>0</v>
      </c>
      <c r="DK10" s="23">
        <v>0</v>
      </c>
      <c r="DL10" s="23">
        <v>0</v>
      </c>
      <c r="DM10" s="23">
        <v>0</v>
      </c>
      <c r="DN10" s="23">
        <v>0</v>
      </c>
      <c r="DO10" s="23">
        <v>0</v>
      </c>
      <c r="DP10" s="23">
        <v>0</v>
      </c>
      <c r="DQ10" s="23">
        <v>0</v>
      </c>
      <c r="DR10" s="23">
        <v>0</v>
      </c>
      <c r="DS10" s="23">
        <v>0</v>
      </c>
      <c r="DT10" s="23">
        <v>0</v>
      </c>
      <c r="DU10" s="23">
        <v>0</v>
      </c>
      <c r="DV10" s="23">
        <v>0</v>
      </c>
      <c r="DW10" s="23">
        <v>0</v>
      </c>
      <c r="DX10" s="23">
        <v>0</v>
      </c>
      <c r="DY10" s="23">
        <v>0</v>
      </c>
      <c r="DZ10" s="23">
        <v>0</v>
      </c>
      <c r="EA10" s="23">
        <v>0</v>
      </c>
      <c r="EB10" s="23">
        <v>0</v>
      </c>
      <c r="EC10" s="23">
        <v>0</v>
      </c>
      <c r="ED10" s="23">
        <v>0</v>
      </c>
      <c r="EE10" s="23">
        <v>0</v>
      </c>
      <c r="EF10" s="23">
        <v>0</v>
      </c>
      <c r="EG10" s="23">
        <v>0</v>
      </c>
      <c r="EH10" s="23">
        <v>0</v>
      </c>
      <c r="EI10" s="23">
        <v>0</v>
      </c>
      <c r="EJ10" s="23">
        <v>0</v>
      </c>
      <c r="EK10" s="23">
        <v>0</v>
      </c>
      <c r="EL10" s="23">
        <v>0</v>
      </c>
      <c r="EM10" s="23">
        <v>0</v>
      </c>
      <c r="EN10" s="23">
        <v>0</v>
      </c>
      <c r="EO10" s="23">
        <v>0</v>
      </c>
      <c r="EP10" s="23">
        <v>0</v>
      </c>
      <c r="EQ10" s="23">
        <v>0</v>
      </c>
      <c r="ER10" s="23">
        <v>0</v>
      </c>
      <c r="ES10" s="23">
        <v>0</v>
      </c>
      <c r="ET10" s="23">
        <v>0</v>
      </c>
      <c r="EU10" s="23">
        <v>0</v>
      </c>
      <c r="EV10" s="23">
        <v>0</v>
      </c>
      <c r="EW10" s="23">
        <v>0</v>
      </c>
      <c r="EX10" s="23">
        <v>0</v>
      </c>
      <c r="EY10" s="23">
        <v>0</v>
      </c>
      <c r="EZ10" s="23">
        <v>0</v>
      </c>
      <c r="FA10" s="23">
        <v>0</v>
      </c>
      <c r="FB10" s="23">
        <v>0</v>
      </c>
      <c r="FC10" s="23">
        <v>0</v>
      </c>
      <c r="FD10" s="23">
        <v>0</v>
      </c>
      <c r="FE10" s="23">
        <v>0</v>
      </c>
      <c r="FF10" s="23">
        <v>0</v>
      </c>
      <c r="FG10" s="23">
        <v>0</v>
      </c>
      <c r="FH10" s="23">
        <v>0</v>
      </c>
      <c r="FI10" s="23">
        <v>0</v>
      </c>
      <c r="FJ10" s="23">
        <v>0</v>
      </c>
      <c r="FK10" s="23">
        <v>0</v>
      </c>
      <c r="FL10" s="23">
        <v>0</v>
      </c>
      <c r="FM10" s="23">
        <v>0</v>
      </c>
      <c r="FN10" s="23">
        <v>0</v>
      </c>
      <c r="FO10" s="23">
        <v>0</v>
      </c>
      <c r="FP10" s="23">
        <v>0</v>
      </c>
      <c r="FQ10" s="23">
        <v>0</v>
      </c>
      <c r="FR10" s="23">
        <v>0</v>
      </c>
      <c r="FS10" s="23">
        <v>0</v>
      </c>
      <c r="FT10" s="23">
        <v>0</v>
      </c>
      <c r="FU10" s="23">
        <v>0</v>
      </c>
      <c r="FV10" s="23">
        <v>0</v>
      </c>
      <c r="FW10" s="23">
        <v>0</v>
      </c>
      <c r="FX10" s="23">
        <v>0</v>
      </c>
      <c r="FY10" s="23">
        <v>0</v>
      </c>
      <c r="FZ10" s="23">
        <v>0</v>
      </c>
      <c r="GA10" s="23">
        <v>0</v>
      </c>
      <c r="GB10" s="23">
        <v>0</v>
      </c>
      <c r="GC10" s="23">
        <v>0</v>
      </c>
      <c r="GD10" s="23">
        <v>0</v>
      </c>
      <c r="GE10" s="23">
        <v>0</v>
      </c>
      <c r="GF10" s="23">
        <v>0</v>
      </c>
      <c r="GG10" s="23">
        <v>0</v>
      </c>
      <c r="GH10" s="23">
        <v>0</v>
      </c>
      <c r="GI10" s="23">
        <v>0</v>
      </c>
      <c r="GJ10" s="23">
        <v>0</v>
      </c>
      <c r="GK10" s="23">
        <v>0</v>
      </c>
      <c r="GL10" s="23">
        <v>0</v>
      </c>
      <c r="GM10" s="23">
        <v>0</v>
      </c>
      <c r="GN10" s="23">
        <v>0</v>
      </c>
      <c r="GO10" s="23">
        <v>0</v>
      </c>
      <c r="GP10" s="23">
        <v>0</v>
      </c>
      <c r="GQ10" s="23">
        <v>0</v>
      </c>
      <c r="GR10" s="23">
        <v>0</v>
      </c>
      <c r="GS10" s="23">
        <v>0</v>
      </c>
      <c r="GT10" s="23">
        <v>0</v>
      </c>
      <c r="GU10" s="23">
        <v>0</v>
      </c>
      <c r="GV10" s="23">
        <v>0</v>
      </c>
      <c r="GW10" s="23">
        <v>0</v>
      </c>
      <c r="GX10" s="23">
        <v>0</v>
      </c>
      <c r="GY10" s="23">
        <v>0</v>
      </c>
      <c r="GZ10" s="23">
        <v>0</v>
      </c>
      <c r="HA10" s="23">
        <v>0</v>
      </c>
      <c r="HB10" s="23">
        <v>0</v>
      </c>
      <c r="HC10" s="23">
        <v>0</v>
      </c>
      <c r="HD10" s="23">
        <v>0</v>
      </c>
      <c r="HE10" s="23">
        <v>0</v>
      </c>
      <c r="HF10" s="23">
        <v>0</v>
      </c>
      <c r="HG10" s="23">
        <v>0</v>
      </c>
      <c r="HH10" s="23">
        <v>0</v>
      </c>
      <c r="HI10" s="23">
        <v>0</v>
      </c>
      <c r="HJ10" s="23">
        <v>0</v>
      </c>
      <c r="HK10" s="23">
        <v>0</v>
      </c>
      <c r="HL10" s="23">
        <v>0</v>
      </c>
      <c r="HM10" s="23">
        <v>0</v>
      </c>
      <c r="HN10" s="23">
        <v>0</v>
      </c>
      <c r="HO10" s="23">
        <v>0</v>
      </c>
      <c r="HP10" s="23">
        <v>0</v>
      </c>
      <c r="HQ10" s="23">
        <v>0</v>
      </c>
      <c r="HR10" s="23">
        <v>0</v>
      </c>
      <c r="HS10" s="23">
        <v>0</v>
      </c>
      <c r="HT10" s="23">
        <v>0</v>
      </c>
      <c r="HU10" s="23">
        <v>0</v>
      </c>
      <c r="HV10" s="23">
        <v>0</v>
      </c>
      <c r="HW10" s="23">
        <v>0</v>
      </c>
      <c r="HX10" s="23">
        <v>0</v>
      </c>
      <c r="HY10" s="23">
        <v>0</v>
      </c>
      <c r="HZ10" s="23">
        <v>0</v>
      </c>
      <c r="IA10" s="23">
        <v>0</v>
      </c>
      <c r="IB10" s="23">
        <v>0</v>
      </c>
      <c r="IC10" s="23">
        <v>0</v>
      </c>
      <c r="ID10" s="23">
        <v>0</v>
      </c>
      <c r="IE10" s="23">
        <v>0</v>
      </c>
      <c r="IF10" s="23">
        <v>0</v>
      </c>
      <c r="IG10" s="23">
        <v>0</v>
      </c>
      <c r="IH10" s="23">
        <v>0</v>
      </c>
      <c r="II10" s="23">
        <v>0</v>
      </c>
      <c r="IJ10" s="23">
        <v>0</v>
      </c>
      <c r="IK10" s="23">
        <v>0</v>
      </c>
      <c r="IL10" s="23">
        <v>0</v>
      </c>
      <c r="IM10" s="23">
        <v>0</v>
      </c>
      <c r="IN10" s="23">
        <v>0</v>
      </c>
      <c r="IO10" s="26">
        <f>IO6</f>
        <v>84</v>
      </c>
      <c r="IP10" s="26">
        <f t="shared" ref="IP10:LA10" si="9">IP6</f>
        <v>84</v>
      </c>
      <c r="IQ10" s="26">
        <f t="shared" si="9"/>
        <v>84</v>
      </c>
      <c r="IR10" s="26">
        <f t="shared" si="9"/>
        <v>84</v>
      </c>
      <c r="IS10" s="26">
        <f t="shared" si="9"/>
        <v>84</v>
      </c>
      <c r="IT10" s="26">
        <f t="shared" si="9"/>
        <v>84</v>
      </c>
      <c r="IU10" s="26">
        <f t="shared" si="9"/>
        <v>84</v>
      </c>
      <c r="IV10" s="26">
        <f t="shared" si="9"/>
        <v>84</v>
      </c>
      <c r="IW10" s="26">
        <f t="shared" si="9"/>
        <v>84</v>
      </c>
      <c r="IX10" s="26">
        <f t="shared" si="9"/>
        <v>84</v>
      </c>
      <c r="IY10" s="26">
        <f t="shared" si="9"/>
        <v>84</v>
      </c>
      <c r="IZ10" s="26">
        <f t="shared" si="9"/>
        <v>84</v>
      </c>
      <c r="JA10" s="26">
        <f t="shared" si="9"/>
        <v>84</v>
      </c>
      <c r="JB10" s="26">
        <f t="shared" si="9"/>
        <v>84</v>
      </c>
      <c r="JC10" s="26">
        <f t="shared" si="9"/>
        <v>84</v>
      </c>
      <c r="JD10" s="26">
        <f t="shared" si="9"/>
        <v>84</v>
      </c>
      <c r="JE10" s="26">
        <f t="shared" si="9"/>
        <v>84</v>
      </c>
      <c r="JF10" s="26">
        <f t="shared" si="9"/>
        <v>84</v>
      </c>
      <c r="JG10" s="26">
        <f t="shared" si="9"/>
        <v>84</v>
      </c>
      <c r="JH10" s="26">
        <f t="shared" si="9"/>
        <v>84</v>
      </c>
      <c r="JI10" s="26">
        <f t="shared" si="9"/>
        <v>84</v>
      </c>
      <c r="JJ10" s="26">
        <f t="shared" si="9"/>
        <v>84</v>
      </c>
      <c r="JK10" s="26">
        <f t="shared" si="9"/>
        <v>84</v>
      </c>
      <c r="JL10" s="26">
        <f t="shared" si="9"/>
        <v>84</v>
      </c>
      <c r="JM10" s="26">
        <f t="shared" si="9"/>
        <v>84</v>
      </c>
      <c r="JN10" s="26">
        <f t="shared" si="9"/>
        <v>84</v>
      </c>
      <c r="JO10" s="26">
        <f t="shared" si="9"/>
        <v>84</v>
      </c>
      <c r="JP10" s="26">
        <f t="shared" si="9"/>
        <v>84</v>
      </c>
      <c r="JQ10" s="26">
        <f t="shared" si="9"/>
        <v>84</v>
      </c>
      <c r="JR10" s="26">
        <f t="shared" si="9"/>
        <v>84</v>
      </c>
      <c r="JS10" s="26">
        <f t="shared" si="9"/>
        <v>84</v>
      </c>
      <c r="JT10" s="26">
        <f t="shared" si="9"/>
        <v>84</v>
      </c>
      <c r="JU10" s="26">
        <f t="shared" si="9"/>
        <v>84</v>
      </c>
      <c r="JV10" s="26">
        <f t="shared" si="9"/>
        <v>84</v>
      </c>
      <c r="JW10" s="26">
        <f t="shared" si="9"/>
        <v>84</v>
      </c>
      <c r="JX10" s="26">
        <f t="shared" si="9"/>
        <v>84</v>
      </c>
      <c r="JY10" s="26">
        <f t="shared" si="9"/>
        <v>84</v>
      </c>
      <c r="JZ10" s="26">
        <f t="shared" si="9"/>
        <v>84</v>
      </c>
      <c r="KA10" s="26">
        <f t="shared" si="9"/>
        <v>84</v>
      </c>
      <c r="KB10" s="26">
        <f t="shared" si="9"/>
        <v>84</v>
      </c>
      <c r="KC10" s="26">
        <f t="shared" si="9"/>
        <v>84</v>
      </c>
      <c r="KD10" s="26">
        <f t="shared" si="9"/>
        <v>84</v>
      </c>
      <c r="KE10" s="26">
        <f t="shared" si="9"/>
        <v>84</v>
      </c>
      <c r="KF10" s="26">
        <f t="shared" si="9"/>
        <v>84</v>
      </c>
      <c r="KG10" s="26">
        <f t="shared" si="9"/>
        <v>84</v>
      </c>
      <c r="KH10" s="26">
        <f t="shared" si="9"/>
        <v>84</v>
      </c>
      <c r="KI10" s="26">
        <f t="shared" si="9"/>
        <v>84</v>
      </c>
      <c r="KJ10" s="26">
        <f t="shared" si="9"/>
        <v>84</v>
      </c>
      <c r="KK10" s="26">
        <f t="shared" si="9"/>
        <v>84</v>
      </c>
      <c r="KL10" s="26">
        <f t="shared" si="9"/>
        <v>84</v>
      </c>
      <c r="KM10" s="26">
        <f t="shared" si="9"/>
        <v>84</v>
      </c>
      <c r="KN10" s="26">
        <f t="shared" si="9"/>
        <v>84</v>
      </c>
      <c r="KO10" s="26">
        <f t="shared" si="9"/>
        <v>84</v>
      </c>
      <c r="KP10" s="26">
        <f t="shared" si="9"/>
        <v>84</v>
      </c>
      <c r="KQ10" s="26">
        <f t="shared" si="9"/>
        <v>84</v>
      </c>
      <c r="KR10" s="26">
        <f t="shared" si="9"/>
        <v>84</v>
      </c>
      <c r="KS10" s="26">
        <f t="shared" si="9"/>
        <v>84</v>
      </c>
      <c r="KT10" s="26">
        <f t="shared" si="9"/>
        <v>84</v>
      </c>
      <c r="KU10" s="26">
        <f t="shared" si="9"/>
        <v>84</v>
      </c>
      <c r="KV10" s="26">
        <f t="shared" si="9"/>
        <v>84</v>
      </c>
      <c r="KW10" s="26">
        <f t="shared" si="9"/>
        <v>84</v>
      </c>
      <c r="KX10" s="26">
        <f t="shared" si="9"/>
        <v>84</v>
      </c>
      <c r="KY10" s="26">
        <f t="shared" si="9"/>
        <v>84</v>
      </c>
      <c r="KZ10" s="26">
        <f t="shared" si="9"/>
        <v>84</v>
      </c>
      <c r="LA10" s="26">
        <f t="shared" si="9"/>
        <v>84</v>
      </c>
      <c r="LB10" s="26">
        <f t="shared" ref="LB10:NE10" si="10">LB6</f>
        <v>84</v>
      </c>
      <c r="LC10" s="26">
        <f t="shared" si="10"/>
        <v>84</v>
      </c>
      <c r="LD10" s="26">
        <f t="shared" si="10"/>
        <v>84</v>
      </c>
      <c r="LE10" s="26">
        <f t="shared" si="10"/>
        <v>84</v>
      </c>
      <c r="LF10" s="26">
        <f t="shared" si="10"/>
        <v>84</v>
      </c>
      <c r="LG10" s="26">
        <f t="shared" si="10"/>
        <v>84</v>
      </c>
      <c r="LH10" s="26">
        <f t="shared" si="10"/>
        <v>84</v>
      </c>
      <c r="LI10" s="26">
        <f t="shared" si="10"/>
        <v>84</v>
      </c>
      <c r="LJ10" s="26">
        <f t="shared" si="10"/>
        <v>84</v>
      </c>
      <c r="LK10" s="26">
        <f t="shared" si="10"/>
        <v>84</v>
      </c>
      <c r="LL10" s="26">
        <f t="shared" si="10"/>
        <v>84</v>
      </c>
      <c r="LM10" s="26">
        <f t="shared" si="10"/>
        <v>84</v>
      </c>
      <c r="LN10" s="26">
        <f t="shared" si="10"/>
        <v>84</v>
      </c>
      <c r="LO10" s="26">
        <f t="shared" si="10"/>
        <v>84</v>
      </c>
      <c r="LP10" s="26">
        <f t="shared" si="10"/>
        <v>84</v>
      </c>
      <c r="LQ10" s="26">
        <f t="shared" si="10"/>
        <v>84</v>
      </c>
      <c r="LR10" s="26">
        <f t="shared" si="10"/>
        <v>84</v>
      </c>
      <c r="LS10" s="26">
        <f t="shared" si="10"/>
        <v>84</v>
      </c>
      <c r="LT10" s="26">
        <f t="shared" si="10"/>
        <v>84</v>
      </c>
      <c r="LU10" s="26">
        <f t="shared" si="10"/>
        <v>84</v>
      </c>
      <c r="LV10" s="26">
        <f t="shared" si="10"/>
        <v>84</v>
      </c>
      <c r="LW10" s="26">
        <f t="shared" si="10"/>
        <v>84</v>
      </c>
      <c r="LX10" s="26">
        <f t="shared" si="10"/>
        <v>84</v>
      </c>
      <c r="LY10" s="26">
        <f t="shared" si="10"/>
        <v>84</v>
      </c>
      <c r="LZ10" s="26">
        <f t="shared" si="10"/>
        <v>84</v>
      </c>
      <c r="MA10" s="26">
        <f t="shared" si="10"/>
        <v>84</v>
      </c>
      <c r="MB10" s="26">
        <f t="shared" si="10"/>
        <v>84</v>
      </c>
      <c r="MC10" s="26">
        <f t="shared" si="10"/>
        <v>84</v>
      </c>
      <c r="MD10" s="26">
        <f t="shared" si="10"/>
        <v>84</v>
      </c>
      <c r="ME10" s="26">
        <f t="shared" si="10"/>
        <v>84</v>
      </c>
      <c r="MF10" s="26">
        <f t="shared" si="10"/>
        <v>84</v>
      </c>
      <c r="MG10" s="26">
        <f t="shared" si="10"/>
        <v>84</v>
      </c>
      <c r="MH10" s="26">
        <f t="shared" si="10"/>
        <v>84</v>
      </c>
      <c r="MI10" s="26">
        <f t="shared" si="10"/>
        <v>84</v>
      </c>
      <c r="MJ10" s="26">
        <f t="shared" si="10"/>
        <v>84</v>
      </c>
      <c r="MK10" s="26">
        <f t="shared" si="10"/>
        <v>84</v>
      </c>
      <c r="ML10" s="26">
        <f t="shared" si="10"/>
        <v>84</v>
      </c>
      <c r="MM10" s="26">
        <f t="shared" si="10"/>
        <v>84</v>
      </c>
      <c r="MN10" s="26">
        <f t="shared" si="10"/>
        <v>84</v>
      </c>
      <c r="MO10" s="26">
        <f t="shared" si="10"/>
        <v>84</v>
      </c>
      <c r="MP10" s="26">
        <f t="shared" si="10"/>
        <v>84</v>
      </c>
      <c r="MQ10" s="26">
        <f t="shared" si="10"/>
        <v>84</v>
      </c>
      <c r="MR10" s="26">
        <f t="shared" si="10"/>
        <v>84</v>
      </c>
      <c r="MS10" s="26">
        <f t="shared" si="10"/>
        <v>84</v>
      </c>
      <c r="MT10" s="26">
        <f t="shared" si="10"/>
        <v>84</v>
      </c>
      <c r="MU10" s="26">
        <f t="shared" si="10"/>
        <v>84</v>
      </c>
      <c r="MV10" s="26">
        <f t="shared" si="10"/>
        <v>84</v>
      </c>
      <c r="MW10" s="26">
        <f t="shared" si="10"/>
        <v>84</v>
      </c>
      <c r="MX10" s="26">
        <f t="shared" si="10"/>
        <v>84</v>
      </c>
      <c r="MY10" s="26">
        <f t="shared" si="10"/>
        <v>84</v>
      </c>
      <c r="MZ10" s="26">
        <f t="shared" si="10"/>
        <v>84</v>
      </c>
      <c r="NA10" s="26">
        <f t="shared" si="10"/>
        <v>84</v>
      </c>
      <c r="NB10" s="26">
        <f t="shared" si="10"/>
        <v>84</v>
      </c>
      <c r="NC10" s="26">
        <f t="shared" si="10"/>
        <v>84</v>
      </c>
      <c r="ND10" s="26">
        <f t="shared" si="10"/>
        <v>84</v>
      </c>
      <c r="NE10" s="26">
        <f t="shared" si="10"/>
        <v>84</v>
      </c>
    </row>
    <row r="11" spans="2:379" s="30" customFormat="1" x14ac:dyDescent="0.3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</row>
    <row r="12" spans="2:379" ht="29" x14ac:dyDescent="0.35">
      <c r="B12" s="14" t="s">
        <v>125</v>
      </c>
      <c r="C12" s="15" t="s">
        <v>124</v>
      </c>
      <c r="D12" s="6">
        <v>0</v>
      </c>
      <c r="E12" s="23">
        <v>6</v>
      </c>
      <c r="F12" s="23">
        <v>6</v>
      </c>
      <c r="G12" s="23">
        <v>7</v>
      </c>
      <c r="H12" s="23">
        <v>7</v>
      </c>
      <c r="I12" s="23">
        <v>7</v>
      </c>
      <c r="J12" s="23">
        <v>8</v>
      </c>
      <c r="K12" s="23">
        <v>8</v>
      </c>
      <c r="L12" s="23">
        <v>8</v>
      </c>
      <c r="M12" s="23">
        <v>8</v>
      </c>
      <c r="N12" s="23">
        <v>8</v>
      </c>
      <c r="O12" s="23">
        <v>8</v>
      </c>
      <c r="P12" s="23">
        <v>8</v>
      </c>
      <c r="Q12" s="23">
        <v>8</v>
      </c>
      <c r="R12" s="23">
        <v>8</v>
      </c>
      <c r="S12" s="23">
        <v>8</v>
      </c>
      <c r="T12" s="23">
        <v>8</v>
      </c>
      <c r="U12" s="23">
        <v>8</v>
      </c>
      <c r="V12" s="23">
        <v>8</v>
      </c>
      <c r="W12" s="23">
        <v>8</v>
      </c>
      <c r="X12" s="23">
        <v>8</v>
      </c>
      <c r="Y12" s="23">
        <v>8</v>
      </c>
      <c r="Z12" s="23">
        <v>8</v>
      </c>
      <c r="AA12" s="34">
        <v>8</v>
      </c>
      <c r="AB12" s="34">
        <v>8</v>
      </c>
      <c r="AC12" s="34">
        <v>8</v>
      </c>
      <c r="AD12" s="34">
        <v>8</v>
      </c>
      <c r="AE12" s="34">
        <v>8</v>
      </c>
      <c r="AF12" s="34">
        <v>8</v>
      </c>
      <c r="AG12" s="34">
        <v>8</v>
      </c>
      <c r="AH12" s="34">
        <v>8</v>
      </c>
      <c r="AI12" s="34">
        <v>8</v>
      </c>
      <c r="AJ12" s="34">
        <v>8</v>
      </c>
      <c r="AK12" s="34">
        <v>8</v>
      </c>
      <c r="AL12" s="34">
        <v>8</v>
      </c>
      <c r="AM12" s="34">
        <v>8</v>
      </c>
      <c r="AN12" s="34">
        <v>8</v>
      </c>
      <c r="AO12" s="34">
        <v>8</v>
      </c>
      <c r="AP12" s="34">
        <v>8</v>
      </c>
      <c r="AQ12" s="34">
        <v>8</v>
      </c>
      <c r="AR12" s="34">
        <v>8</v>
      </c>
      <c r="AS12" s="34">
        <v>8</v>
      </c>
      <c r="AT12" s="34">
        <v>8</v>
      </c>
      <c r="AU12" s="34">
        <v>8</v>
      </c>
      <c r="AV12" s="34">
        <v>8</v>
      </c>
      <c r="AW12" s="26">
        <v>8</v>
      </c>
      <c r="AX12" s="26">
        <v>8</v>
      </c>
      <c r="AY12" s="26">
        <v>8</v>
      </c>
      <c r="AZ12" s="26">
        <v>8</v>
      </c>
      <c r="BA12" s="26">
        <v>8</v>
      </c>
      <c r="BB12" s="26">
        <v>8</v>
      </c>
      <c r="BC12" s="26">
        <v>8</v>
      </c>
      <c r="BD12" s="26">
        <v>8</v>
      </c>
      <c r="BE12" s="26">
        <v>8</v>
      </c>
      <c r="BF12" s="26">
        <v>8</v>
      </c>
      <c r="BG12" s="26">
        <v>8</v>
      </c>
      <c r="BH12" s="26">
        <v>8</v>
      </c>
      <c r="BI12" s="26">
        <v>8</v>
      </c>
      <c r="BJ12" s="26">
        <v>8</v>
      </c>
      <c r="BK12" s="26">
        <v>8</v>
      </c>
      <c r="BL12" s="26">
        <v>8</v>
      </c>
      <c r="BM12" s="26">
        <v>8</v>
      </c>
      <c r="BN12" s="26">
        <v>8</v>
      </c>
      <c r="BO12" s="26">
        <v>8</v>
      </c>
      <c r="BP12" s="26">
        <v>8</v>
      </c>
      <c r="BQ12" s="26">
        <v>8</v>
      </c>
      <c r="BR12" s="26">
        <v>8</v>
      </c>
      <c r="BS12" s="26">
        <v>8</v>
      </c>
      <c r="BT12" s="26">
        <v>8</v>
      </c>
      <c r="BU12" s="26">
        <v>8</v>
      </c>
      <c r="BV12" s="26">
        <v>8</v>
      </c>
      <c r="BW12" s="26">
        <v>8</v>
      </c>
      <c r="BX12" s="26">
        <v>8</v>
      </c>
      <c r="BY12" s="26">
        <v>8</v>
      </c>
      <c r="BZ12" s="26">
        <v>8</v>
      </c>
      <c r="CA12" s="26">
        <v>8</v>
      </c>
      <c r="CB12" s="26">
        <v>8</v>
      </c>
      <c r="CC12" s="26">
        <v>8</v>
      </c>
      <c r="CD12" s="26">
        <v>8</v>
      </c>
      <c r="CE12" s="26">
        <v>8</v>
      </c>
      <c r="CF12" s="26">
        <v>8</v>
      </c>
      <c r="CG12" s="26">
        <v>8</v>
      </c>
      <c r="CH12" s="26">
        <v>8</v>
      </c>
      <c r="CI12" s="26">
        <v>8</v>
      </c>
      <c r="CJ12" s="26">
        <v>8</v>
      </c>
      <c r="CK12" s="26">
        <v>8</v>
      </c>
      <c r="CL12" s="26">
        <v>8</v>
      </c>
      <c r="CM12" s="26">
        <v>8</v>
      </c>
      <c r="CN12" s="26">
        <v>8</v>
      </c>
      <c r="CO12" s="26">
        <v>8</v>
      </c>
      <c r="CP12" s="26">
        <v>8</v>
      </c>
      <c r="CQ12" s="26">
        <v>8</v>
      </c>
      <c r="CR12" s="26">
        <v>8</v>
      </c>
      <c r="CS12" s="26">
        <v>8</v>
      </c>
      <c r="CT12" s="26">
        <v>8</v>
      </c>
      <c r="CU12" s="26">
        <v>8</v>
      </c>
      <c r="CV12" s="26">
        <v>8</v>
      </c>
      <c r="CW12" s="26">
        <v>8</v>
      </c>
      <c r="CX12" s="26">
        <v>8</v>
      </c>
      <c r="CY12" s="26">
        <v>8</v>
      </c>
      <c r="CZ12" s="26">
        <v>8</v>
      </c>
      <c r="DA12" s="26">
        <v>8</v>
      </c>
      <c r="DB12" s="26">
        <v>8</v>
      </c>
      <c r="DC12" s="26">
        <v>8</v>
      </c>
      <c r="DD12" s="26">
        <v>8</v>
      </c>
      <c r="DE12" s="26">
        <v>8</v>
      </c>
      <c r="DF12" s="26">
        <v>8</v>
      </c>
      <c r="DG12" s="26">
        <v>8</v>
      </c>
      <c r="DH12" s="26">
        <v>8</v>
      </c>
      <c r="DI12" s="26">
        <v>8</v>
      </c>
      <c r="DJ12" s="26">
        <v>8</v>
      </c>
      <c r="DK12" s="26">
        <v>8</v>
      </c>
      <c r="DL12" s="26">
        <v>8</v>
      </c>
      <c r="DM12" s="26">
        <v>8</v>
      </c>
      <c r="DN12" s="26">
        <v>8</v>
      </c>
      <c r="DO12" s="26">
        <v>8</v>
      </c>
      <c r="DP12" s="26">
        <v>8</v>
      </c>
      <c r="DQ12" s="26">
        <v>8</v>
      </c>
      <c r="DR12" s="26">
        <v>8</v>
      </c>
      <c r="DS12" s="26">
        <v>8</v>
      </c>
      <c r="DT12" s="26">
        <v>8</v>
      </c>
      <c r="DU12" s="26">
        <v>8</v>
      </c>
      <c r="DV12" s="26">
        <v>8</v>
      </c>
      <c r="DW12" s="26">
        <v>8</v>
      </c>
      <c r="DX12" s="26">
        <v>8</v>
      </c>
      <c r="DY12" s="26">
        <v>8</v>
      </c>
      <c r="DZ12" s="26">
        <v>8</v>
      </c>
      <c r="EA12" s="26">
        <v>8</v>
      </c>
      <c r="EB12" s="26">
        <v>8</v>
      </c>
      <c r="EC12" s="26">
        <v>8</v>
      </c>
      <c r="ED12" s="26">
        <v>8</v>
      </c>
      <c r="EE12" s="26">
        <v>8</v>
      </c>
      <c r="EF12" s="26">
        <v>8</v>
      </c>
      <c r="EG12" s="26">
        <v>8</v>
      </c>
      <c r="EH12" s="26">
        <v>8</v>
      </c>
      <c r="EI12" s="26">
        <v>8</v>
      </c>
      <c r="EJ12" s="26">
        <v>8</v>
      </c>
      <c r="EK12" s="26">
        <v>8</v>
      </c>
      <c r="EL12" s="26">
        <v>8</v>
      </c>
      <c r="EM12" s="26">
        <v>8</v>
      </c>
      <c r="EN12" s="26">
        <v>8</v>
      </c>
      <c r="EO12" s="26">
        <v>8</v>
      </c>
      <c r="EP12" s="26">
        <v>8</v>
      </c>
      <c r="EQ12" s="26">
        <v>8</v>
      </c>
      <c r="ER12" s="26">
        <v>8</v>
      </c>
      <c r="ES12" s="26">
        <v>8</v>
      </c>
      <c r="ET12" s="26">
        <v>8</v>
      </c>
      <c r="EU12" s="26">
        <v>8</v>
      </c>
      <c r="EV12" s="26">
        <v>8</v>
      </c>
      <c r="EW12" s="26">
        <v>8</v>
      </c>
      <c r="EX12" s="26">
        <v>8</v>
      </c>
      <c r="EY12" s="26">
        <v>8</v>
      </c>
      <c r="EZ12" s="26">
        <v>8</v>
      </c>
      <c r="FA12" s="26">
        <v>8</v>
      </c>
      <c r="FB12" s="26">
        <v>8</v>
      </c>
      <c r="FC12" s="26">
        <v>8</v>
      </c>
      <c r="FD12" s="26">
        <v>8</v>
      </c>
      <c r="FE12" s="26">
        <v>8</v>
      </c>
      <c r="FF12" s="26">
        <v>8</v>
      </c>
      <c r="FG12" s="26">
        <v>8</v>
      </c>
      <c r="FH12" s="26">
        <v>8</v>
      </c>
      <c r="FI12" s="26">
        <v>8</v>
      </c>
      <c r="FJ12" s="26">
        <v>8</v>
      </c>
      <c r="FK12" s="26">
        <v>8</v>
      </c>
      <c r="FL12" s="26">
        <v>8</v>
      </c>
      <c r="FM12" s="26">
        <v>8</v>
      </c>
      <c r="FN12" s="26">
        <v>8</v>
      </c>
      <c r="FO12" s="26">
        <v>8</v>
      </c>
      <c r="FP12" s="26">
        <v>8</v>
      </c>
      <c r="FQ12" s="26">
        <v>8</v>
      </c>
      <c r="FR12" s="26">
        <v>8</v>
      </c>
      <c r="FS12" s="26">
        <v>8</v>
      </c>
      <c r="FT12" s="26">
        <v>8</v>
      </c>
      <c r="FU12" s="26">
        <v>8</v>
      </c>
      <c r="FV12" s="26">
        <v>8</v>
      </c>
      <c r="FW12" s="26">
        <v>8</v>
      </c>
      <c r="FX12" s="26">
        <v>8</v>
      </c>
      <c r="FY12" s="26">
        <v>8</v>
      </c>
      <c r="FZ12" s="26">
        <v>8</v>
      </c>
      <c r="GA12" s="26">
        <v>8</v>
      </c>
      <c r="GB12" s="26">
        <v>8</v>
      </c>
      <c r="GC12" s="26">
        <v>8</v>
      </c>
      <c r="GD12" s="26">
        <v>8</v>
      </c>
      <c r="GE12" s="26">
        <v>8</v>
      </c>
      <c r="GF12" s="26">
        <v>8</v>
      </c>
      <c r="GG12" s="26">
        <v>8</v>
      </c>
      <c r="GH12" s="26">
        <v>8</v>
      </c>
      <c r="GI12" s="26">
        <v>8</v>
      </c>
      <c r="GJ12" s="26">
        <v>8</v>
      </c>
      <c r="GK12" s="26">
        <v>8</v>
      </c>
      <c r="GL12" s="26">
        <v>8</v>
      </c>
      <c r="GM12" s="26">
        <v>8</v>
      </c>
      <c r="GN12" s="26">
        <v>8</v>
      </c>
      <c r="GO12" s="26">
        <v>8</v>
      </c>
      <c r="GP12" s="26">
        <v>8</v>
      </c>
      <c r="GQ12" s="26">
        <v>8</v>
      </c>
      <c r="GR12" s="26">
        <v>8</v>
      </c>
      <c r="GS12" s="26">
        <v>8</v>
      </c>
      <c r="GT12" s="26">
        <v>8</v>
      </c>
      <c r="GU12" s="26">
        <v>8</v>
      </c>
      <c r="GV12" s="26">
        <v>8</v>
      </c>
      <c r="GW12" s="26">
        <v>8</v>
      </c>
      <c r="GX12" s="26">
        <v>8</v>
      </c>
      <c r="GY12" s="26">
        <v>8</v>
      </c>
      <c r="GZ12" s="26">
        <v>8</v>
      </c>
      <c r="HA12" s="26">
        <v>8</v>
      </c>
      <c r="HB12" s="26">
        <v>8</v>
      </c>
      <c r="HC12" s="26">
        <v>8</v>
      </c>
      <c r="HD12" s="26">
        <v>8</v>
      </c>
      <c r="HE12" s="26">
        <v>8</v>
      </c>
      <c r="HF12" s="26">
        <v>8</v>
      </c>
      <c r="HG12" s="26">
        <v>8</v>
      </c>
      <c r="HH12" s="26">
        <v>8</v>
      </c>
      <c r="HI12" s="26">
        <v>8</v>
      </c>
      <c r="HJ12" s="26">
        <v>8</v>
      </c>
      <c r="HK12" s="26">
        <v>8</v>
      </c>
      <c r="HL12" s="26">
        <v>8</v>
      </c>
      <c r="HM12" s="26">
        <v>8</v>
      </c>
      <c r="HN12" s="26">
        <v>8</v>
      </c>
      <c r="HO12" s="26">
        <v>8</v>
      </c>
      <c r="HP12" s="26">
        <v>8</v>
      </c>
      <c r="HQ12" s="26">
        <v>8</v>
      </c>
      <c r="HR12" s="26">
        <v>8</v>
      </c>
      <c r="HS12" s="26">
        <v>8</v>
      </c>
      <c r="HT12" s="26">
        <v>8</v>
      </c>
      <c r="HU12" s="26">
        <v>8</v>
      </c>
      <c r="HV12" s="26">
        <v>8</v>
      </c>
      <c r="HW12" s="26">
        <v>8</v>
      </c>
      <c r="HX12" s="26">
        <v>8</v>
      </c>
      <c r="HY12" s="26">
        <v>8</v>
      </c>
      <c r="HZ12" s="26">
        <v>8</v>
      </c>
      <c r="IA12" s="26">
        <v>8</v>
      </c>
      <c r="IB12" s="26">
        <v>8</v>
      </c>
      <c r="IC12" s="26">
        <v>8</v>
      </c>
      <c r="ID12" s="26">
        <v>8</v>
      </c>
      <c r="IE12" s="26">
        <v>8</v>
      </c>
      <c r="IF12" s="26">
        <v>8</v>
      </c>
      <c r="IG12" s="26">
        <v>8</v>
      </c>
      <c r="IH12" s="26">
        <v>8</v>
      </c>
      <c r="II12" s="26">
        <v>8</v>
      </c>
      <c r="IJ12" s="26">
        <v>8</v>
      </c>
      <c r="IK12" s="26">
        <v>8</v>
      </c>
      <c r="IL12" s="26">
        <v>8</v>
      </c>
      <c r="IM12" s="26">
        <v>8</v>
      </c>
      <c r="IN12" s="26">
        <v>8</v>
      </c>
      <c r="IO12" s="26">
        <v>8</v>
      </c>
      <c r="IP12" s="26">
        <v>8</v>
      </c>
      <c r="IQ12" s="26">
        <v>8</v>
      </c>
      <c r="IR12" s="26">
        <v>8</v>
      </c>
      <c r="IS12" s="26">
        <v>8</v>
      </c>
      <c r="IT12" s="26">
        <v>8</v>
      </c>
      <c r="IU12" s="26">
        <v>8</v>
      </c>
      <c r="IV12" s="26">
        <v>8</v>
      </c>
      <c r="IW12" s="26">
        <v>8</v>
      </c>
      <c r="IX12" s="26">
        <v>8</v>
      </c>
      <c r="IY12" s="26">
        <v>8</v>
      </c>
      <c r="IZ12" s="26">
        <v>8</v>
      </c>
      <c r="JA12" s="26">
        <v>8</v>
      </c>
      <c r="JB12" s="26">
        <v>8</v>
      </c>
      <c r="JC12" s="26">
        <v>8</v>
      </c>
      <c r="JD12" s="26">
        <v>8</v>
      </c>
      <c r="JE12" s="26">
        <v>8</v>
      </c>
      <c r="JF12" s="26">
        <v>8</v>
      </c>
      <c r="JG12" s="26">
        <v>8</v>
      </c>
      <c r="JH12" s="26">
        <v>8</v>
      </c>
      <c r="JI12" s="26">
        <v>8</v>
      </c>
      <c r="JJ12" s="26">
        <v>8</v>
      </c>
      <c r="JK12" s="26">
        <v>8</v>
      </c>
      <c r="JL12" s="26">
        <v>8</v>
      </c>
      <c r="JM12" s="26">
        <v>8</v>
      </c>
      <c r="JN12" s="26">
        <v>8</v>
      </c>
      <c r="JO12" s="26">
        <v>8</v>
      </c>
      <c r="JP12" s="26">
        <v>8</v>
      </c>
      <c r="JQ12" s="26">
        <v>8</v>
      </c>
      <c r="JR12" s="26">
        <v>8</v>
      </c>
      <c r="JS12" s="26">
        <v>8</v>
      </c>
      <c r="JT12" s="26">
        <v>8</v>
      </c>
      <c r="JU12" s="26">
        <v>8</v>
      </c>
      <c r="JV12" s="26">
        <v>8</v>
      </c>
      <c r="JW12" s="26">
        <v>8</v>
      </c>
      <c r="JX12" s="26">
        <v>8</v>
      </c>
      <c r="JY12" s="26">
        <v>8</v>
      </c>
      <c r="JZ12" s="26">
        <v>8</v>
      </c>
      <c r="KA12" s="26">
        <v>8</v>
      </c>
      <c r="KB12" s="26">
        <v>8</v>
      </c>
      <c r="KC12" s="26">
        <v>8</v>
      </c>
      <c r="KD12" s="26">
        <v>8</v>
      </c>
      <c r="KE12" s="26">
        <v>8</v>
      </c>
      <c r="KF12" s="26">
        <v>8</v>
      </c>
      <c r="KG12" s="26">
        <v>8</v>
      </c>
      <c r="KH12" s="26">
        <v>8</v>
      </c>
      <c r="KI12" s="26">
        <v>8</v>
      </c>
      <c r="KJ12" s="26">
        <v>8</v>
      </c>
      <c r="KK12" s="26">
        <v>8</v>
      </c>
      <c r="KL12" s="26">
        <v>8</v>
      </c>
      <c r="KM12" s="26">
        <v>8</v>
      </c>
      <c r="KN12" s="26">
        <v>8</v>
      </c>
      <c r="KO12" s="26">
        <v>8</v>
      </c>
      <c r="KP12" s="26">
        <v>8</v>
      </c>
      <c r="KQ12" s="26">
        <v>8</v>
      </c>
      <c r="KR12" s="26">
        <v>8</v>
      </c>
      <c r="KS12" s="26">
        <v>8</v>
      </c>
      <c r="KT12" s="26">
        <v>8</v>
      </c>
      <c r="KU12" s="26">
        <v>8</v>
      </c>
      <c r="KV12" s="26">
        <v>8</v>
      </c>
      <c r="KW12" s="26">
        <v>8</v>
      </c>
      <c r="KX12" s="26">
        <v>8</v>
      </c>
      <c r="KY12" s="26">
        <v>8</v>
      </c>
      <c r="KZ12" s="26">
        <v>8</v>
      </c>
      <c r="LA12" s="26">
        <v>8</v>
      </c>
      <c r="LB12" s="26">
        <v>8</v>
      </c>
      <c r="LC12" s="26">
        <v>8</v>
      </c>
      <c r="LD12" s="26">
        <v>8</v>
      </c>
      <c r="LE12" s="26">
        <v>8</v>
      </c>
      <c r="LF12" s="26">
        <v>8</v>
      </c>
      <c r="LG12" s="26">
        <v>8</v>
      </c>
      <c r="LH12" s="26">
        <v>8</v>
      </c>
      <c r="LI12" s="26">
        <v>8</v>
      </c>
      <c r="LJ12" s="26">
        <v>8</v>
      </c>
      <c r="LK12" s="26">
        <v>8</v>
      </c>
      <c r="LL12" s="26">
        <v>8</v>
      </c>
      <c r="LM12" s="26">
        <v>8</v>
      </c>
      <c r="LN12" s="26">
        <v>8</v>
      </c>
      <c r="LO12" s="26">
        <v>8</v>
      </c>
      <c r="LP12" s="26">
        <v>8</v>
      </c>
      <c r="LQ12" s="26">
        <v>8</v>
      </c>
      <c r="LR12" s="26">
        <v>8</v>
      </c>
      <c r="LS12" s="26">
        <v>8</v>
      </c>
      <c r="LT12" s="26">
        <v>8</v>
      </c>
      <c r="LU12" s="26">
        <v>8</v>
      </c>
      <c r="LV12" s="26">
        <v>8</v>
      </c>
      <c r="LW12" s="26">
        <v>8</v>
      </c>
      <c r="LX12" s="26">
        <v>8</v>
      </c>
      <c r="LY12" s="26">
        <v>8</v>
      </c>
      <c r="LZ12" s="26">
        <v>8</v>
      </c>
      <c r="MA12" s="26">
        <v>8</v>
      </c>
      <c r="MB12" s="26">
        <v>8</v>
      </c>
      <c r="MC12" s="26">
        <v>8</v>
      </c>
      <c r="MD12" s="26">
        <v>8</v>
      </c>
      <c r="ME12" s="26">
        <v>8</v>
      </c>
      <c r="MF12" s="26">
        <v>8</v>
      </c>
      <c r="MG12" s="26">
        <v>8</v>
      </c>
      <c r="MH12" s="26">
        <v>8</v>
      </c>
      <c r="MI12" s="26">
        <v>8</v>
      </c>
      <c r="MJ12" s="26">
        <v>8</v>
      </c>
      <c r="MK12" s="26">
        <v>8</v>
      </c>
      <c r="ML12" s="26">
        <v>8</v>
      </c>
      <c r="MM12" s="26">
        <v>8</v>
      </c>
      <c r="MN12" s="26">
        <v>8</v>
      </c>
      <c r="MO12" s="26">
        <v>8</v>
      </c>
      <c r="MP12" s="26">
        <v>8</v>
      </c>
      <c r="MQ12" s="26">
        <v>8</v>
      </c>
      <c r="MR12" s="26">
        <v>8</v>
      </c>
      <c r="MS12" s="26">
        <v>8</v>
      </c>
      <c r="MT12" s="26">
        <v>8</v>
      </c>
      <c r="MU12" s="26">
        <v>8</v>
      </c>
      <c r="MV12" s="26">
        <v>8</v>
      </c>
      <c r="MW12" s="26">
        <v>8</v>
      </c>
      <c r="MX12" s="26">
        <v>8</v>
      </c>
      <c r="MY12" s="26">
        <v>8</v>
      </c>
      <c r="MZ12" s="26">
        <v>8</v>
      </c>
      <c r="NA12" s="26">
        <v>8</v>
      </c>
      <c r="NB12" s="26">
        <v>8</v>
      </c>
      <c r="NC12" s="26">
        <v>8</v>
      </c>
      <c r="ND12" s="26">
        <v>8</v>
      </c>
      <c r="NE12" s="26">
        <v>8</v>
      </c>
    </row>
    <row r="13" spans="2:379" ht="58" x14ac:dyDescent="0.35">
      <c r="B13" s="6" t="s">
        <v>123</v>
      </c>
      <c r="C13" s="15" t="s">
        <v>141</v>
      </c>
      <c r="D13" s="6">
        <v>0</v>
      </c>
      <c r="E13" s="23">
        <f>(E15/1000)*E45*E12</f>
        <v>0</v>
      </c>
      <c r="F13" s="23">
        <f t="shared" ref="F13:AK13" si="11">F15/1000*F45*F12</f>
        <v>900</v>
      </c>
      <c r="G13" s="23">
        <f t="shared" si="11"/>
        <v>1575</v>
      </c>
      <c r="H13" s="23">
        <f t="shared" si="11"/>
        <v>1050</v>
      </c>
      <c r="I13" s="23">
        <f t="shared" si="11"/>
        <v>2100</v>
      </c>
      <c r="J13" s="23">
        <f t="shared" si="11"/>
        <v>6600</v>
      </c>
      <c r="K13" s="23">
        <f t="shared" si="11"/>
        <v>4200</v>
      </c>
      <c r="L13" s="23">
        <f t="shared" si="11"/>
        <v>5400</v>
      </c>
      <c r="M13" s="23">
        <f t="shared" si="11"/>
        <v>5400</v>
      </c>
      <c r="N13" s="23">
        <f t="shared" si="11"/>
        <v>4800</v>
      </c>
      <c r="O13" s="23">
        <f t="shared" si="11"/>
        <v>0</v>
      </c>
      <c r="P13" s="23">
        <f t="shared" si="11"/>
        <v>5400</v>
      </c>
      <c r="Q13" s="23">
        <f t="shared" si="11"/>
        <v>8400</v>
      </c>
      <c r="R13" s="23">
        <f t="shared" si="11"/>
        <v>4200</v>
      </c>
      <c r="S13" s="23">
        <f t="shared" si="11"/>
        <v>4800</v>
      </c>
      <c r="T13" s="23">
        <f t="shared" si="11"/>
        <v>6600</v>
      </c>
      <c r="U13" s="23">
        <f t="shared" si="11"/>
        <v>4800</v>
      </c>
      <c r="V13" s="23">
        <f t="shared" si="11"/>
        <v>4800</v>
      </c>
      <c r="W13" s="23">
        <f t="shared" si="11"/>
        <v>3000</v>
      </c>
      <c r="X13" s="23">
        <f t="shared" si="11"/>
        <v>0</v>
      </c>
      <c r="Y13" s="23">
        <f t="shared" si="11"/>
        <v>0</v>
      </c>
      <c r="Z13" s="23">
        <f t="shared" si="11"/>
        <v>4200</v>
      </c>
      <c r="AA13" s="34">
        <f t="shared" si="11"/>
        <v>0</v>
      </c>
      <c r="AB13" s="34">
        <f t="shared" si="11"/>
        <v>0</v>
      </c>
      <c r="AC13" s="34">
        <f t="shared" si="11"/>
        <v>0</v>
      </c>
      <c r="AD13" s="34">
        <f t="shared" si="11"/>
        <v>0</v>
      </c>
      <c r="AE13" s="34">
        <f t="shared" si="11"/>
        <v>0</v>
      </c>
      <c r="AF13" s="34">
        <f t="shared" si="11"/>
        <v>0</v>
      </c>
      <c r="AG13" s="34">
        <f t="shared" si="11"/>
        <v>5400</v>
      </c>
      <c r="AH13" s="34">
        <f t="shared" si="11"/>
        <v>5400</v>
      </c>
      <c r="AI13" s="34">
        <f t="shared" si="11"/>
        <v>4200</v>
      </c>
      <c r="AJ13" s="34">
        <f t="shared" si="11"/>
        <v>2400</v>
      </c>
      <c r="AK13" s="34">
        <f t="shared" si="11"/>
        <v>6600</v>
      </c>
      <c r="AL13" s="34">
        <f t="shared" ref="AL13:BB13" si="12">AL15/1000*AL45*AL12</f>
        <v>4200</v>
      </c>
      <c r="AM13" s="34">
        <f t="shared" si="12"/>
        <v>3600</v>
      </c>
      <c r="AN13" s="34">
        <f t="shared" si="12"/>
        <v>5400</v>
      </c>
      <c r="AO13" s="34">
        <f t="shared" si="12"/>
        <v>2400</v>
      </c>
      <c r="AP13" s="34">
        <f t="shared" si="12"/>
        <v>4800</v>
      </c>
      <c r="AQ13" s="34">
        <f t="shared" si="12"/>
        <v>3000</v>
      </c>
      <c r="AR13" s="34">
        <f t="shared" si="12"/>
        <v>4800</v>
      </c>
      <c r="AS13" s="34">
        <f t="shared" si="12"/>
        <v>1800</v>
      </c>
      <c r="AT13" s="34">
        <f t="shared" si="12"/>
        <v>3600</v>
      </c>
      <c r="AU13" s="34">
        <f t="shared" si="12"/>
        <v>3000</v>
      </c>
      <c r="AV13" s="34">
        <f t="shared" si="12"/>
        <v>6600</v>
      </c>
      <c r="AW13" s="26">
        <f t="shared" si="12"/>
        <v>1200</v>
      </c>
      <c r="AX13" s="26">
        <f t="shared" si="12"/>
        <v>0</v>
      </c>
      <c r="AY13" s="26">
        <f t="shared" si="12"/>
        <v>0</v>
      </c>
      <c r="AZ13" s="26">
        <f t="shared" si="12"/>
        <v>600</v>
      </c>
      <c r="BA13" s="26">
        <f t="shared" si="12"/>
        <v>0</v>
      </c>
      <c r="BB13" s="26">
        <f t="shared" si="12"/>
        <v>1200</v>
      </c>
      <c r="BC13" s="26">
        <f>IF(BC15/1000*BC45*BC12,0)</f>
        <v>0</v>
      </c>
      <c r="BD13" s="26">
        <f t="shared" ref="BD13:CP13" si="13">BD15/1000*BD45*BD12</f>
        <v>1200</v>
      </c>
      <c r="BE13" s="26">
        <f t="shared" si="13"/>
        <v>2400</v>
      </c>
      <c r="BF13" s="26">
        <f t="shared" si="13"/>
        <v>2400</v>
      </c>
      <c r="BG13" s="26">
        <f t="shared" si="13"/>
        <v>2400</v>
      </c>
      <c r="BH13" s="26">
        <f t="shared" si="13"/>
        <v>3600</v>
      </c>
      <c r="BI13" s="26">
        <f t="shared" si="13"/>
        <v>1800</v>
      </c>
      <c r="BJ13" s="26">
        <f t="shared" si="13"/>
        <v>0</v>
      </c>
      <c r="BK13" s="26">
        <f t="shared" si="13"/>
        <v>0</v>
      </c>
      <c r="BL13" s="26">
        <f t="shared" si="13"/>
        <v>0</v>
      </c>
      <c r="BM13" s="26">
        <f t="shared" si="13"/>
        <v>1800</v>
      </c>
      <c r="BN13" s="26">
        <f t="shared" si="13"/>
        <v>0</v>
      </c>
      <c r="BO13" s="26">
        <f t="shared" si="13"/>
        <v>1800</v>
      </c>
      <c r="BP13" s="26">
        <f t="shared" si="13"/>
        <v>4200</v>
      </c>
      <c r="BQ13" s="26">
        <f t="shared" si="13"/>
        <v>0</v>
      </c>
      <c r="BR13" s="26">
        <f t="shared" si="13"/>
        <v>0</v>
      </c>
      <c r="BS13" s="26">
        <f t="shared" si="13"/>
        <v>0</v>
      </c>
      <c r="BT13" s="26">
        <f t="shared" si="13"/>
        <v>0</v>
      </c>
      <c r="BU13" s="26">
        <f t="shared" si="13"/>
        <v>0</v>
      </c>
      <c r="BV13" s="26">
        <f t="shared" si="13"/>
        <v>4800</v>
      </c>
      <c r="BW13" s="26">
        <f t="shared" si="13"/>
        <v>600</v>
      </c>
      <c r="BX13" s="26">
        <f t="shared" si="13"/>
        <v>4800</v>
      </c>
      <c r="BY13" s="26">
        <f t="shared" si="13"/>
        <v>1200</v>
      </c>
      <c r="BZ13" s="26">
        <f t="shared" si="13"/>
        <v>3600</v>
      </c>
      <c r="CA13" s="26">
        <f t="shared" si="13"/>
        <v>0</v>
      </c>
      <c r="CB13" s="26">
        <f t="shared" si="13"/>
        <v>0</v>
      </c>
      <c r="CC13" s="26">
        <f t="shared" si="13"/>
        <v>0</v>
      </c>
      <c r="CD13" s="26">
        <f t="shared" si="13"/>
        <v>1800</v>
      </c>
      <c r="CE13" s="26">
        <f t="shared" si="13"/>
        <v>0</v>
      </c>
      <c r="CF13" s="26">
        <f t="shared" si="13"/>
        <v>0</v>
      </c>
      <c r="CG13" s="26">
        <f t="shared" si="13"/>
        <v>4200</v>
      </c>
      <c r="CH13" s="26">
        <f t="shared" si="13"/>
        <v>4200</v>
      </c>
      <c r="CI13" s="26">
        <f t="shared" si="13"/>
        <v>0</v>
      </c>
      <c r="CJ13" s="26">
        <f t="shared" si="13"/>
        <v>3600</v>
      </c>
      <c r="CK13" s="26">
        <f t="shared" si="13"/>
        <v>0</v>
      </c>
      <c r="CL13" s="26">
        <f t="shared" si="13"/>
        <v>2400</v>
      </c>
      <c r="CM13" s="26">
        <f t="shared" si="13"/>
        <v>0</v>
      </c>
      <c r="CN13" s="26">
        <f t="shared" si="13"/>
        <v>4800</v>
      </c>
      <c r="CO13" s="26">
        <f t="shared" si="13"/>
        <v>5400</v>
      </c>
      <c r="CP13" s="26">
        <f t="shared" si="13"/>
        <v>0</v>
      </c>
      <c r="CQ13" s="26">
        <f t="shared" ref="CQ13:FB13" si="14">CQ15/1000*CQ45*CQ12</f>
        <v>0</v>
      </c>
      <c r="CR13" s="26">
        <f t="shared" si="14"/>
        <v>0</v>
      </c>
      <c r="CS13" s="26">
        <f t="shared" si="14"/>
        <v>3600</v>
      </c>
      <c r="CT13" s="26">
        <f t="shared" si="14"/>
        <v>7040</v>
      </c>
      <c r="CU13" s="26">
        <f t="shared" si="14"/>
        <v>5760</v>
      </c>
      <c r="CV13" s="26">
        <f t="shared" si="14"/>
        <v>8960</v>
      </c>
      <c r="CW13" s="26">
        <f t="shared" si="14"/>
        <v>7680</v>
      </c>
      <c r="CX13" s="26">
        <f t="shared" si="14"/>
        <v>10880</v>
      </c>
      <c r="CY13" s="26">
        <f t="shared" si="14"/>
        <v>0</v>
      </c>
      <c r="CZ13" s="26">
        <f t="shared" si="14"/>
        <v>0</v>
      </c>
      <c r="DA13" s="26">
        <f t="shared" si="14"/>
        <v>0</v>
      </c>
      <c r="DB13" s="26">
        <f t="shared" si="14"/>
        <v>0</v>
      </c>
      <c r="DC13" s="26">
        <f t="shared" si="14"/>
        <v>0</v>
      </c>
      <c r="DD13" s="26">
        <f t="shared" si="14"/>
        <v>5120</v>
      </c>
      <c r="DE13" s="26">
        <f t="shared" si="14"/>
        <v>3840</v>
      </c>
      <c r="DF13" s="26">
        <f t="shared" si="14"/>
        <v>0</v>
      </c>
      <c r="DG13" s="26">
        <f t="shared" si="14"/>
        <v>0</v>
      </c>
      <c r="DH13" s="26">
        <f t="shared" si="14"/>
        <v>1920</v>
      </c>
      <c r="DI13" s="26">
        <f t="shared" si="14"/>
        <v>3200</v>
      </c>
      <c r="DJ13" s="26">
        <f t="shared" si="14"/>
        <v>2560</v>
      </c>
      <c r="DK13" s="26">
        <f t="shared" si="14"/>
        <v>0</v>
      </c>
      <c r="DL13" s="26">
        <f t="shared" si="14"/>
        <v>0</v>
      </c>
      <c r="DM13" s="26">
        <f t="shared" si="14"/>
        <v>0</v>
      </c>
      <c r="DN13" s="26">
        <f t="shared" si="14"/>
        <v>0</v>
      </c>
      <c r="DO13" s="26">
        <f t="shared" si="14"/>
        <v>1920</v>
      </c>
      <c r="DP13" s="26">
        <f t="shared" si="14"/>
        <v>1920</v>
      </c>
      <c r="DQ13" s="26">
        <f t="shared" si="14"/>
        <v>1920</v>
      </c>
      <c r="DR13" s="26">
        <f t="shared" si="14"/>
        <v>5120</v>
      </c>
      <c r="DS13" s="26">
        <f t="shared" si="14"/>
        <v>7040</v>
      </c>
      <c r="DT13" s="26">
        <f t="shared" si="14"/>
        <v>0</v>
      </c>
      <c r="DU13" s="26">
        <f t="shared" si="14"/>
        <v>0</v>
      </c>
      <c r="DV13" s="26">
        <f t="shared" si="14"/>
        <v>4480</v>
      </c>
      <c r="DW13" s="26">
        <f t="shared" si="14"/>
        <v>0</v>
      </c>
      <c r="DX13" s="26">
        <f t="shared" si="14"/>
        <v>0</v>
      </c>
      <c r="DY13" s="26">
        <f t="shared" si="14"/>
        <v>5760</v>
      </c>
      <c r="DZ13" s="26">
        <f t="shared" si="14"/>
        <v>7040</v>
      </c>
      <c r="EA13" s="26">
        <f t="shared" si="14"/>
        <v>1920</v>
      </c>
      <c r="EB13" s="26">
        <f t="shared" si="14"/>
        <v>4480</v>
      </c>
      <c r="EC13" s="26">
        <f t="shared" si="14"/>
        <v>5760</v>
      </c>
      <c r="ED13" s="26">
        <f t="shared" si="14"/>
        <v>3200</v>
      </c>
      <c r="EE13" s="26">
        <f t="shared" si="14"/>
        <v>5120</v>
      </c>
      <c r="EF13" s="26">
        <f t="shared" si="14"/>
        <v>1920</v>
      </c>
      <c r="EG13" s="26">
        <f t="shared" si="14"/>
        <v>0</v>
      </c>
      <c r="EH13" s="26">
        <f t="shared" si="14"/>
        <v>1280</v>
      </c>
      <c r="EI13" s="26">
        <f t="shared" si="14"/>
        <v>0</v>
      </c>
      <c r="EJ13" s="26">
        <f t="shared" si="14"/>
        <v>0</v>
      </c>
      <c r="EK13" s="26">
        <f t="shared" si="14"/>
        <v>640</v>
      </c>
      <c r="EL13" s="26">
        <f t="shared" si="14"/>
        <v>0</v>
      </c>
      <c r="EM13" s="26">
        <f t="shared" si="14"/>
        <v>3840</v>
      </c>
      <c r="EN13" s="26">
        <f t="shared" si="14"/>
        <v>0</v>
      </c>
      <c r="EO13" s="26">
        <f t="shared" si="14"/>
        <v>3840</v>
      </c>
      <c r="EP13" s="26">
        <f t="shared" si="14"/>
        <v>2560</v>
      </c>
      <c r="EQ13" s="26">
        <f t="shared" si="14"/>
        <v>2560</v>
      </c>
      <c r="ER13" s="26">
        <f t="shared" si="14"/>
        <v>0</v>
      </c>
      <c r="ES13" s="26">
        <f t="shared" si="14"/>
        <v>0</v>
      </c>
      <c r="ET13" s="26">
        <f t="shared" si="14"/>
        <v>0</v>
      </c>
      <c r="EU13" s="26">
        <f t="shared" si="14"/>
        <v>0</v>
      </c>
      <c r="EV13" s="26">
        <f t="shared" si="14"/>
        <v>0</v>
      </c>
      <c r="EW13" s="26">
        <f t="shared" si="14"/>
        <v>0</v>
      </c>
      <c r="EX13" s="26">
        <f t="shared" si="14"/>
        <v>1920</v>
      </c>
      <c r="EY13" s="26">
        <f t="shared" si="14"/>
        <v>0</v>
      </c>
      <c r="EZ13" s="26">
        <f t="shared" si="14"/>
        <v>2560</v>
      </c>
      <c r="FA13" s="26">
        <f t="shared" si="14"/>
        <v>5120</v>
      </c>
      <c r="FB13" s="26">
        <f t="shared" si="14"/>
        <v>12160</v>
      </c>
      <c r="FC13" s="26">
        <f t="shared" ref="FC13:HN13" si="15">FC15/1000*FC45*FC12</f>
        <v>7040</v>
      </c>
      <c r="FD13" s="26">
        <f t="shared" si="15"/>
        <v>0</v>
      </c>
      <c r="FE13" s="26">
        <f t="shared" si="15"/>
        <v>2560</v>
      </c>
      <c r="FF13" s="26">
        <f t="shared" si="15"/>
        <v>1280</v>
      </c>
      <c r="FG13" s="26">
        <f t="shared" si="15"/>
        <v>0</v>
      </c>
      <c r="FH13" s="26">
        <f t="shared" si="15"/>
        <v>640</v>
      </c>
      <c r="FI13" s="26">
        <f t="shared" si="15"/>
        <v>0</v>
      </c>
      <c r="FJ13" s="26">
        <f t="shared" si="15"/>
        <v>640</v>
      </c>
      <c r="FK13" s="26">
        <f t="shared" si="15"/>
        <v>640</v>
      </c>
      <c r="FL13" s="26">
        <f t="shared" si="15"/>
        <v>640</v>
      </c>
      <c r="FM13" s="26">
        <f t="shared" si="15"/>
        <v>1280</v>
      </c>
      <c r="FN13" s="26">
        <f t="shared" si="15"/>
        <v>0</v>
      </c>
      <c r="FO13" s="26">
        <f t="shared" si="15"/>
        <v>0</v>
      </c>
      <c r="FP13" s="26">
        <f t="shared" si="15"/>
        <v>5120</v>
      </c>
      <c r="FQ13" s="26">
        <f t="shared" si="15"/>
        <v>4480</v>
      </c>
      <c r="FR13" s="26">
        <f t="shared" si="15"/>
        <v>0</v>
      </c>
      <c r="FS13" s="26">
        <f t="shared" si="15"/>
        <v>2560</v>
      </c>
      <c r="FT13" s="26">
        <f t="shared" si="15"/>
        <v>7680</v>
      </c>
      <c r="FU13" s="26">
        <f t="shared" si="15"/>
        <v>13440</v>
      </c>
      <c r="FV13" s="26">
        <f t="shared" si="15"/>
        <v>4480</v>
      </c>
      <c r="FW13" s="26">
        <f t="shared" si="15"/>
        <v>1920</v>
      </c>
      <c r="FX13" s="26">
        <f t="shared" si="15"/>
        <v>0</v>
      </c>
      <c r="FY13" s="26">
        <f t="shared" si="15"/>
        <v>7040</v>
      </c>
      <c r="FZ13" s="26">
        <f t="shared" si="15"/>
        <v>0</v>
      </c>
      <c r="GA13" s="26">
        <f t="shared" si="15"/>
        <v>0</v>
      </c>
      <c r="GB13" s="26">
        <f t="shared" si="15"/>
        <v>0</v>
      </c>
      <c r="GC13" s="26">
        <f t="shared" si="15"/>
        <v>0</v>
      </c>
      <c r="GD13" s="26">
        <f t="shared" si="15"/>
        <v>0</v>
      </c>
      <c r="GE13" s="26">
        <f t="shared" si="15"/>
        <v>1280</v>
      </c>
      <c r="GF13" s="26">
        <f t="shared" si="15"/>
        <v>0</v>
      </c>
      <c r="GG13" s="26">
        <f t="shared" si="15"/>
        <v>1920</v>
      </c>
      <c r="GH13" s="26">
        <f t="shared" si="15"/>
        <v>2560</v>
      </c>
      <c r="GI13" s="26">
        <f t="shared" si="15"/>
        <v>3200</v>
      </c>
      <c r="GJ13" s="26">
        <f t="shared" si="15"/>
        <v>1280</v>
      </c>
      <c r="GK13" s="26">
        <f t="shared" si="15"/>
        <v>2560</v>
      </c>
      <c r="GL13" s="26">
        <f t="shared" si="15"/>
        <v>3200</v>
      </c>
      <c r="GM13" s="26">
        <f t="shared" si="15"/>
        <v>1280</v>
      </c>
      <c r="GN13" s="26">
        <f t="shared" si="15"/>
        <v>4480</v>
      </c>
      <c r="GO13" s="26">
        <f t="shared" si="15"/>
        <v>3200</v>
      </c>
      <c r="GP13" s="26">
        <f t="shared" si="15"/>
        <v>1920</v>
      </c>
      <c r="GQ13" s="26">
        <f t="shared" si="15"/>
        <v>3840</v>
      </c>
      <c r="GR13" s="26">
        <f t="shared" si="15"/>
        <v>0</v>
      </c>
      <c r="GS13" s="26">
        <f t="shared" si="15"/>
        <v>4480</v>
      </c>
      <c r="GT13" s="26">
        <f t="shared" si="15"/>
        <v>2560</v>
      </c>
      <c r="GU13" s="26">
        <f t="shared" si="15"/>
        <v>0</v>
      </c>
      <c r="GV13" s="26">
        <f t="shared" si="15"/>
        <v>0</v>
      </c>
      <c r="GW13" s="26">
        <f t="shared" si="15"/>
        <v>0</v>
      </c>
      <c r="GX13" s="26">
        <f t="shared" si="15"/>
        <v>1920</v>
      </c>
      <c r="GY13" s="26">
        <f t="shared" si="15"/>
        <v>5760</v>
      </c>
      <c r="GZ13" s="26">
        <f t="shared" si="15"/>
        <v>11520</v>
      </c>
      <c r="HA13" s="26">
        <f t="shared" si="15"/>
        <v>0</v>
      </c>
      <c r="HB13" s="26">
        <f t="shared" si="15"/>
        <v>10240</v>
      </c>
      <c r="HC13" s="26">
        <f t="shared" si="15"/>
        <v>7680</v>
      </c>
      <c r="HD13" s="26">
        <f t="shared" si="15"/>
        <v>7040</v>
      </c>
      <c r="HE13" s="26">
        <f t="shared" si="15"/>
        <v>5760</v>
      </c>
      <c r="HF13" s="26">
        <f t="shared" si="15"/>
        <v>5120</v>
      </c>
      <c r="HG13" s="26">
        <f t="shared" si="15"/>
        <v>4480</v>
      </c>
      <c r="HH13" s="26">
        <f t="shared" si="15"/>
        <v>2560</v>
      </c>
      <c r="HI13" s="26">
        <f t="shared" si="15"/>
        <v>0</v>
      </c>
      <c r="HJ13" s="26">
        <f t="shared" si="15"/>
        <v>1920</v>
      </c>
      <c r="HK13" s="26">
        <f t="shared" si="15"/>
        <v>5760</v>
      </c>
      <c r="HL13" s="26">
        <f t="shared" si="15"/>
        <v>4480</v>
      </c>
      <c r="HM13" s="26">
        <f t="shared" si="15"/>
        <v>0</v>
      </c>
      <c r="HN13" s="26">
        <f t="shared" si="15"/>
        <v>0</v>
      </c>
      <c r="HO13" s="26">
        <f t="shared" ref="HO13:JZ13" si="16">HO15/1000*HO45*HO12</f>
        <v>0</v>
      </c>
      <c r="HP13" s="26">
        <f t="shared" si="16"/>
        <v>0</v>
      </c>
      <c r="HQ13" s="26">
        <f t="shared" si="16"/>
        <v>0</v>
      </c>
      <c r="HR13" s="26">
        <f t="shared" si="16"/>
        <v>0</v>
      </c>
      <c r="HS13" s="26">
        <f t="shared" si="16"/>
        <v>0</v>
      </c>
      <c r="HT13" s="26">
        <f t="shared" si="16"/>
        <v>0</v>
      </c>
      <c r="HU13" s="26">
        <f t="shared" si="16"/>
        <v>0</v>
      </c>
      <c r="HV13" s="26">
        <f t="shared" si="16"/>
        <v>0</v>
      </c>
      <c r="HW13" s="26">
        <f t="shared" si="16"/>
        <v>0</v>
      </c>
      <c r="HX13" s="26">
        <f t="shared" si="16"/>
        <v>0</v>
      </c>
      <c r="HY13" s="26">
        <f t="shared" si="16"/>
        <v>1280</v>
      </c>
      <c r="HZ13" s="26">
        <f t="shared" si="16"/>
        <v>3840</v>
      </c>
      <c r="IA13" s="26">
        <f t="shared" si="16"/>
        <v>5120</v>
      </c>
      <c r="IB13" s="26">
        <f t="shared" si="16"/>
        <v>1920</v>
      </c>
      <c r="IC13" s="26">
        <f t="shared" si="16"/>
        <v>1920</v>
      </c>
      <c r="ID13" s="26">
        <f t="shared" si="16"/>
        <v>0</v>
      </c>
      <c r="IE13" s="26">
        <f t="shared" si="16"/>
        <v>0</v>
      </c>
      <c r="IF13" s="26">
        <f t="shared" si="16"/>
        <v>0</v>
      </c>
      <c r="IG13" s="26">
        <f t="shared" si="16"/>
        <v>1280</v>
      </c>
      <c r="IH13" s="26">
        <f t="shared" si="16"/>
        <v>2560</v>
      </c>
      <c r="II13" s="26">
        <f t="shared" si="16"/>
        <v>3200</v>
      </c>
      <c r="IJ13" s="26">
        <f t="shared" si="16"/>
        <v>640</v>
      </c>
      <c r="IK13" s="26">
        <f t="shared" si="16"/>
        <v>3840</v>
      </c>
      <c r="IL13" s="26">
        <f t="shared" si="16"/>
        <v>2560</v>
      </c>
      <c r="IM13" s="26">
        <f t="shared" si="16"/>
        <v>2560</v>
      </c>
      <c r="IN13" s="26">
        <f t="shared" si="16"/>
        <v>1920</v>
      </c>
      <c r="IO13" s="26">
        <f t="shared" si="16"/>
        <v>0</v>
      </c>
      <c r="IP13" s="26">
        <f t="shared" si="16"/>
        <v>0</v>
      </c>
      <c r="IQ13" s="26">
        <f t="shared" si="16"/>
        <v>1344</v>
      </c>
      <c r="IR13" s="26">
        <f t="shared" si="16"/>
        <v>1344</v>
      </c>
      <c r="IS13" s="26">
        <f t="shared" si="16"/>
        <v>0</v>
      </c>
      <c r="IT13" s="26">
        <f t="shared" si="16"/>
        <v>672</v>
      </c>
      <c r="IU13" s="26">
        <f t="shared" si="16"/>
        <v>4032</v>
      </c>
      <c r="IV13" s="26">
        <f t="shared" si="16"/>
        <v>7392</v>
      </c>
      <c r="IW13" s="26">
        <f t="shared" si="16"/>
        <v>3360</v>
      </c>
      <c r="IX13" s="26">
        <f t="shared" si="16"/>
        <v>2688</v>
      </c>
      <c r="IY13" s="26">
        <f t="shared" si="16"/>
        <v>1344</v>
      </c>
      <c r="IZ13" s="26">
        <f t="shared" si="16"/>
        <v>3360</v>
      </c>
      <c r="JA13" s="26">
        <f t="shared" si="16"/>
        <v>4704</v>
      </c>
      <c r="JB13" s="26">
        <f t="shared" si="16"/>
        <v>2016</v>
      </c>
      <c r="JC13" s="26">
        <f t="shared" si="16"/>
        <v>0</v>
      </c>
      <c r="JD13" s="26">
        <f t="shared" si="16"/>
        <v>1344</v>
      </c>
      <c r="JE13" s="26">
        <f t="shared" si="16"/>
        <v>2016</v>
      </c>
      <c r="JF13" s="26">
        <f t="shared" si="16"/>
        <v>0</v>
      </c>
      <c r="JG13" s="26">
        <f t="shared" si="16"/>
        <v>0</v>
      </c>
      <c r="JH13" s="26">
        <f t="shared" si="16"/>
        <v>0</v>
      </c>
      <c r="JI13" s="26">
        <f t="shared" si="16"/>
        <v>672</v>
      </c>
      <c r="JJ13" s="26">
        <f t="shared" si="16"/>
        <v>0</v>
      </c>
      <c r="JK13" s="26">
        <f t="shared" si="16"/>
        <v>0</v>
      </c>
      <c r="JL13" s="26">
        <f t="shared" si="16"/>
        <v>0</v>
      </c>
      <c r="JM13" s="26">
        <f t="shared" si="16"/>
        <v>2016</v>
      </c>
      <c r="JN13" s="26">
        <f t="shared" si="16"/>
        <v>0</v>
      </c>
      <c r="JO13" s="26">
        <f t="shared" si="16"/>
        <v>2016</v>
      </c>
      <c r="JP13" s="26">
        <f t="shared" si="16"/>
        <v>3360</v>
      </c>
      <c r="JQ13" s="26">
        <f t="shared" si="16"/>
        <v>1344</v>
      </c>
      <c r="JR13" s="26">
        <f t="shared" si="16"/>
        <v>4704</v>
      </c>
      <c r="JS13" s="26">
        <f t="shared" si="16"/>
        <v>3360</v>
      </c>
      <c r="JT13" s="26">
        <f t="shared" si="16"/>
        <v>2016</v>
      </c>
      <c r="JU13" s="26">
        <f t="shared" si="16"/>
        <v>4032</v>
      </c>
      <c r="JV13" s="26">
        <f t="shared" si="16"/>
        <v>0</v>
      </c>
      <c r="JW13" s="26">
        <f t="shared" si="16"/>
        <v>4704</v>
      </c>
      <c r="JX13" s="26">
        <f t="shared" si="16"/>
        <v>2688</v>
      </c>
      <c r="JY13" s="26">
        <f t="shared" si="16"/>
        <v>0</v>
      </c>
      <c r="JZ13" s="26">
        <f t="shared" si="16"/>
        <v>0</v>
      </c>
      <c r="KA13" s="26">
        <f t="shared" ref="KA13:ML13" si="17">KA15/1000*KA45*KA12</f>
        <v>0</v>
      </c>
      <c r="KB13" s="26">
        <f t="shared" si="17"/>
        <v>2016</v>
      </c>
      <c r="KC13" s="26">
        <f t="shared" si="17"/>
        <v>2016</v>
      </c>
      <c r="KD13" s="26">
        <f t="shared" si="17"/>
        <v>0</v>
      </c>
      <c r="KE13" s="26">
        <f t="shared" si="17"/>
        <v>1344</v>
      </c>
      <c r="KF13" s="26">
        <f t="shared" si="17"/>
        <v>2016</v>
      </c>
      <c r="KG13" s="26">
        <f t="shared" si="17"/>
        <v>0</v>
      </c>
      <c r="KH13" s="26">
        <f t="shared" si="17"/>
        <v>0</v>
      </c>
      <c r="KI13" s="26">
        <f t="shared" si="17"/>
        <v>0</v>
      </c>
      <c r="KJ13" s="26">
        <f t="shared" si="17"/>
        <v>672</v>
      </c>
      <c r="KK13" s="26">
        <f t="shared" si="17"/>
        <v>0</v>
      </c>
      <c r="KL13" s="26">
        <f t="shared" si="17"/>
        <v>0</v>
      </c>
      <c r="KM13" s="26">
        <f t="shared" si="17"/>
        <v>0</v>
      </c>
      <c r="KN13" s="26">
        <f t="shared" si="17"/>
        <v>2016</v>
      </c>
      <c r="KO13" s="26">
        <f t="shared" si="17"/>
        <v>0</v>
      </c>
      <c r="KP13" s="26">
        <f t="shared" si="17"/>
        <v>2016</v>
      </c>
      <c r="KQ13" s="26">
        <f t="shared" si="17"/>
        <v>3360</v>
      </c>
      <c r="KR13" s="26">
        <f t="shared" si="17"/>
        <v>1344</v>
      </c>
      <c r="KS13" s="26">
        <f t="shared" si="17"/>
        <v>4704</v>
      </c>
      <c r="KT13" s="26">
        <f t="shared" si="17"/>
        <v>2688</v>
      </c>
      <c r="KU13" s="26">
        <f t="shared" si="17"/>
        <v>0</v>
      </c>
      <c r="KV13" s="26">
        <f t="shared" si="17"/>
        <v>0</v>
      </c>
      <c r="KW13" s="26">
        <f t="shared" si="17"/>
        <v>0</v>
      </c>
      <c r="KX13" s="26">
        <f t="shared" si="17"/>
        <v>2016</v>
      </c>
      <c r="KY13" s="26">
        <f t="shared" si="17"/>
        <v>2016</v>
      </c>
      <c r="KZ13" s="26">
        <f t="shared" si="17"/>
        <v>0</v>
      </c>
      <c r="LA13" s="26">
        <f t="shared" si="17"/>
        <v>1344</v>
      </c>
      <c r="LB13" s="26">
        <f t="shared" si="17"/>
        <v>2016</v>
      </c>
      <c r="LC13" s="26">
        <f t="shared" si="17"/>
        <v>0</v>
      </c>
      <c r="LD13" s="26">
        <f t="shared" si="17"/>
        <v>0</v>
      </c>
      <c r="LE13" s="26">
        <f t="shared" si="17"/>
        <v>0</v>
      </c>
      <c r="LF13" s="26">
        <f t="shared" si="17"/>
        <v>672</v>
      </c>
      <c r="LG13" s="26">
        <f t="shared" si="17"/>
        <v>0</v>
      </c>
      <c r="LH13" s="26">
        <f t="shared" si="17"/>
        <v>0</v>
      </c>
      <c r="LI13" s="26">
        <f t="shared" si="17"/>
        <v>0</v>
      </c>
      <c r="LJ13" s="26">
        <f t="shared" si="17"/>
        <v>2016</v>
      </c>
      <c r="LK13" s="26">
        <f t="shared" si="17"/>
        <v>0</v>
      </c>
      <c r="LL13" s="26">
        <f t="shared" si="17"/>
        <v>2016</v>
      </c>
      <c r="LM13" s="26">
        <f t="shared" si="17"/>
        <v>3360</v>
      </c>
      <c r="LN13" s="26">
        <f t="shared" si="17"/>
        <v>1344</v>
      </c>
      <c r="LO13" s="26">
        <f t="shared" si="17"/>
        <v>4704</v>
      </c>
      <c r="LP13" s="26">
        <f t="shared" si="17"/>
        <v>0</v>
      </c>
      <c r="LQ13" s="26">
        <f t="shared" si="17"/>
        <v>0</v>
      </c>
      <c r="LR13" s="26">
        <f t="shared" si="17"/>
        <v>0</v>
      </c>
      <c r="LS13" s="26">
        <f t="shared" si="17"/>
        <v>0</v>
      </c>
      <c r="LT13" s="26">
        <f t="shared" si="17"/>
        <v>2016</v>
      </c>
      <c r="LU13" s="26">
        <f t="shared" si="17"/>
        <v>0</v>
      </c>
      <c r="LV13" s="26">
        <f t="shared" si="17"/>
        <v>1344</v>
      </c>
      <c r="LW13" s="26">
        <f t="shared" si="17"/>
        <v>0</v>
      </c>
      <c r="LX13" s="26">
        <f t="shared" si="17"/>
        <v>2016</v>
      </c>
      <c r="LY13" s="26">
        <f t="shared" si="17"/>
        <v>2688</v>
      </c>
      <c r="LZ13" s="26">
        <f t="shared" si="17"/>
        <v>2016</v>
      </c>
      <c r="MA13" s="26">
        <f t="shared" si="17"/>
        <v>2688</v>
      </c>
      <c r="MB13" s="26">
        <f t="shared" si="17"/>
        <v>0</v>
      </c>
      <c r="MC13" s="26">
        <f t="shared" si="17"/>
        <v>0</v>
      </c>
      <c r="MD13" s="26">
        <f t="shared" si="17"/>
        <v>3360</v>
      </c>
      <c r="ME13" s="26">
        <f t="shared" si="17"/>
        <v>2688</v>
      </c>
      <c r="MF13" s="26">
        <f t="shared" si="17"/>
        <v>6047.9999999999991</v>
      </c>
      <c r="MG13" s="26">
        <f t="shared" si="17"/>
        <v>0</v>
      </c>
      <c r="MH13" s="26">
        <f t="shared" si="17"/>
        <v>0</v>
      </c>
      <c r="MI13" s="26">
        <f t="shared" si="17"/>
        <v>672</v>
      </c>
      <c r="MJ13" s="26">
        <f t="shared" si="17"/>
        <v>2016</v>
      </c>
      <c r="MK13" s="26">
        <f t="shared" si="17"/>
        <v>1344</v>
      </c>
      <c r="ML13" s="26">
        <f t="shared" si="17"/>
        <v>2016</v>
      </c>
      <c r="MM13" s="26">
        <f t="shared" ref="MM13:NE13" si="18">MM15/1000*MM45*MM12</f>
        <v>2688</v>
      </c>
      <c r="MN13" s="26">
        <f t="shared" si="18"/>
        <v>672</v>
      </c>
      <c r="MO13" s="26">
        <f t="shared" si="18"/>
        <v>1344</v>
      </c>
      <c r="MP13" s="26">
        <f t="shared" si="18"/>
        <v>2016</v>
      </c>
      <c r="MQ13" s="26">
        <f t="shared" si="18"/>
        <v>0</v>
      </c>
      <c r="MR13" s="26">
        <f t="shared" si="18"/>
        <v>0</v>
      </c>
      <c r="MS13" s="26">
        <f t="shared" si="18"/>
        <v>0</v>
      </c>
      <c r="MT13" s="26">
        <f t="shared" si="18"/>
        <v>0</v>
      </c>
      <c r="MU13" s="26">
        <f t="shared" si="18"/>
        <v>672</v>
      </c>
      <c r="MV13" s="26">
        <f t="shared" si="18"/>
        <v>672</v>
      </c>
      <c r="MW13" s="26">
        <f t="shared" si="18"/>
        <v>0</v>
      </c>
      <c r="MX13" s="26">
        <f t="shared" si="18"/>
        <v>0</v>
      </c>
      <c r="MY13" s="26">
        <f t="shared" si="18"/>
        <v>0</v>
      </c>
      <c r="MZ13" s="26">
        <f t="shared" si="18"/>
        <v>672</v>
      </c>
      <c r="NA13" s="26">
        <f t="shared" si="18"/>
        <v>0</v>
      </c>
      <c r="NB13" s="26">
        <f t="shared" si="18"/>
        <v>0</v>
      </c>
      <c r="NC13" s="26">
        <f t="shared" si="18"/>
        <v>0</v>
      </c>
      <c r="ND13" s="26">
        <f t="shared" si="18"/>
        <v>672</v>
      </c>
      <c r="NE13" s="26">
        <f t="shared" si="18"/>
        <v>0</v>
      </c>
    </row>
    <row r="14" spans="2:379" s="30" customFormat="1" x14ac:dyDescent="0.3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</row>
    <row r="15" spans="2:379" x14ac:dyDescent="0.35">
      <c r="B15" s="14" t="s">
        <v>87</v>
      </c>
      <c r="C15" s="14" t="s">
        <v>110</v>
      </c>
      <c r="D15" s="6">
        <v>0</v>
      </c>
      <c r="E15" s="23">
        <v>0</v>
      </c>
      <c r="F15" s="23">
        <v>2</v>
      </c>
      <c r="G15" s="23">
        <v>3</v>
      </c>
      <c r="H15" s="23">
        <v>2</v>
      </c>
      <c r="I15" s="23">
        <v>4</v>
      </c>
      <c r="J15" s="23">
        <v>11</v>
      </c>
      <c r="K15" s="23">
        <v>7</v>
      </c>
      <c r="L15" s="23">
        <v>9</v>
      </c>
      <c r="M15" s="23">
        <v>9</v>
      </c>
      <c r="N15" s="23">
        <v>8</v>
      </c>
      <c r="O15" s="23">
        <v>0</v>
      </c>
      <c r="P15" s="23">
        <v>9</v>
      </c>
      <c r="Q15" s="23">
        <v>14</v>
      </c>
      <c r="R15" s="23">
        <v>7</v>
      </c>
      <c r="S15" s="23">
        <v>8</v>
      </c>
      <c r="T15" s="23">
        <v>11</v>
      </c>
      <c r="U15" s="23">
        <v>8</v>
      </c>
      <c r="V15" s="23">
        <v>8</v>
      </c>
      <c r="W15" s="23">
        <v>5</v>
      </c>
      <c r="X15" s="23">
        <v>0</v>
      </c>
      <c r="Y15" s="23">
        <v>0</v>
      </c>
      <c r="Z15" s="23">
        <v>7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9</v>
      </c>
      <c r="AH15" s="34">
        <v>9</v>
      </c>
      <c r="AI15" s="34">
        <v>7</v>
      </c>
      <c r="AJ15" s="34">
        <v>4</v>
      </c>
      <c r="AK15" s="34">
        <v>11</v>
      </c>
      <c r="AL15" s="34">
        <v>7</v>
      </c>
      <c r="AM15" s="34">
        <v>6</v>
      </c>
      <c r="AN15" s="34">
        <v>9</v>
      </c>
      <c r="AO15" s="34">
        <v>4</v>
      </c>
      <c r="AP15" s="34">
        <v>8</v>
      </c>
      <c r="AQ15" s="34">
        <v>5</v>
      </c>
      <c r="AR15" s="34">
        <v>8</v>
      </c>
      <c r="AS15" s="34">
        <v>3</v>
      </c>
      <c r="AT15" s="34">
        <v>6</v>
      </c>
      <c r="AU15" s="34">
        <v>5</v>
      </c>
      <c r="AV15" s="34">
        <v>11</v>
      </c>
      <c r="AW15" s="26">
        <v>2</v>
      </c>
      <c r="AX15" s="26">
        <v>0</v>
      </c>
      <c r="AY15" s="26">
        <v>0</v>
      </c>
      <c r="AZ15" s="26">
        <v>1</v>
      </c>
      <c r="BA15" s="26">
        <v>0</v>
      </c>
      <c r="BB15" s="26">
        <v>2</v>
      </c>
      <c r="BC15" s="26">
        <v>9</v>
      </c>
      <c r="BD15" s="26">
        <v>2</v>
      </c>
      <c r="BE15" s="26">
        <v>4</v>
      </c>
      <c r="BF15" s="26">
        <v>4</v>
      </c>
      <c r="BG15" s="26">
        <v>4</v>
      </c>
      <c r="BH15" s="26">
        <v>6</v>
      </c>
      <c r="BI15" s="26">
        <v>3</v>
      </c>
      <c r="BJ15" s="26">
        <v>0</v>
      </c>
      <c r="BK15" s="26">
        <v>0</v>
      </c>
      <c r="BL15" s="26">
        <v>0</v>
      </c>
      <c r="BM15" s="26">
        <v>3</v>
      </c>
      <c r="BN15" s="26">
        <v>0</v>
      </c>
      <c r="BO15" s="26">
        <v>3</v>
      </c>
      <c r="BP15" s="26">
        <v>7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8</v>
      </c>
      <c r="BW15" s="26">
        <v>1</v>
      </c>
      <c r="BX15" s="26">
        <v>8</v>
      </c>
      <c r="BY15" s="26">
        <v>2</v>
      </c>
      <c r="BZ15" s="26">
        <v>6</v>
      </c>
      <c r="CA15" s="26">
        <v>0</v>
      </c>
      <c r="CB15" s="26">
        <v>0</v>
      </c>
      <c r="CC15" s="26">
        <v>0</v>
      </c>
      <c r="CD15" s="26">
        <v>3</v>
      </c>
      <c r="CE15" s="26">
        <v>0</v>
      </c>
      <c r="CF15" s="26">
        <v>0</v>
      </c>
      <c r="CG15" s="26">
        <v>7</v>
      </c>
      <c r="CH15" s="26">
        <v>7</v>
      </c>
      <c r="CI15" s="26">
        <v>0</v>
      </c>
      <c r="CJ15" s="26">
        <v>6</v>
      </c>
      <c r="CK15" s="26">
        <v>0</v>
      </c>
      <c r="CL15" s="26">
        <v>4</v>
      </c>
      <c r="CM15" s="26">
        <v>0</v>
      </c>
      <c r="CN15" s="26">
        <v>8</v>
      </c>
      <c r="CO15" s="26">
        <v>9</v>
      </c>
      <c r="CP15" s="26">
        <v>0</v>
      </c>
      <c r="CQ15" s="6">
        <v>0</v>
      </c>
      <c r="CR15" s="6">
        <v>0</v>
      </c>
      <c r="CS15" s="6">
        <v>6</v>
      </c>
      <c r="CT15" s="6">
        <v>11</v>
      </c>
      <c r="CU15" s="6">
        <v>9</v>
      </c>
      <c r="CV15" s="6">
        <v>14</v>
      </c>
      <c r="CW15" s="6">
        <v>12</v>
      </c>
      <c r="CX15" s="6">
        <v>17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8</v>
      </c>
      <c r="DE15" s="6">
        <v>6</v>
      </c>
      <c r="DF15" s="6">
        <v>0</v>
      </c>
      <c r="DG15" s="6">
        <v>0</v>
      </c>
      <c r="DH15" s="6">
        <v>3</v>
      </c>
      <c r="DI15" s="6">
        <v>5</v>
      </c>
      <c r="DJ15" s="6">
        <v>4</v>
      </c>
      <c r="DK15" s="6">
        <v>0</v>
      </c>
      <c r="DL15" s="6">
        <v>0</v>
      </c>
      <c r="DM15" s="6">
        <v>0</v>
      </c>
      <c r="DN15" s="6">
        <v>0</v>
      </c>
      <c r="DO15" s="6">
        <v>3</v>
      </c>
      <c r="DP15" s="6">
        <v>3</v>
      </c>
      <c r="DQ15" s="6">
        <v>3</v>
      </c>
      <c r="DR15" s="6">
        <v>8</v>
      </c>
      <c r="DS15" s="6">
        <v>11</v>
      </c>
      <c r="DT15" s="6">
        <v>0</v>
      </c>
      <c r="DU15" s="6">
        <v>0</v>
      </c>
      <c r="DV15" s="6">
        <v>7</v>
      </c>
      <c r="DW15" s="6">
        <v>0</v>
      </c>
      <c r="DX15" s="6">
        <v>0</v>
      </c>
      <c r="DY15" s="6">
        <v>9</v>
      </c>
      <c r="DZ15" s="6">
        <v>11</v>
      </c>
      <c r="EA15" s="6">
        <v>3</v>
      </c>
      <c r="EB15" s="6">
        <v>7</v>
      </c>
      <c r="EC15" s="6">
        <v>9</v>
      </c>
      <c r="ED15" s="6">
        <v>5</v>
      </c>
      <c r="EE15" s="6">
        <v>8</v>
      </c>
      <c r="EF15" s="6">
        <v>3</v>
      </c>
      <c r="EG15" s="6">
        <v>0</v>
      </c>
      <c r="EH15" s="6">
        <v>2</v>
      </c>
      <c r="EI15" s="6">
        <v>0</v>
      </c>
      <c r="EJ15" s="6">
        <v>0</v>
      </c>
      <c r="EK15" s="6">
        <v>1</v>
      </c>
      <c r="EL15" s="6">
        <v>0</v>
      </c>
      <c r="EM15" s="6">
        <v>6</v>
      </c>
      <c r="EN15" s="6">
        <v>0</v>
      </c>
      <c r="EO15" s="6">
        <v>6</v>
      </c>
      <c r="EP15" s="6">
        <v>4</v>
      </c>
      <c r="EQ15" s="6">
        <v>4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3</v>
      </c>
      <c r="EY15" s="6">
        <v>0</v>
      </c>
      <c r="EZ15" s="6">
        <v>4</v>
      </c>
      <c r="FA15" s="6">
        <v>8</v>
      </c>
      <c r="FB15" s="6">
        <v>19</v>
      </c>
      <c r="FC15" s="6">
        <v>11</v>
      </c>
      <c r="FD15" s="6">
        <v>0</v>
      </c>
      <c r="FE15" s="6">
        <v>4</v>
      </c>
      <c r="FF15" s="6">
        <v>2</v>
      </c>
      <c r="FG15" s="6">
        <v>0</v>
      </c>
      <c r="FH15" s="6">
        <v>1</v>
      </c>
      <c r="FI15" s="6">
        <v>0</v>
      </c>
      <c r="FJ15" s="6">
        <v>1</v>
      </c>
      <c r="FK15" s="6">
        <v>1</v>
      </c>
      <c r="FL15" s="6">
        <v>1</v>
      </c>
      <c r="FM15" s="6">
        <v>2</v>
      </c>
      <c r="FN15" s="6">
        <v>0</v>
      </c>
      <c r="FO15" s="6">
        <v>0</v>
      </c>
      <c r="FP15" s="6">
        <v>8</v>
      </c>
      <c r="FQ15" s="6">
        <v>7</v>
      </c>
      <c r="FR15" s="6">
        <v>0</v>
      </c>
      <c r="FS15" s="6">
        <v>4</v>
      </c>
      <c r="FT15" s="6">
        <v>12</v>
      </c>
      <c r="FU15" s="6">
        <v>21</v>
      </c>
      <c r="FV15" s="6">
        <v>7</v>
      </c>
      <c r="FW15" s="6">
        <v>3</v>
      </c>
      <c r="FX15" s="6">
        <v>0</v>
      </c>
      <c r="FY15" s="6">
        <v>11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2</v>
      </c>
      <c r="GF15" s="6">
        <v>0</v>
      </c>
      <c r="GG15" s="6">
        <v>3</v>
      </c>
      <c r="GH15" s="6">
        <v>4</v>
      </c>
      <c r="GI15" s="6">
        <v>5</v>
      </c>
      <c r="GJ15" s="6">
        <v>2</v>
      </c>
      <c r="GK15" s="6">
        <v>4</v>
      </c>
      <c r="GL15" s="6">
        <v>5</v>
      </c>
      <c r="GM15" s="6">
        <v>2</v>
      </c>
      <c r="GN15" s="6">
        <v>7</v>
      </c>
      <c r="GO15" s="6">
        <v>5</v>
      </c>
      <c r="GP15" s="6">
        <v>3</v>
      </c>
      <c r="GQ15" s="6">
        <v>6</v>
      </c>
      <c r="GR15" s="6">
        <v>0</v>
      </c>
      <c r="GS15" s="6">
        <v>7</v>
      </c>
      <c r="GT15" s="6">
        <v>4</v>
      </c>
      <c r="GU15" s="6">
        <v>0</v>
      </c>
      <c r="GV15" s="6">
        <v>0</v>
      </c>
      <c r="GW15" s="6">
        <v>0</v>
      </c>
      <c r="GX15" s="6">
        <v>3</v>
      </c>
      <c r="GY15" s="6">
        <v>9</v>
      </c>
      <c r="GZ15" s="6">
        <v>18</v>
      </c>
      <c r="HA15" s="6">
        <v>0</v>
      </c>
      <c r="HB15" s="6">
        <v>16</v>
      </c>
      <c r="HC15" s="6">
        <v>12</v>
      </c>
      <c r="HD15" s="6">
        <v>11</v>
      </c>
      <c r="HE15" s="6">
        <v>9</v>
      </c>
      <c r="HF15" s="6">
        <v>8</v>
      </c>
      <c r="HG15" s="6">
        <v>7</v>
      </c>
      <c r="HH15" s="6">
        <v>4</v>
      </c>
      <c r="HI15" s="6">
        <v>0</v>
      </c>
      <c r="HJ15" s="6">
        <v>3</v>
      </c>
      <c r="HK15" s="6">
        <v>9</v>
      </c>
      <c r="HL15" s="6">
        <v>7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2</v>
      </c>
      <c r="HZ15" s="6">
        <v>6</v>
      </c>
      <c r="IA15" s="6">
        <v>8</v>
      </c>
      <c r="IB15" s="6">
        <v>3</v>
      </c>
      <c r="IC15" s="6">
        <v>3</v>
      </c>
      <c r="ID15" s="6">
        <v>0</v>
      </c>
      <c r="IE15" s="6">
        <v>0</v>
      </c>
      <c r="IF15" s="6">
        <v>0</v>
      </c>
      <c r="IG15" s="6">
        <v>2</v>
      </c>
      <c r="IH15" s="6">
        <v>4</v>
      </c>
      <c r="II15" s="6">
        <v>5</v>
      </c>
      <c r="IJ15" s="6">
        <v>1</v>
      </c>
      <c r="IK15" s="6">
        <v>6</v>
      </c>
      <c r="IL15" s="6">
        <v>4</v>
      </c>
      <c r="IM15" s="6">
        <v>4</v>
      </c>
      <c r="IN15" s="6">
        <v>3</v>
      </c>
      <c r="IO15" s="6">
        <v>0</v>
      </c>
      <c r="IP15" s="6">
        <v>0</v>
      </c>
      <c r="IQ15" s="6">
        <v>2</v>
      </c>
      <c r="IR15" s="6">
        <v>2</v>
      </c>
      <c r="IS15" s="6">
        <v>0</v>
      </c>
      <c r="IT15" s="6">
        <v>1</v>
      </c>
      <c r="IU15" s="6">
        <v>6</v>
      </c>
      <c r="IV15" s="6">
        <v>11</v>
      </c>
      <c r="IW15" s="6">
        <v>5</v>
      </c>
      <c r="IX15" s="6">
        <v>4</v>
      </c>
      <c r="IY15" s="6">
        <v>2</v>
      </c>
      <c r="IZ15" s="6">
        <v>5</v>
      </c>
      <c r="JA15" s="6">
        <v>7</v>
      </c>
      <c r="JB15" s="6">
        <v>3</v>
      </c>
      <c r="JC15" s="6">
        <v>0</v>
      </c>
      <c r="JD15" s="6">
        <v>2</v>
      </c>
      <c r="JE15" s="6">
        <v>3</v>
      </c>
      <c r="JF15" s="6">
        <v>0</v>
      </c>
      <c r="JG15" s="6">
        <v>0</v>
      </c>
      <c r="JH15" s="6">
        <v>0</v>
      </c>
      <c r="JI15" s="6">
        <v>1</v>
      </c>
      <c r="JJ15" s="6">
        <v>0</v>
      </c>
      <c r="JK15" s="6">
        <v>0</v>
      </c>
      <c r="JL15" s="6">
        <v>0</v>
      </c>
      <c r="JM15" s="6">
        <v>3</v>
      </c>
      <c r="JN15" s="6">
        <v>0</v>
      </c>
      <c r="JO15" s="6">
        <v>3</v>
      </c>
      <c r="JP15" s="6">
        <v>5</v>
      </c>
      <c r="JQ15" s="6">
        <v>2</v>
      </c>
      <c r="JR15" s="6">
        <v>7</v>
      </c>
      <c r="JS15" s="6">
        <v>5</v>
      </c>
      <c r="JT15" s="6">
        <v>3</v>
      </c>
      <c r="JU15" s="6">
        <v>6</v>
      </c>
      <c r="JV15" s="6">
        <v>0</v>
      </c>
      <c r="JW15" s="6">
        <v>7</v>
      </c>
      <c r="JX15" s="6">
        <v>4</v>
      </c>
      <c r="JY15" s="6">
        <v>0</v>
      </c>
      <c r="JZ15" s="6">
        <v>0</v>
      </c>
      <c r="KA15" s="6">
        <v>0</v>
      </c>
      <c r="KB15" s="6">
        <v>3</v>
      </c>
      <c r="KC15" s="6">
        <v>3</v>
      </c>
      <c r="KD15" s="6">
        <v>0</v>
      </c>
      <c r="KE15" s="6">
        <v>2</v>
      </c>
      <c r="KF15" s="6">
        <v>3</v>
      </c>
      <c r="KG15" s="6">
        <v>0</v>
      </c>
      <c r="KH15" s="6">
        <v>0</v>
      </c>
      <c r="KI15" s="6">
        <v>0</v>
      </c>
      <c r="KJ15" s="6">
        <v>1</v>
      </c>
      <c r="KK15" s="6">
        <v>0</v>
      </c>
      <c r="KL15" s="6">
        <v>0</v>
      </c>
      <c r="KM15" s="6">
        <v>0</v>
      </c>
      <c r="KN15" s="6">
        <v>3</v>
      </c>
      <c r="KO15" s="6">
        <v>0</v>
      </c>
      <c r="KP15" s="6">
        <v>3</v>
      </c>
      <c r="KQ15" s="6">
        <v>5</v>
      </c>
      <c r="KR15" s="6">
        <v>2</v>
      </c>
      <c r="KS15" s="6">
        <v>7</v>
      </c>
      <c r="KT15" s="6">
        <v>4</v>
      </c>
      <c r="KU15" s="6">
        <v>0</v>
      </c>
      <c r="KV15" s="6">
        <v>0</v>
      </c>
      <c r="KW15" s="6">
        <v>0</v>
      </c>
      <c r="KX15" s="6">
        <v>3</v>
      </c>
      <c r="KY15" s="6">
        <v>3</v>
      </c>
      <c r="KZ15" s="6">
        <v>0</v>
      </c>
      <c r="LA15" s="6">
        <v>2</v>
      </c>
      <c r="LB15" s="6">
        <v>3</v>
      </c>
      <c r="LC15" s="6">
        <v>0</v>
      </c>
      <c r="LD15" s="6">
        <v>0</v>
      </c>
      <c r="LE15" s="6">
        <v>0</v>
      </c>
      <c r="LF15" s="6">
        <v>1</v>
      </c>
      <c r="LG15" s="6">
        <v>0</v>
      </c>
      <c r="LH15" s="6">
        <v>0</v>
      </c>
      <c r="LI15" s="6">
        <v>0</v>
      </c>
      <c r="LJ15" s="6">
        <v>3</v>
      </c>
      <c r="LK15" s="6">
        <v>0</v>
      </c>
      <c r="LL15" s="6">
        <v>3</v>
      </c>
      <c r="LM15" s="6">
        <v>5</v>
      </c>
      <c r="LN15" s="6">
        <v>2</v>
      </c>
      <c r="LO15" s="6">
        <v>7</v>
      </c>
      <c r="LP15" s="6">
        <v>0</v>
      </c>
      <c r="LQ15" s="6">
        <v>0</v>
      </c>
      <c r="LR15" s="6">
        <v>0</v>
      </c>
      <c r="LS15" s="6">
        <v>0</v>
      </c>
      <c r="LT15" s="6">
        <v>3</v>
      </c>
      <c r="LU15" s="6">
        <v>0</v>
      </c>
      <c r="LV15" s="6">
        <v>2</v>
      </c>
      <c r="LW15" s="6">
        <v>0</v>
      </c>
      <c r="LX15" s="6">
        <v>3</v>
      </c>
      <c r="LY15" s="6">
        <v>4</v>
      </c>
      <c r="LZ15" s="6">
        <v>3</v>
      </c>
      <c r="MA15" s="6">
        <v>4</v>
      </c>
      <c r="MB15" s="6">
        <v>0</v>
      </c>
      <c r="MC15" s="6">
        <v>0</v>
      </c>
      <c r="MD15" s="6">
        <v>5</v>
      </c>
      <c r="ME15" s="6">
        <v>4</v>
      </c>
      <c r="MF15" s="6">
        <v>9</v>
      </c>
      <c r="MG15" s="6">
        <v>0</v>
      </c>
      <c r="MH15" s="6">
        <v>0</v>
      </c>
      <c r="MI15" s="6">
        <v>1</v>
      </c>
      <c r="MJ15" s="6">
        <v>3</v>
      </c>
      <c r="MK15" s="6">
        <v>2</v>
      </c>
      <c r="ML15" s="6">
        <v>3</v>
      </c>
      <c r="MM15" s="6">
        <v>4</v>
      </c>
      <c r="MN15" s="6">
        <v>1</v>
      </c>
      <c r="MO15" s="6">
        <v>2</v>
      </c>
      <c r="MP15" s="6">
        <v>3</v>
      </c>
      <c r="MQ15" s="6">
        <v>0</v>
      </c>
      <c r="MR15" s="6">
        <v>0</v>
      </c>
      <c r="MS15" s="6">
        <v>0</v>
      </c>
      <c r="MT15" s="6">
        <v>0</v>
      </c>
      <c r="MU15" s="6">
        <v>1</v>
      </c>
      <c r="MV15" s="6">
        <v>1</v>
      </c>
      <c r="MW15" s="6">
        <v>0</v>
      </c>
      <c r="MX15" s="6">
        <v>0</v>
      </c>
      <c r="MY15" s="6">
        <v>0</v>
      </c>
      <c r="MZ15" s="6">
        <v>1</v>
      </c>
      <c r="NA15" s="6">
        <v>0</v>
      </c>
      <c r="NB15" s="6">
        <v>0</v>
      </c>
      <c r="NC15" s="6">
        <v>0</v>
      </c>
      <c r="ND15" s="6">
        <v>1</v>
      </c>
      <c r="NE15" s="6">
        <v>0</v>
      </c>
    </row>
    <row r="16" spans="2:379" s="30" customFormat="1" x14ac:dyDescent="0.3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</row>
    <row r="17" spans="2:369" ht="29" x14ac:dyDescent="0.35">
      <c r="B17" s="14" t="s">
        <v>242</v>
      </c>
      <c r="C17" s="14" t="s">
        <v>110</v>
      </c>
      <c r="D17" s="6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0</v>
      </c>
      <c r="BH17" s="23">
        <v>0</v>
      </c>
      <c r="BI17" s="23">
        <v>0</v>
      </c>
      <c r="BJ17" s="23">
        <v>0</v>
      </c>
      <c r="BK17" s="23">
        <v>0</v>
      </c>
      <c r="BL17" s="23">
        <v>0</v>
      </c>
      <c r="BM17" s="23">
        <v>0</v>
      </c>
      <c r="BN17" s="23">
        <v>0</v>
      </c>
      <c r="BO17" s="26">
        <v>-2</v>
      </c>
      <c r="BP17" s="26">
        <v>-1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-1</v>
      </c>
      <c r="BY17" s="26">
        <v>0</v>
      </c>
      <c r="BZ17" s="26">
        <v>0</v>
      </c>
      <c r="CA17" s="26">
        <v>-3</v>
      </c>
      <c r="CB17" s="26">
        <v>-1</v>
      </c>
      <c r="CC17" s="26">
        <v>0</v>
      </c>
      <c r="CD17" s="26">
        <v>0</v>
      </c>
      <c r="CE17" s="26">
        <v>0</v>
      </c>
      <c r="CF17" s="26">
        <v>-1</v>
      </c>
      <c r="CG17" s="26">
        <v>0</v>
      </c>
      <c r="CH17" s="26">
        <v>0</v>
      </c>
      <c r="CI17" s="26">
        <v>-4</v>
      </c>
      <c r="CJ17" s="26">
        <v>-3</v>
      </c>
      <c r="CK17" s="26">
        <v>0</v>
      </c>
      <c r="CL17" s="26">
        <v>0</v>
      </c>
      <c r="CM17" s="26">
        <v>-4</v>
      </c>
      <c r="CN17" s="26">
        <v>-3</v>
      </c>
      <c r="CO17" s="26">
        <v>-1</v>
      </c>
      <c r="CP17" s="26">
        <v>-2</v>
      </c>
      <c r="CQ17" s="6">
        <v>0</v>
      </c>
      <c r="CR17" s="6">
        <v>0</v>
      </c>
      <c r="CS17" s="6">
        <v>-2</v>
      </c>
      <c r="CT17" s="6">
        <v>-2</v>
      </c>
      <c r="CU17" s="6">
        <v>-4</v>
      </c>
      <c r="CV17" s="6">
        <v>0</v>
      </c>
      <c r="CW17" s="6">
        <v>0</v>
      </c>
      <c r="CX17" s="6">
        <v>-1</v>
      </c>
      <c r="CY17" s="6">
        <v>0</v>
      </c>
      <c r="CZ17" s="6">
        <v>-2</v>
      </c>
      <c r="DA17" s="6">
        <v>0</v>
      </c>
      <c r="DB17" s="6">
        <v>0</v>
      </c>
      <c r="DC17" s="6">
        <v>-2</v>
      </c>
      <c r="DD17" s="6">
        <v>-3</v>
      </c>
      <c r="DE17" s="6">
        <v>0</v>
      </c>
      <c r="DF17" s="6">
        <v>0</v>
      </c>
      <c r="DG17" s="6">
        <v>0</v>
      </c>
      <c r="DH17" s="6">
        <v>-3</v>
      </c>
      <c r="DI17" s="6">
        <v>0</v>
      </c>
      <c r="DJ17" s="6">
        <v>0</v>
      </c>
      <c r="DK17" s="6">
        <v>-1</v>
      </c>
      <c r="DL17" s="6">
        <v>-1</v>
      </c>
      <c r="DM17" s="6">
        <v>-2</v>
      </c>
      <c r="DN17" s="6">
        <v>0</v>
      </c>
      <c r="DO17" s="6">
        <v>0</v>
      </c>
      <c r="DP17" s="6">
        <v>-2</v>
      </c>
      <c r="DQ17" s="6">
        <v>-3</v>
      </c>
      <c r="DR17" s="6">
        <v>0</v>
      </c>
      <c r="DS17" s="6">
        <v>0</v>
      </c>
      <c r="DT17" s="6">
        <v>-7</v>
      </c>
      <c r="DU17" s="6">
        <v>0</v>
      </c>
      <c r="DV17" s="6">
        <v>0</v>
      </c>
      <c r="DW17" s="6">
        <v>0</v>
      </c>
      <c r="DX17" s="6">
        <v>-5</v>
      </c>
      <c r="DY17" s="6">
        <v>0</v>
      </c>
      <c r="DZ17" s="6">
        <v>0</v>
      </c>
      <c r="EA17" s="6">
        <v>0</v>
      </c>
      <c r="EB17" s="6">
        <v>-4</v>
      </c>
      <c r="EC17" s="6">
        <v>-1</v>
      </c>
      <c r="ED17" s="6">
        <v>0</v>
      </c>
      <c r="EE17" s="6">
        <v>0</v>
      </c>
      <c r="EF17" s="6">
        <v>0</v>
      </c>
      <c r="EG17" s="6">
        <v>-1</v>
      </c>
      <c r="EH17" s="6">
        <v>0</v>
      </c>
      <c r="EI17" s="6">
        <v>0</v>
      </c>
      <c r="EJ17" s="6">
        <v>0</v>
      </c>
      <c r="EK17" s="6">
        <v>0</v>
      </c>
      <c r="EL17" s="6">
        <v>-2</v>
      </c>
      <c r="EM17" s="6">
        <v>-1</v>
      </c>
      <c r="EN17" s="6">
        <v>-2</v>
      </c>
      <c r="EO17" s="6">
        <v>0</v>
      </c>
      <c r="EP17" s="6">
        <v>0</v>
      </c>
      <c r="EQ17" s="6">
        <v>-2</v>
      </c>
      <c r="ER17" s="6">
        <v>-3</v>
      </c>
      <c r="ES17" s="6">
        <v>0</v>
      </c>
      <c r="ET17" s="6">
        <v>0</v>
      </c>
      <c r="EU17" s="6">
        <v>-7</v>
      </c>
      <c r="EV17" s="6">
        <v>0</v>
      </c>
      <c r="EW17" s="6">
        <v>0</v>
      </c>
      <c r="EX17" s="6">
        <v>0</v>
      </c>
      <c r="EY17" s="6">
        <v>-5</v>
      </c>
      <c r="EZ17" s="6">
        <v>0</v>
      </c>
      <c r="FA17" s="6">
        <v>0</v>
      </c>
      <c r="FB17" s="6">
        <v>0</v>
      </c>
      <c r="FC17" s="6">
        <v>-4</v>
      </c>
      <c r="FD17" s="6">
        <v>-1</v>
      </c>
      <c r="FE17" s="6">
        <v>0</v>
      </c>
      <c r="FF17" s="6">
        <v>0</v>
      </c>
      <c r="FG17" s="6">
        <v>0</v>
      </c>
      <c r="FH17" s="6">
        <v>-1</v>
      </c>
      <c r="FI17" s="6">
        <v>0</v>
      </c>
      <c r="FJ17" s="6">
        <v>0</v>
      </c>
      <c r="FK17" s="6">
        <v>0</v>
      </c>
      <c r="FL17" s="6">
        <v>0</v>
      </c>
      <c r="FM17" s="6">
        <v>-2</v>
      </c>
      <c r="FN17" s="6">
        <v>-1</v>
      </c>
      <c r="FO17" s="6">
        <v>-1</v>
      </c>
      <c r="FP17" s="6">
        <v>-1</v>
      </c>
      <c r="FQ17" s="6">
        <v>-2</v>
      </c>
      <c r="FR17" s="6">
        <v>-2</v>
      </c>
      <c r="FS17" s="6">
        <v>-1</v>
      </c>
      <c r="FT17" s="6">
        <v>-3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-3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-2</v>
      </c>
      <c r="GL17" s="6">
        <v>-3</v>
      </c>
      <c r="GM17" s="6">
        <v>0</v>
      </c>
      <c r="GN17" s="6">
        <v>0</v>
      </c>
      <c r="GO17" s="6">
        <v>-4</v>
      </c>
      <c r="GP17" s="6">
        <v>0</v>
      </c>
      <c r="GQ17" s="6">
        <v>0</v>
      </c>
      <c r="GR17" s="6">
        <v>-1</v>
      </c>
      <c r="GS17" s="6">
        <v>-5</v>
      </c>
      <c r="GT17" s="6">
        <v>-5</v>
      </c>
      <c r="GU17" s="6">
        <v>0</v>
      </c>
      <c r="GV17" s="6">
        <v>0</v>
      </c>
      <c r="GW17" s="6">
        <v>0</v>
      </c>
      <c r="GX17" s="6">
        <v>-4</v>
      </c>
      <c r="GY17" s="6">
        <v>0</v>
      </c>
      <c r="GZ17" s="6">
        <v>0</v>
      </c>
      <c r="HA17" s="6">
        <v>-3</v>
      </c>
      <c r="HB17" s="6">
        <v>0</v>
      </c>
      <c r="HC17" s="6">
        <v>-2</v>
      </c>
      <c r="HD17" s="6">
        <v>0</v>
      </c>
      <c r="HE17" s="6">
        <v>0</v>
      </c>
      <c r="HF17" s="6">
        <v>-3</v>
      </c>
      <c r="HG17" s="6">
        <v>0</v>
      </c>
      <c r="HH17" s="6">
        <v>0</v>
      </c>
      <c r="HI17" s="6">
        <v>0</v>
      </c>
      <c r="HJ17" s="6">
        <v>0</v>
      </c>
      <c r="HK17" s="6">
        <v>-1</v>
      </c>
      <c r="HL17" s="6">
        <v>0</v>
      </c>
      <c r="HM17" s="6">
        <v>-1</v>
      </c>
      <c r="HN17" s="6">
        <v>0</v>
      </c>
      <c r="HO17" s="6">
        <v>-1</v>
      </c>
      <c r="HP17" s="6">
        <v>0</v>
      </c>
      <c r="HQ17" s="6">
        <v>-2</v>
      </c>
      <c r="HR17" s="6">
        <v>0</v>
      </c>
      <c r="HS17" s="6">
        <v>0</v>
      </c>
      <c r="HT17" s="6">
        <v>0</v>
      </c>
      <c r="HU17" s="6">
        <v>-2</v>
      </c>
      <c r="HV17" s="6">
        <v>0</v>
      </c>
      <c r="HW17" s="6">
        <v>0</v>
      </c>
      <c r="HX17" s="6">
        <v>0</v>
      </c>
      <c r="HY17" s="6">
        <v>0</v>
      </c>
      <c r="HZ17" s="6">
        <v>0</v>
      </c>
      <c r="IA17" s="6">
        <v>0</v>
      </c>
      <c r="IB17" s="6">
        <v>0</v>
      </c>
      <c r="IC17" s="6">
        <v>-1</v>
      </c>
      <c r="ID17" s="6">
        <v>-3</v>
      </c>
      <c r="IE17" s="6">
        <v>-6</v>
      </c>
      <c r="IF17" s="6">
        <v>-3</v>
      </c>
      <c r="IG17" s="6">
        <v>0</v>
      </c>
      <c r="IH17" s="6">
        <v>0</v>
      </c>
      <c r="II17" s="6">
        <v>0</v>
      </c>
      <c r="IJ17" s="6">
        <v>-4</v>
      </c>
      <c r="IK17" s="6">
        <v>0</v>
      </c>
      <c r="IL17" s="6">
        <v>0</v>
      </c>
      <c r="IM17" s="6">
        <v>0</v>
      </c>
      <c r="IN17" s="6">
        <v>-1</v>
      </c>
      <c r="IO17" s="6">
        <v>-4</v>
      </c>
      <c r="IP17" s="6">
        <v>0</v>
      </c>
      <c r="IQ17" s="6">
        <v>0</v>
      </c>
      <c r="IR17" s="6">
        <v>-2</v>
      </c>
      <c r="IS17" s="6">
        <v>-3</v>
      </c>
      <c r="IT17" s="6">
        <v>-1</v>
      </c>
      <c r="IU17" s="6">
        <v>0</v>
      </c>
      <c r="IV17" s="6">
        <v>0</v>
      </c>
      <c r="IW17" s="6">
        <v>0</v>
      </c>
      <c r="IX17" s="6">
        <v>0</v>
      </c>
      <c r="IY17" s="6">
        <v>0</v>
      </c>
      <c r="IZ17" s="6">
        <v>0</v>
      </c>
      <c r="JA17" s="6">
        <v>0</v>
      </c>
      <c r="JB17" s="6">
        <v>0</v>
      </c>
      <c r="JC17" s="6">
        <v>0</v>
      </c>
      <c r="JD17" s="6">
        <v>0</v>
      </c>
      <c r="JE17" s="6">
        <v>-4</v>
      </c>
      <c r="JF17" s="6">
        <v>-2</v>
      </c>
      <c r="JG17" s="6">
        <v>-1</v>
      </c>
      <c r="JH17" s="6">
        <v>0</v>
      </c>
      <c r="JI17" s="6">
        <v>0</v>
      </c>
      <c r="JJ17" s="6">
        <v>-1</v>
      </c>
      <c r="JK17" s="6">
        <v>0</v>
      </c>
      <c r="JL17" s="6">
        <v>-2</v>
      </c>
      <c r="JM17" s="6">
        <v>0</v>
      </c>
      <c r="JN17" s="6">
        <v>-3</v>
      </c>
      <c r="JO17" s="6">
        <v>0</v>
      </c>
      <c r="JP17" s="6">
        <v>0</v>
      </c>
      <c r="JQ17" s="6">
        <v>-2</v>
      </c>
      <c r="JR17" s="6">
        <v>0</v>
      </c>
      <c r="JS17" s="6">
        <v>0</v>
      </c>
      <c r="JT17" s="6">
        <v>0</v>
      </c>
      <c r="JU17" s="6">
        <v>-2</v>
      </c>
      <c r="JV17" s="6">
        <v>0</v>
      </c>
      <c r="JW17" s="6">
        <v>0</v>
      </c>
      <c r="JX17" s="6">
        <v>-5</v>
      </c>
      <c r="JY17" s="6">
        <v>-7</v>
      </c>
      <c r="JZ17" s="6">
        <v>0</v>
      </c>
      <c r="KA17" s="6">
        <v>0</v>
      </c>
      <c r="KB17" s="6">
        <v>0</v>
      </c>
      <c r="KC17" s="6">
        <v>0</v>
      </c>
      <c r="KD17" s="6">
        <v>-4</v>
      </c>
      <c r="KE17" s="6">
        <v>-1</v>
      </c>
      <c r="KF17" s="6">
        <v>0</v>
      </c>
      <c r="KG17" s="6">
        <v>0</v>
      </c>
      <c r="KH17" s="6">
        <v>-2</v>
      </c>
      <c r="KI17" s="6">
        <v>-2</v>
      </c>
      <c r="KJ17" s="6">
        <v>0</v>
      </c>
      <c r="KK17" s="6">
        <v>-2</v>
      </c>
      <c r="KL17" s="6">
        <v>0</v>
      </c>
      <c r="KM17" s="6">
        <v>0</v>
      </c>
      <c r="KN17" s="6">
        <v>-1</v>
      </c>
      <c r="KO17" s="6">
        <v>0</v>
      </c>
      <c r="KP17" s="6">
        <v>0</v>
      </c>
      <c r="KQ17" s="6">
        <v>-3</v>
      </c>
      <c r="KR17" s="6">
        <v>0</v>
      </c>
      <c r="KS17" s="6">
        <v>-1</v>
      </c>
      <c r="KT17" s="6">
        <v>-4</v>
      </c>
      <c r="KU17" s="6">
        <v>0</v>
      </c>
      <c r="KV17" s="6">
        <v>0</v>
      </c>
      <c r="KW17" s="6">
        <v>0</v>
      </c>
      <c r="KX17" s="6">
        <v>0</v>
      </c>
      <c r="KY17" s="6">
        <v>0</v>
      </c>
      <c r="KZ17" s="6">
        <v>0</v>
      </c>
      <c r="LA17" s="6">
        <v>0</v>
      </c>
      <c r="LB17" s="6">
        <v>0</v>
      </c>
      <c r="LC17" s="6">
        <v>0</v>
      </c>
      <c r="LD17" s="6">
        <v>0</v>
      </c>
      <c r="LE17" s="6">
        <v>-4</v>
      </c>
      <c r="LF17" s="6">
        <v>-2</v>
      </c>
      <c r="LG17" s="6">
        <v>-1</v>
      </c>
      <c r="LH17" s="6">
        <v>0</v>
      </c>
      <c r="LI17" s="6">
        <v>0</v>
      </c>
      <c r="LJ17" s="6">
        <v>-1</v>
      </c>
      <c r="LK17" s="6">
        <v>0</v>
      </c>
      <c r="LL17" s="6">
        <v>-2</v>
      </c>
      <c r="LM17" s="6">
        <v>0</v>
      </c>
      <c r="LN17" s="6">
        <v>-3</v>
      </c>
      <c r="LO17" s="6">
        <v>0</v>
      </c>
      <c r="LP17" s="6">
        <v>0</v>
      </c>
      <c r="LQ17" s="6">
        <v>-2</v>
      </c>
      <c r="LR17" s="6">
        <v>0</v>
      </c>
      <c r="LS17" s="6">
        <v>0</v>
      </c>
      <c r="LT17" s="6">
        <v>0</v>
      </c>
      <c r="LU17" s="6">
        <v>-2</v>
      </c>
      <c r="LV17" s="6">
        <v>0</v>
      </c>
      <c r="LW17" s="6">
        <v>0</v>
      </c>
      <c r="LX17" s="6">
        <v>-5</v>
      </c>
      <c r="LY17" s="6">
        <v>-7</v>
      </c>
      <c r="LZ17" s="6">
        <v>0</v>
      </c>
      <c r="MA17" s="6">
        <v>0</v>
      </c>
      <c r="MB17" s="6">
        <v>0</v>
      </c>
      <c r="MC17" s="6">
        <v>0</v>
      </c>
      <c r="MD17" s="6">
        <v>-4</v>
      </c>
      <c r="ME17" s="6">
        <v>-1</v>
      </c>
      <c r="MF17" s="6">
        <v>0</v>
      </c>
      <c r="MG17" s="6">
        <v>0</v>
      </c>
      <c r="MH17" s="6">
        <v>-2</v>
      </c>
      <c r="MI17" s="6">
        <v>-2</v>
      </c>
      <c r="MJ17" s="6">
        <v>0</v>
      </c>
      <c r="MK17" s="6">
        <v>-2</v>
      </c>
      <c r="ML17" s="6">
        <v>0</v>
      </c>
      <c r="MM17" s="6">
        <v>0</v>
      </c>
      <c r="MN17" s="6">
        <v>-1</v>
      </c>
      <c r="MO17" s="6">
        <v>0</v>
      </c>
      <c r="MP17" s="6">
        <v>0</v>
      </c>
      <c r="MQ17" s="6">
        <v>-3</v>
      </c>
      <c r="MR17" s="6">
        <v>0</v>
      </c>
      <c r="MS17" s="6">
        <v>0</v>
      </c>
      <c r="MT17" s="6">
        <v>0</v>
      </c>
      <c r="MU17" s="6">
        <v>0</v>
      </c>
      <c r="MV17" s="6">
        <v>0</v>
      </c>
      <c r="MW17" s="6">
        <v>0</v>
      </c>
      <c r="MX17" s="6">
        <v>-1</v>
      </c>
      <c r="MY17" s="6">
        <v>0</v>
      </c>
      <c r="MZ17" s="6">
        <v>0</v>
      </c>
      <c r="NA17" s="6">
        <v>0</v>
      </c>
      <c r="NB17" s="6">
        <v>0</v>
      </c>
      <c r="NC17" s="6">
        <v>0</v>
      </c>
      <c r="ND17" s="6">
        <v>0</v>
      </c>
      <c r="NE17" s="6">
        <v>0</v>
      </c>
    </row>
    <row r="18" spans="2:369" ht="29" x14ac:dyDescent="0.35">
      <c r="B18" s="14" t="s">
        <v>243</v>
      </c>
      <c r="C18" s="14" t="s">
        <v>110</v>
      </c>
      <c r="D18" s="6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0</v>
      </c>
      <c r="BE18" s="23">
        <v>0</v>
      </c>
      <c r="BF18" s="23">
        <v>0</v>
      </c>
      <c r="BG18" s="23">
        <v>0</v>
      </c>
      <c r="BH18" s="23">
        <v>0</v>
      </c>
      <c r="BI18" s="23">
        <v>0</v>
      </c>
      <c r="BJ18" s="23">
        <v>0</v>
      </c>
      <c r="BK18" s="23">
        <v>0</v>
      </c>
      <c r="BL18" s="23">
        <v>0</v>
      </c>
      <c r="BM18" s="23">
        <v>0</v>
      </c>
      <c r="BN18" s="23">
        <v>0</v>
      </c>
      <c r="BO18" s="26">
        <v>0</v>
      </c>
      <c r="BP18" s="26">
        <v>0</v>
      </c>
      <c r="BQ18" s="26">
        <v>0</v>
      </c>
      <c r="BR18" s="26">
        <v>0</v>
      </c>
      <c r="BS18" s="26">
        <v>0</v>
      </c>
      <c r="BT18" s="26">
        <v>0</v>
      </c>
      <c r="BU18" s="26">
        <v>0</v>
      </c>
      <c r="BV18" s="26">
        <v>0</v>
      </c>
      <c r="BW18" s="26">
        <v>0</v>
      </c>
      <c r="BX18" s="26">
        <v>0</v>
      </c>
      <c r="BY18" s="26">
        <v>0</v>
      </c>
      <c r="BZ18" s="26">
        <v>0</v>
      </c>
      <c r="CA18" s="26">
        <v>0</v>
      </c>
      <c r="CB18" s="26">
        <v>0</v>
      </c>
      <c r="CC18" s="26">
        <v>0</v>
      </c>
      <c r="CD18" s="26">
        <v>0</v>
      </c>
      <c r="CE18" s="26">
        <v>0</v>
      </c>
      <c r="CF18" s="26">
        <v>0</v>
      </c>
      <c r="CG18" s="26">
        <v>0</v>
      </c>
      <c r="CH18" s="26">
        <v>0</v>
      </c>
      <c r="CI18" s="26">
        <v>0</v>
      </c>
      <c r="CJ18" s="26">
        <v>0</v>
      </c>
      <c r="CK18" s="26">
        <v>0</v>
      </c>
      <c r="CL18" s="26">
        <v>0</v>
      </c>
      <c r="CM18" s="26">
        <v>0</v>
      </c>
      <c r="CN18" s="26">
        <v>0</v>
      </c>
      <c r="CO18" s="26">
        <v>0</v>
      </c>
      <c r="CP18" s="26">
        <v>0</v>
      </c>
      <c r="CQ18" s="26">
        <v>0</v>
      </c>
      <c r="CR18" s="26">
        <v>0</v>
      </c>
      <c r="CS18" s="26">
        <v>0</v>
      </c>
      <c r="CT18" s="26">
        <v>0</v>
      </c>
      <c r="CU18" s="26">
        <v>0</v>
      </c>
      <c r="CV18" s="26">
        <v>0</v>
      </c>
      <c r="CW18" s="26">
        <v>0</v>
      </c>
      <c r="CX18" s="26">
        <v>0</v>
      </c>
      <c r="CY18" s="26">
        <v>0</v>
      </c>
      <c r="CZ18" s="26">
        <v>0</v>
      </c>
      <c r="DA18" s="26">
        <v>0</v>
      </c>
      <c r="DB18" s="26">
        <v>0</v>
      </c>
      <c r="DC18" s="26">
        <v>0</v>
      </c>
      <c r="DD18" s="26">
        <v>0</v>
      </c>
      <c r="DE18" s="26">
        <v>0</v>
      </c>
      <c r="DF18" s="26">
        <v>0</v>
      </c>
      <c r="DG18" s="26">
        <v>0</v>
      </c>
      <c r="DH18" s="26">
        <v>0</v>
      </c>
      <c r="DI18" s="26">
        <v>0</v>
      </c>
      <c r="DJ18" s="26">
        <v>0</v>
      </c>
      <c r="DK18" s="26">
        <v>0</v>
      </c>
      <c r="DL18" s="26">
        <v>0</v>
      </c>
      <c r="DM18" s="26">
        <v>0</v>
      </c>
      <c r="DN18" s="26">
        <v>0</v>
      </c>
      <c r="DO18" s="26">
        <v>0</v>
      </c>
      <c r="DP18" s="26">
        <v>0</v>
      </c>
      <c r="DQ18" s="26">
        <v>0</v>
      </c>
      <c r="DR18" s="26">
        <v>0</v>
      </c>
      <c r="DS18" s="26">
        <v>0</v>
      </c>
      <c r="DT18" s="26">
        <v>0</v>
      </c>
      <c r="DU18" s="26">
        <v>0</v>
      </c>
      <c r="DV18" s="26">
        <v>0</v>
      </c>
      <c r="DW18" s="26">
        <v>0</v>
      </c>
      <c r="DX18" s="26">
        <v>0</v>
      </c>
      <c r="DY18" s="26">
        <v>0</v>
      </c>
      <c r="DZ18" s="26">
        <v>0</v>
      </c>
      <c r="EA18" s="26">
        <v>0</v>
      </c>
      <c r="EB18" s="26">
        <v>0</v>
      </c>
      <c r="EC18" s="26">
        <v>0</v>
      </c>
      <c r="ED18" s="26">
        <v>0</v>
      </c>
      <c r="EE18" s="26">
        <v>0</v>
      </c>
      <c r="EF18" s="26">
        <v>0</v>
      </c>
      <c r="EG18" s="6">
        <v>-1</v>
      </c>
      <c r="EH18" s="6">
        <v>0</v>
      </c>
      <c r="EI18" s="6">
        <v>0</v>
      </c>
      <c r="EJ18" s="6">
        <v>0</v>
      </c>
      <c r="EK18" s="6">
        <v>-2</v>
      </c>
      <c r="EL18" s="6">
        <v>0</v>
      </c>
      <c r="EM18" s="6">
        <v>0</v>
      </c>
      <c r="EN18" s="6">
        <v>-2</v>
      </c>
      <c r="EO18" s="6">
        <v>0</v>
      </c>
      <c r="EP18" s="6">
        <v>-1</v>
      </c>
      <c r="EQ18" s="6">
        <v>-2</v>
      </c>
      <c r="ER18" s="6">
        <v>0</v>
      </c>
      <c r="ES18" s="6">
        <v>-3</v>
      </c>
      <c r="ET18" s="6">
        <v>0</v>
      </c>
      <c r="EU18" s="6">
        <v>-1</v>
      </c>
      <c r="EV18" s="6">
        <v>0</v>
      </c>
      <c r="EW18" s="6">
        <v>0</v>
      </c>
      <c r="EX18" s="6">
        <v>0</v>
      </c>
      <c r="EY18" s="6">
        <v>0</v>
      </c>
      <c r="EZ18" s="6">
        <v>-2</v>
      </c>
      <c r="FA18" s="6">
        <v>0</v>
      </c>
      <c r="FB18" s="6">
        <v>0</v>
      </c>
      <c r="FC18" s="6">
        <v>0</v>
      </c>
      <c r="FD18" s="6">
        <v>-2</v>
      </c>
      <c r="FE18" s="6">
        <v>-4</v>
      </c>
      <c r="FF18" s="6">
        <v>0</v>
      </c>
      <c r="FG18" s="6">
        <v>0</v>
      </c>
      <c r="FH18" s="6">
        <v>-4</v>
      </c>
      <c r="FI18" s="6">
        <v>0</v>
      </c>
      <c r="FJ18" s="6">
        <v>-7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-1</v>
      </c>
      <c r="FS18" s="6">
        <v>0</v>
      </c>
      <c r="FT18" s="6">
        <v>0</v>
      </c>
      <c r="FU18" s="6">
        <v>0</v>
      </c>
      <c r="FV18" s="6">
        <v>-2</v>
      </c>
      <c r="FW18" s="6">
        <v>0</v>
      </c>
      <c r="FX18" s="6">
        <v>0</v>
      </c>
      <c r="FY18" s="6">
        <v>0</v>
      </c>
      <c r="FZ18" s="6">
        <v>-3</v>
      </c>
      <c r="GA18" s="6">
        <v>0</v>
      </c>
      <c r="GB18" s="6">
        <v>-3</v>
      </c>
      <c r="GC18" s="6">
        <v>-4</v>
      </c>
      <c r="GD18" s="6">
        <v>-2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-6</v>
      </c>
      <c r="GM18" s="6">
        <v>-5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-4</v>
      </c>
      <c r="GX18" s="6">
        <v>-1</v>
      </c>
      <c r="GY18" s="6">
        <v>-2</v>
      </c>
      <c r="GZ18" s="6">
        <v>0</v>
      </c>
      <c r="HA18" s="6">
        <v>0</v>
      </c>
      <c r="HB18" s="6">
        <v>0</v>
      </c>
      <c r="HC18" s="6">
        <v>-2</v>
      </c>
      <c r="HD18" s="6">
        <v>-2</v>
      </c>
      <c r="HE18" s="6">
        <v>0</v>
      </c>
      <c r="HF18" s="6">
        <v>-1</v>
      </c>
      <c r="HG18" s="6">
        <v>0</v>
      </c>
      <c r="HH18" s="6">
        <v>-2</v>
      </c>
      <c r="HI18" s="6">
        <v>0</v>
      </c>
      <c r="HJ18" s="6">
        <v>-2</v>
      </c>
      <c r="HK18" s="6">
        <v>0</v>
      </c>
      <c r="HL18" s="6">
        <v>-1</v>
      </c>
      <c r="HM18" s="6">
        <v>0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-1</v>
      </c>
      <c r="HT18" s="6">
        <v>-2</v>
      </c>
      <c r="HU18" s="6">
        <v>-3</v>
      </c>
      <c r="HV18" s="6">
        <v>-3</v>
      </c>
      <c r="HW18" s="6">
        <v>-2</v>
      </c>
      <c r="HX18" s="6">
        <v>-1</v>
      </c>
      <c r="HY18" s="6">
        <v>-3</v>
      </c>
      <c r="HZ18" s="6">
        <v>-4</v>
      </c>
      <c r="IA18" s="6">
        <v>-1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-2</v>
      </c>
      <c r="IH18" s="6">
        <v>0</v>
      </c>
      <c r="II18" s="6">
        <v>0</v>
      </c>
      <c r="IJ18" s="6">
        <v>0</v>
      </c>
      <c r="IK18" s="6">
        <v>-1</v>
      </c>
      <c r="IL18" s="6">
        <v>-2</v>
      </c>
      <c r="IM18" s="6">
        <v>-1</v>
      </c>
      <c r="IN18" s="6">
        <v>-3</v>
      </c>
      <c r="IO18" s="6">
        <v>0</v>
      </c>
      <c r="IP18" s="6">
        <v>-5</v>
      </c>
      <c r="IQ18" s="6">
        <v>0</v>
      </c>
      <c r="IR18" s="6">
        <v>-3</v>
      </c>
      <c r="IS18" s="6">
        <v>0</v>
      </c>
      <c r="IT18" s="6">
        <v>-2</v>
      </c>
      <c r="IU18" s="6">
        <v>-1</v>
      </c>
      <c r="IV18" s="6">
        <v>0</v>
      </c>
      <c r="IW18" s="6">
        <v>0</v>
      </c>
      <c r="IX18" s="6">
        <v>0</v>
      </c>
      <c r="IY18" s="6">
        <v>0</v>
      </c>
      <c r="IZ18" s="6">
        <v>-2</v>
      </c>
      <c r="JA18" s="6">
        <v>-1</v>
      </c>
      <c r="JB18" s="6">
        <v>-6</v>
      </c>
      <c r="JC18" s="6">
        <v>0</v>
      </c>
      <c r="JD18" s="6">
        <v>0</v>
      </c>
      <c r="JE18" s="6">
        <v>0</v>
      </c>
      <c r="JF18" s="6">
        <v>0</v>
      </c>
      <c r="JG18" s="6">
        <v>-1</v>
      </c>
      <c r="JH18" s="6">
        <v>-2</v>
      </c>
      <c r="JI18" s="6">
        <v>-1</v>
      </c>
      <c r="JJ18" s="6">
        <v>-4</v>
      </c>
      <c r="JK18" s="6">
        <v>-3</v>
      </c>
      <c r="JL18" s="6">
        <v>0</v>
      </c>
      <c r="JM18" s="6">
        <v>0</v>
      </c>
      <c r="JN18" s="6">
        <v>-1</v>
      </c>
      <c r="JO18" s="6">
        <v>-2</v>
      </c>
      <c r="JP18" s="6">
        <v>-1</v>
      </c>
      <c r="JQ18" s="6">
        <v>0</v>
      </c>
      <c r="JR18" s="6">
        <v>0</v>
      </c>
      <c r="JS18" s="6">
        <v>0</v>
      </c>
      <c r="JT18" s="6">
        <v>-1</v>
      </c>
      <c r="JU18" s="6">
        <v>0</v>
      </c>
      <c r="JV18" s="6">
        <v>0</v>
      </c>
      <c r="JW18" s="6">
        <v>-4</v>
      </c>
      <c r="JX18" s="6">
        <v>0</v>
      </c>
      <c r="JY18" s="6">
        <v>-1</v>
      </c>
      <c r="JZ18" s="6">
        <v>-3</v>
      </c>
      <c r="KA18" s="6">
        <v>0</v>
      </c>
      <c r="KB18" s="6">
        <v>0</v>
      </c>
      <c r="KC18" s="6">
        <v>0</v>
      </c>
      <c r="KD18" s="6">
        <v>0</v>
      </c>
      <c r="KE18" s="6">
        <v>0</v>
      </c>
      <c r="KF18" s="6">
        <v>-4</v>
      </c>
      <c r="KG18" s="6">
        <v>0</v>
      </c>
      <c r="KH18" s="6">
        <v>-6</v>
      </c>
      <c r="KI18" s="6">
        <v>-1</v>
      </c>
      <c r="KJ18" s="6">
        <v>-3</v>
      </c>
      <c r="KK18" s="6">
        <v>0</v>
      </c>
      <c r="KL18" s="6">
        <v>-1</v>
      </c>
      <c r="KM18" s="6">
        <v>-3</v>
      </c>
      <c r="KN18" s="6">
        <v>-1</v>
      </c>
      <c r="KO18" s="6">
        <v>0</v>
      </c>
      <c r="KP18" s="6">
        <v>0</v>
      </c>
      <c r="KQ18" s="6">
        <v>0</v>
      </c>
      <c r="KR18" s="6">
        <v>0</v>
      </c>
      <c r="KS18" s="6">
        <v>0</v>
      </c>
      <c r="KT18" s="6">
        <v>0</v>
      </c>
      <c r="KU18" s="6">
        <v>0</v>
      </c>
      <c r="KV18" s="6">
        <v>0</v>
      </c>
      <c r="KW18" s="6">
        <v>0</v>
      </c>
      <c r="KX18" s="6">
        <v>-4</v>
      </c>
      <c r="KY18" s="6">
        <v>-2</v>
      </c>
      <c r="KZ18" s="6">
        <v>-1</v>
      </c>
      <c r="LA18" s="6">
        <v>0</v>
      </c>
      <c r="LB18" s="6">
        <v>0</v>
      </c>
      <c r="LC18" s="6">
        <v>0</v>
      </c>
      <c r="LD18" s="6">
        <v>0</v>
      </c>
      <c r="LE18" s="6">
        <v>-2</v>
      </c>
      <c r="LF18" s="6">
        <v>-1</v>
      </c>
      <c r="LG18" s="6">
        <v>-6</v>
      </c>
      <c r="LH18" s="6">
        <v>-7</v>
      </c>
      <c r="LI18" s="6">
        <v>0</v>
      </c>
      <c r="LJ18" s="6">
        <v>0</v>
      </c>
      <c r="LK18" s="6">
        <v>-9</v>
      </c>
      <c r="LL18" s="6">
        <v>-4</v>
      </c>
      <c r="LM18" s="6">
        <v>0</v>
      </c>
      <c r="LN18" s="6">
        <v>-5</v>
      </c>
      <c r="LO18" s="6">
        <v>0</v>
      </c>
      <c r="LP18" s="6">
        <v>-6</v>
      </c>
      <c r="LQ18" s="6">
        <v>0</v>
      </c>
      <c r="LR18" s="6">
        <v>-4</v>
      </c>
      <c r="LS18" s="6">
        <v>0</v>
      </c>
      <c r="LT18" s="6">
        <v>-3</v>
      </c>
      <c r="LU18" s="6">
        <v>-2</v>
      </c>
      <c r="LV18" s="6">
        <v>-1</v>
      </c>
      <c r="LW18" s="6">
        <v>0</v>
      </c>
      <c r="LX18" s="6">
        <v>0</v>
      </c>
      <c r="LY18" s="6">
        <v>-4</v>
      </c>
      <c r="LZ18" s="6">
        <v>-1</v>
      </c>
      <c r="MA18" s="6">
        <v>0</v>
      </c>
      <c r="MB18" s="6">
        <v>-2</v>
      </c>
      <c r="MC18" s="6">
        <v>0</v>
      </c>
      <c r="MD18" s="6">
        <v>0</v>
      </c>
      <c r="ME18" s="6">
        <v>0</v>
      </c>
      <c r="MF18" s="6">
        <v>-2</v>
      </c>
      <c r="MG18" s="6">
        <v>-3</v>
      </c>
      <c r="MH18" s="6">
        <v>0</v>
      </c>
      <c r="MI18" s="6">
        <v>-1</v>
      </c>
      <c r="MJ18" s="6">
        <v>-3</v>
      </c>
      <c r="MK18" s="6">
        <v>-1</v>
      </c>
      <c r="ML18" s="6">
        <v>0</v>
      </c>
      <c r="MM18" s="6">
        <v>0</v>
      </c>
      <c r="MN18" s="6">
        <v>-3</v>
      </c>
      <c r="MO18" s="6">
        <v>-2</v>
      </c>
      <c r="MP18" s="6">
        <v>0</v>
      </c>
      <c r="MQ18" s="6">
        <v>-3</v>
      </c>
      <c r="MR18" s="6">
        <v>-2</v>
      </c>
      <c r="MS18" s="6">
        <v>-2</v>
      </c>
      <c r="MT18" s="6">
        <v>0</v>
      </c>
      <c r="MU18" s="6">
        <v>0</v>
      </c>
      <c r="MV18" s="6">
        <v>0</v>
      </c>
      <c r="MW18" s="6">
        <v>0</v>
      </c>
      <c r="MX18" s="6">
        <v>0</v>
      </c>
      <c r="MY18" s="6">
        <v>0</v>
      </c>
      <c r="MZ18" s="6">
        <v>0</v>
      </c>
      <c r="NA18" s="6">
        <v>-3</v>
      </c>
      <c r="NB18" s="6">
        <v>0</v>
      </c>
      <c r="NC18" s="6">
        <v>0</v>
      </c>
      <c r="ND18" s="6">
        <v>-1</v>
      </c>
      <c r="NE18" s="6">
        <v>0</v>
      </c>
    </row>
    <row r="19" spans="2:369" ht="29" x14ac:dyDescent="0.35">
      <c r="B19" s="14" t="s">
        <v>244</v>
      </c>
      <c r="C19" s="14" t="s">
        <v>110</v>
      </c>
      <c r="D19" s="6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0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0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26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26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  <c r="IR19" s="26">
        <v>0</v>
      </c>
      <c r="IS19" s="26">
        <v>0</v>
      </c>
      <c r="IT19" s="26">
        <v>0</v>
      </c>
      <c r="IU19" s="26">
        <v>0</v>
      </c>
      <c r="IV19" s="26">
        <v>0</v>
      </c>
      <c r="IW19" s="26">
        <v>0</v>
      </c>
      <c r="IX19" s="26">
        <v>0</v>
      </c>
      <c r="IY19" s="26">
        <v>0</v>
      </c>
      <c r="IZ19" s="26">
        <v>0</v>
      </c>
      <c r="JA19" s="26">
        <v>0</v>
      </c>
      <c r="JB19" s="26">
        <v>0</v>
      </c>
      <c r="JC19" s="26">
        <v>0</v>
      </c>
      <c r="JD19" s="26">
        <v>0</v>
      </c>
      <c r="JE19" s="26">
        <v>0</v>
      </c>
      <c r="JF19" s="26">
        <v>0</v>
      </c>
      <c r="JG19" s="26">
        <v>0</v>
      </c>
      <c r="JH19" s="6">
        <v>-1</v>
      </c>
      <c r="JI19" s="6">
        <v>0</v>
      </c>
      <c r="JJ19" s="6">
        <v>0</v>
      </c>
      <c r="JK19" s="6">
        <v>0</v>
      </c>
      <c r="JL19" s="6">
        <v>0</v>
      </c>
      <c r="JM19" s="6">
        <v>-3</v>
      </c>
      <c r="JN19" s="6">
        <v>0</v>
      </c>
      <c r="JO19" s="6">
        <v>0</v>
      </c>
      <c r="JP19" s="6">
        <v>-2</v>
      </c>
      <c r="JQ19" s="6">
        <v>0</v>
      </c>
      <c r="JR19" s="6">
        <v>-2</v>
      </c>
      <c r="JS19" s="6">
        <v>-3</v>
      </c>
      <c r="JT19" s="6">
        <v>0</v>
      </c>
      <c r="JU19" s="6">
        <v>-1</v>
      </c>
      <c r="JV19" s="6">
        <v>0</v>
      </c>
      <c r="JW19" s="6">
        <v>0</v>
      </c>
      <c r="JX19" s="6">
        <v>0</v>
      </c>
      <c r="JY19" s="6">
        <v>0</v>
      </c>
      <c r="JZ19" s="6">
        <v>0</v>
      </c>
      <c r="KA19" s="6">
        <v>-2</v>
      </c>
      <c r="KB19" s="6">
        <v>-1</v>
      </c>
      <c r="KC19" s="6">
        <v>0</v>
      </c>
      <c r="KD19" s="6">
        <v>0</v>
      </c>
      <c r="KE19" s="6">
        <v>0</v>
      </c>
      <c r="KF19" s="6">
        <v>0</v>
      </c>
      <c r="KG19" s="6">
        <v>0</v>
      </c>
      <c r="KH19" s="6">
        <v>-3</v>
      </c>
      <c r="KI19" s="6">
        <v>-1</v>
      </c>
      <c r="KJ19" s="6">
        <v>0</v>
      </c>
      <c r="KK19" s="6">
        <v>0</v>
      </c>
      <c r="KL19" s="6">
        <v>-1</v>
      </c>
      <c r="KM19" s="6">
        <v>0</v>
      </c>
      <c r="KN19" s="6">
        <v>0</v>
      </c>
      <c r="KO19" s="6">
        <v>0</v>
      </c>
      <c r="KP19" s="6">
        <v>0</v>
      </c>
      <c r="KQ19" s="6">
        <v>0</v>
      </c>
      <c r="KR19" s="6">
        <v>0</v>
      </c>
      <c r="KS19" s="6">
        <v>-2</v>
      </c>
      <c r="KT19" s="6">
        <v>0</v>
      </c>
      <c r="KU19" s="6">
        <v>0</v>
      </c>
      <c r="KV19" s="6">
        <v>-2</v>
      </c>
      <c r="KW19" s="6">
        <v>0</v>
      </c>
      <c r="KX19" s="6">
        <v>0</v>
      </c>
      <c r="KY19" s="6">
        <v>0</v>
      </c>
      <c r="KZ19" s="6">
        <v>0</v>
      </c>
      <c r="LA19" s="6">
        <v>-3</v>
      </c>
      <c r="LB19" s="6">
        <v>0</v>
      </c>
      <c r="LC19" s="6">
        <v>0</v>
      </c>
      <c r="LD19" s="6">
        <v>0</v>
      </c>
      <c r="LE19" s="6">
        <v>0</v>
      </c>
      <c r="LF19" s="6">
        <v>-1</v>
      </c>
      <c r="LG19" s="6">
        <v>0</v>
      </c>
      <c r="LH19" s="6">
        <v>0</v>
      </c>
      <c r="LI19" s="6">
        <v>0</v>
      </c>
      <c r="LJ19" s="6">
        <v>-2</v>
      </c>
      <c r="LK19" s="6">
        <v>0</v>
      </c>
      <c r="LL19" s="6">
        <v>0</v>
      </c>
      <c r="LM19" s="6">
        <v>-4</v>
      </c>
      <c r="LN19" s="6">
        <v>0</v>
      </c>
      <c r="LO19" s="6">
        <v>0</v>
      </c>
      <c r="LP19" s="6">
        <v>0</v>
      </c>
      <c r="LQ19" s="6">
        <v>-2</v>
      </c>
      <c r="LR19" s="6">
        <v>0</v>
      </c>
      <c r="LS19" s="6">
        <v>0</v>
      </c>
      <c r="LT19" s="6">
        <v>-1</v>
      </c>
      <c r="LU19" s="6">
        <v>-3</v>
      </c>
      <c r="LV19" s="6">
        <v>-2</v>
      </c>
      <c r="LW19" s="6">
        <v>-1</v>
      </c>
      <c r="LX19" s="6">
        <v>0</v>
      </c>
      <c r="LY19" s="6">
        <v>0</v>
      </c>
      <c r="LZ19" s="6">
        <v>0</v>
      </c>
      <c r="MA19" s="6">
        <v>0</v>
      </c>
      <c r="MB19" s="6">
        <v>0</v>
      </c>
      <c r="MC19" s="6">
        <v>0</v>
      </c>
      <c r="MD19" s="6">
        <v>0</v>
      </c>
      <c r="ME19" s="6">
        <v>0</v>
      </c>
      <c r="MF19" s="6">
        <v>-4</v>
      </c>
      <c r="MG19" s="6">
        <v>0</v>
      </c>
      <c r="MH19" s="6">
        <v>0</v>
      </c>
      <c r="MI19" s="6">
        <v>0</v>
      </c>
      <c r="MJ19" s="6">
        <v>0</v>
      </c>
      <c r="MK19" s="6">
        <v>0</v>
      </c>
      <c r="ML19" s="6">
        <v>0</v>
      </c>
      <c r="MM19" s="6">
        <v>0</v>
      </c>
      <c r="MN19" s="6">
        <v>0</v>
      </c>
      <c r="MO19" s="6">
        <v>-3</v>
      </c>
      <c r="MP19" s="6">
        <v>0</v>
      </c>
      <c r="MQ19" s="6">
        <v>0</v>
      </c>
      <c r="MR19" s="6">
        <v>-1</v>
      </c>
      <c r="MS19" s="6">
        <v>0</v>
      </c>
      <c r="MT19" s="6">
        <v>0</v>
      </c>
      <c r="MU19" s="6">
        <v>-1</v>
      </c>
      <c r="MV19" s="6">
        <v>0</v>
      </c>
      <c r="MW19" s="6">
        <v>0</v>
      </c>
      <c r="MX19" s="6">
        <v>0</v>
      </c>
      <c r="MY19" s="6">
        <v>-2</v>
      </c>
      <c r="MZ19" s="6">
        <v>0</v>
      </c>
      <c r="NA19" s="6">
        <v>0</v>
      </c>
      <c r="NB19" s="6">
        <v>0</v>
      </c>
      <c r="NC19" s="6">
        <v>0</v>
      </c>
      <c r="ND19" s="6">
        <v>-2</v>
      </c>
      <c r="NE19" s="6">
        <v>0</v>
      </c>
    </row>
    <row r="20" spans="2:369" s="30" customFormat="1" x14ac:dyDescent="0.3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</row>
    <row r="21" spans="2:369" ht="29" x14ac:dyDescent="0.35">
      <c r="B21" s="16" t="s">
        <v>245</v>
      </c>
      <c r="C21" s="15" t="s">
        <v>246</v>
      </c>
      <c r="D21" s="6">
        <v>0</v>
      </c>
      <c r="E21" s="23">
        <f t="shared" ref="E21:AJ21" si="19">E17+E18+E19</f>
        <v>0</v>
      </c>
      <c r="F21" s="23">
        <f t="shared" si="19"/>
        <v>0</v>
      </c>
      <c r="G21" s="23">
        <f t="shared" si="19"/>
        <v>0</v>
      </c>
      <c r="H21" s="23">
        <f t="shared" si="19"/>
        <v>0</v>
      </c>
      <c r="I21" s="23">
        <f t="shared" si="19"/>
        <v>0</v>
      </c>
      <c r="J21" s="23">
        <f t="shared" si="19"/>
        <v>0</v>
      </c>
      <c r="K21" s="23">
        <f t="shared" si="19"/>
        <v>0</v>
      </c>
      <c r="L21" s="23">
        <f t="shared" si="19"/>
        <v>0</v>
      </c>
      <c r="M21" s="23">
        <f t="shared" si="19"/>
        <v>0</v>
      </c>
      <c r="N21" s="23">
        <f t="shared" si="19"/>
        <v>0</v>
      </c>
      <c r="O21" s="23">
        <f t="shared" si="19"/>
        <v>0</v>
      </c>
      <c r="P21" s="23">
        <f t="shared" si="19"/>
        <v>0</v>
      </c>
      <c r="Q21" s="23">
        <f t="shared" si="19"/>
        <v>0</v>
      </c>
      <c r="R21" s="23">
        <f t="shared" si="19"/>
        <v>0</v>
      </c>
      <c r="S21" s="23">
        <f t="shared" si="19"/>
        <v>0</v>
      </c>
      <c r="T21" s="23">
        <f t="shared" si="19"/>
        <v>0</v>
      </c>
      <c r="U21" s="23">
        <f t="shared" si="19"/>
        <v>0</v>
      </c>
      <c r="V21" s="23">
        <f t="shared" si="19"/>
        <v>0</v>
      </c>
      <c r="W21" s="23">
        <f t="shared" si="19"/>
        <v>0</v>
      </c>
      <c r="X21" s="23">
        <f t="shared" si="19"/>
        <v>0</v>
      </c>
      <c r="Y21" s="23">
        <f t="shared" si="19"/>
        <v>0</v>
      </c>
      <c r="Z21" s="23">
        <f t="shared" si="19"/>
        <v>0</v>
      </c>
      <c r="AA21" s="34">
        <f t="shared" si="19"/>
        <v>0</v>
      </c>
      <c r="AB21" s="34">
        <f t="shared" si="19"/>
        <v>0</v>
      </c>
      <c r="AC21" s="34">
        <f t="shared" si="19"/>
        <v>0</v>
      </c>
      <c r="AD21" s="34">
        <f t="shared" si="19"/>
        <v>0</v>
      </c>
      <c r="AE21" s="34">
        <f t="shared" si="19"/>
        <v>0</v>
      </c>
      <c r="AF21" s="34">
        <f t="shared" si="19"/>
        <v>0</v>
      </c>
      <c r="AG21" s="34">
        <f t="shared" si="19"/>
        <v>0</v>
      </c>
      <c r="AH21" s="34">
        <f t="shared" si="19"/>
        <v>0</v>
      </c>
      <c r="AI21" s="34">
        <f t="shared" si="19"/>
        <v>0</v>
      </c>
      <c r="AJ21" s="34">
        <f t="shared" si="19"/>
        <v>0</v>
      </c>
      <c r="AK21" s="34">
        <f t="shared" ref="AK21:BP21" si="20">AK17+AK18+AK19</f>
        <v>0</v>
      </c>
      <c r="AL21" s="34">
        <f t="shared" si="20"/>
        <v>0</v>
      </c>
      <c r="AM21" s="34">
        <f t="shared" si="20"/>
        <v>0</v>
      </c>
      <c r="AN21" s="34">
        <f t="shared" si="20"/>
        <v>0</v>
      </c>
      <c r="AO21" s="34">
        <f t="shared" si="20"/>
        <v>0</v>
      </c>
      <c r="AP21" s="34">
        <f t="shared" si="20"/>
        <v>0</v>
      </c>
      <c r="AQ21" s="34">
        <f t="shared" si="20"/>
        <v>0</v>
      </c>
      <c r="AR21" s="34">
        <f t="shared" si="20"/>
        <v>0</v>
      </c>
      <c r="AS21" s="34">
        <f t="shared" si="20"/>
        <v>0</v>
      </c>
      <c r="AT21" s="34">
        <f t="shared" si="20"/>
        <v>0</v>
      </c>
      <c r="AU21" s="34">
        <f t="shared" si="20"/>
        <v>0</v>
      </c>
      <c r="AV21" s="34">
        <f t="shared" si="20"/>
        <v>0</v>
      </c>
      <c r="AW21" s="26">
        <f t="shared" si="20"/>
        <v>0</v>
      </c>
      <c r="AX21" s="26">
        <f t="shared" si="20"/>
        <v>0</v>
      </c>
      <c r="AY21" s="26">
        <f t="shared" si="20"/>
        <v>0</v>
      </c>
      <c r="AZ21" s="26">
        <f t="shared" si="20"/>
        <v>0</v>
      </c>
      <c r="BA21" s="26">
        <f t="shared" si="20"/>
        <v>0</v>
      </c>
      <c r="BB21" s="26">
        <f t="shared" si="20"/>
        <v>0</v>
      </c>
      <c r="BC21" s="26">
        <f t="shared" si="20"/>
        <v>0</v>
      </c>
      <c r="BD21" s="26">
        <f t="shared" si="20"/>
        <v>0</v>
      </c>
      <c r="BE21" s="26">
        <f t="shared" si="20"/>
        <v>0</v>
      </c>
      <c r="BF21" s="26">
        <f t="shared" si="20"/>
        <v>0</v>
      </c>
      <c r="BG21" s="26">
        <f t="shared" si="20"/>
        <v>0</v>
      </c>
      <c r="BH21" s="26">
        <f t="shared" si="20"/>
        <v>0</v>
      </c>
      <c r="BI21" s="26">
        <f t="shared" si="20"/>
        <v>0</v>
      </c>
      <c r="BJ21" s="26">
        <f t="shared" si="20"/>
        <v>0</v>
      </c>
      <c r="BK21" s="26">
        <f t="shared" si="20"/>
        <v>0</v>
      </c>
      <c r="BL21" s="26">
        <f t="shared" si="20"/>
        <v>0</v>
      </c>
      <c r="BM21" s="26">
        <f t="shared" si="20"/>
        <v>0</v>
      </c>
      <c r="BN21" s="26">
        <f t="shared" si="20"/>
        <v>0</v>
      </c>
      <c r="BO21" s="26">
        <f t="shared" si="20"/>
        <v>-2</v>
      </c>
      <c r="BP21" s="26">
        <f t="shared" si="20"/>
        <v>-1</v>
      </c>
      <c r="BQ21" s="26">
        <f t="shared" ref="BQ21:CP21" si="21">BQ17+BQ18+BQ19</f>
        <v>0</v>
      </c>
      <c r="BR21" s="26">
        <f t="shared" si="21"/>
        <v>0</v>
      </c>
      <c r="BS21" s="26">
        <f t="shared" si="21"/>
        <v>0</v>
      </c>
      <c r="BT21" s="26">
        <f t="shared" si="21"/>
        <v>0</v>
      </c>
      <c r="BU21" s="26">
        <f t="shared" si="21"/>
        <v>0</v>
      </c>
      <c r="BV21" s="26">
        <f t="shared" si="21"/>
        <v>0</v>
      </c>
      <c r="BW21" s="26">
        <f t="shared" si="21"/>
        <v>0</v>
      </c>
      <c r="BX21" s="26">
        <f t="shared" si="21"/>
        <v>-1</v>
      </c>
      <c r="BY21" s="26">
        <f t="shared" si="21"/>
        <v>0</v>
      </c>
      <c r="BZ21" s="26">
        <f t="shared" si="21"/>
        <v>0</v>
      </c>
      <c r="CA21" s="26">
        <f t="shared" si="21"/>
        <v>-3</v>
      </c>
      <c r="CB21" s="26">
        <f t="shared" si="21"/>
        <v>-1</v>
      </c>
      <c r="CC21" s="26">
        <f t="shared" si="21"/>
        <v>0</v>
      </c>
      <c r="CD21" s="26">
        <f t="shared" si="21"/>
        <v>0</v>
      </c>
      <c r="CE21" s="26">
        <f t="shared" si="21"/>
        <v>0</v>
      </c>
      <c r="CF21" s="26">
        <f t="shared" si="21"/>
        <v>-1</v>
      </c>
      <c r="CG21" s="26">
        <f t="shared" si="21"/>
        <v>0</v>
      </c>
      <c r="CH21" s="26">
        <f t="shared" si="21"/>
        <v>0</v>
      </c>
      <c r="CI21" s="26">
        <f t="shared" si="21"/>
        <v>-4</v>
      </c>
      <c r="CJ21" s="26">
        <f t="shared" si="21"/>
        <v>-3</v>
      </c>
      <c r="CK21" s="26">
        <f t="shared" si="21"/>
        <v>0</v>
      </c>
      <c r="CL21" s="26">
        <f t="shared" si="21"/>
        <v>0</v>
      </c>
      <c r="CM21" s="26">
        <f t="shared" si="21"/>
        <v>-4</v>
      </c>
      <c r="CN21" s="26">
        <f t="shared" si="21"/>
        <v>-3</v>
      </c>
      <c r="CO21" s="26">
        <f t="shared" si="21"/>
        <v>-1</v>
      </c>
      <c r="CP21" s="26">
        <f t="shared" si="21"/>
        <v>-2</v>
      </c>
      <c r="CQ21" s="26">
        <f t="shared" ref="CQ21:FB21" si="22">CQ17+CQ18+CQ19</f>
        <v>0</v>
      </c>
      <c r="CR21" s="26">
        <f t="shared" si="22"/>
        <v>0</v>
      </c>
      <c r="CS21" s="26">
        <f t="shared" si="22"/>
        <v>-2</v>
      </c>
      <c r="CT21" s="26">
        <f t="shared" si="22"/>
        <v>-2</v>
      </c>
      <c r="CU21" s="26">
        <f t="shared" si="22"/>
        <v>-4</v>
      </c>
      <c r="CV21" s="26">
        <f t="shared" si="22"/>
        <v>0</v>
      </c>
      <c r="CW21" s="26">
        <f t="shared" si="22"/>
        <v>0</v>
      </c>
      <c r="CX21" s="26">
        <f t="shared" si="22"/>
        <v>-1</v>
      </c>
      <c r="CY21" s="26">
        <f t="shared" si="22"/>
        <v>0</v>
      </c>
      <c r="CZ21" s="26">
        <f t="shared" si="22"/>
        <v>-2</v>
      </c>
      <c r="DA21" s="26">
        <f t="shared" si="22"/>
        <v>0</v>
      </c>
      <c r="DB21" s="26">
        <f t="shared" si="22"/>
        <v>0</v>
      </c>
      <c r="DC21" s="26">
        <f t="shared" si="22"/>
        <v>-2</v>
      </c>
      <c r="DD21" s="26">
        <f t="shared" si="22"/>
        <v>-3</v>
      </c>
      <c r="DE21" s="26">
        <f t="shared" si="22"/>
        <v>0</v>
      </c>
      <c r="DF21" s="26">
        <f t="shared" si="22"/>
        <v>0</v>
      </c>
      <c r="DG21" s="26">
        <f t="shared" si="22"/>
        <v>0</v>
      </c>
      <c r="DH21" s="26">
        <f t="shared" si="22"/>
        <v>-3</v>
      </c>
      <c r="DI21" s="26">
        <f t="shared" si="22"/>
        <v>0</v>
      </c>
      <c r="DJ21" s="26">
        <f t="shared" si="22"/>
        <v>0</v>
      </c>
      <c r="DK21" s="26">
        <f t="shared" si="22"/>
        <v>-1</v>
      </c>
      <c r="DL21" s="26">
        <f t="shared" si="22"/>
        <v>-1</v>
      </c>
      <c r="DM21" s="26">
        <f t="shared" si="22"/>
        <v>-2</v>
      </c>
      <c r="DN21" s="26">
        <f t="shared" si="22"/>
        <v>0</v>
      </c>
      <c r="DO21" s="26">
        <f t="shared" si="22"/>
        <v>0</v>
      </c>
      <c r="DP21" s="26">
        <f t="shared" si="22"/>
        <v>-2</v>
      </c>
      <c r="DQ21" s="26">
        <f t="shared" si="22"/>
        <v>-3</v>
      </c>
      <c r="DR21" s="26">
        <f t="shared" si="22"/>
        <v>0</v>
      </c>
      <c r="DS21" s="26">
        <f t="shared" si="22"/>
        <v>0</v>
      </c>
      <c r="DT21" s="26">
        <f t="shared" si="22"/>
        <v>-7</v>
      </c>
      <c r="DU21" s="26">
        <f t="shared" si="22"/>
        <v>0</v>
      </c>
      <c r="DV21" s="26">
        <f t="shared" si="22"/>
        <v>0</v>
      </c>
      <c r="DW21" s="26">
        <f t="shared" si="22"/>
        <v>0</v>
      </c>
      <c r="DX21" s="26">
        <f t="shared" si="22"/>
        <v>-5</v>
      </c>
      <c r="DY21" s="26">
        <f t="shared" si="22"/>
        <v>0</v>
      </c>
      <c r="DZ21" s="26">
        <f t="shared" si="22"/>
        <v>0</v>
      </c>
      <c r="EA21" s="26">
        <f t="shared" si="22"/>
        <v>0</v>
      </c>
      <c r="EB21" s="26">
        <f t="shared" si="22"/>
        <v>-4</v>
      </c>
      <c r="EC21" s="26">
        <f t="shared" si="22"/>
        <v>-1</v>
      </c>
      <c r="ED21" s="26">
        <f t="shared" si="22"/>
        <v>0</v>
      </c>
      <c r="EE21" s="26">
        <f t="shared" si="22"/>
        <v>0</v>
      </c>
      <c r="EF21" s="26">
        <f t="shared" si="22"/>
        <v>0</v>
      </c>
      <c r="EG21" s="26">
        <f t="shared" si="22"/>
        <v>-2</v>
      </c>
      <c r="EH21" s="26">
        <f t="shared" si="22"/>
        <v>0</v>
      </c>
      <c r="EI21" s="26">
        <f t="shared" si="22"/>
        <v>0</v>
      </c>
      <c r="EJ21" s="26">
        <f t="shared" si="22"/>
        <v>0</v>
      </c>
      <c r="EK21" s="26">
        <f t="shared" si="22"/>
        <v>-2</v>
      </c>
      <c r="EL21" s="26">
        <f t="shared" si="22"/>
        <v>-2</v>
      </c>
      <c r="EM21" s="26">
        <f t="shared" si="22"/>
        <v>-1</v>
      </c>
      <c r="EN21" s="26">
        <f t="shared" si="22"/>
        <v>-4</v>
      </c>
      <c r="EO21" s="26">
        <f t="shared" si="22"/>
        <v>0</v>
      </c>
      <c r="EP21" s="26">
        <f t="shared" si="22"/>
        <v>-1</v>
      </c>
      <c r="EQ21" s="26">
        <f t="shared" si="22"/>
        <v>-4</v>
      </c>
      <c r="ER21" s="26">
        <f t="shared" si="22"/>
        <v>-3</v>
      </c>
      <c r="ES21" s="26">
        <f t="shared" si="22"/>
        <v>-3</v>
      </c>
      <c r="ET21" s="26">
        <f t="shared" si="22"/>
        <v>0</v>
      </c>
      <c r="EU21" s="26">
        <f t="shared" si="22"/>
        <v>-8</v>
      </c>
      <c r="EV21" s="26">
        <f t="shared" si="22"/>
        <v>0</v>
      </c>
      <c r="EW21" s="26">
        <f t="shared" si="22"/>
        <v>0</v>
      </c>
      <c r="EX21" s="26">
        <f t="shared" si="22"/>
        <v>0</v>
      </c>
      <c r="EY21" s="26">
        <f t="shared" si="22"/>
        <v>-5</v>
      </c>
      <c r="EZ21" s="26">
        <f t="shared" si="22"/>
        <v>-2</v>
      </c>
      <c r="FA21" s="26">
        <f t="shared" si="22"/>
        <v>0</v>
      </c>
      <c r="FB21" s="26">
        <f t="shared" si="22"/>
        <v>0</v>
      </c>
      <c r="FC21" s="26">
        <f t="shared" ref="FC21:HN21" si="23">FC17+FC18+FC19</f>
        <v>-4</v>
      </c>
      <c r="FD21" s="26">
        <f t="shared" si="23"/>
        <v>-3</v>
      </c>
      <c r="FE21" s="26">
        <f t="shared" si="23"/>
        <v>-4</v>
      </c>
      <c r="FF21" s="26">
        <f t="shared" si="23"/>
        <v>0</v>
      </c>
      <c r="FG21" s="26">
        <f t="shared" si="23"/>
        <v>0</v>
      </c>
      <c r="FH21" s="26">
        <f t="shared" si="23"/>
        <v>-5</v>
      </c>
      <c r="FI21" s="26">
        <f t="shared" si="23"/>
        <v>0</v>
      </c>
      <c r="FJ21" s="26">
        <f t="shared" si="23"/>
        <v>-7</v>
      </c>
      <c r="FK21" s="26">
        <f t="shared" si="23"/>
        <v>0</v>
      </c>
      <c r="FL21" s="26">
        <f t="shared" si="23"/>
        <v>0</v>
      </c>
      <c r="FM21" s="26">
        <f t="shared" si="23"/>
        <v>-2</v>
      </c>
      <c r="FN21" s="26">
        <f t="shared" si="23"/>
        <v>-1</v>
      </c>
      <c r="FO21" s="26">
        <f t="shared" si="23"/>
        <v>-1</v>
      </c>
      <c r="FP21" s="26">
        <f t="shared" si="23"/>
        <v>-1</v>
      </c>
      <c r="FQ21" s="26">
        <f t="shared" si="23"/>
        <v>-2</v>
      </c>
      <c r="FR21" s="26">
        <f t="shared" si="23"/>
        <v>-3</v>
      </c>
      <c r="FS21" s="26">
        <f t="shared" si="23"/>
        <v>-1</v>
      </c>
      <c r="FT21" s="26">
        <f t="shared" si="23"/>
        <v>-3</v>
      </c>
      <c r="FU21" s="26">
        <f t="shared" si="23"/>
        <v>0</v>
      </c>
      <c r="FV21" s="26">
        <f t="shared" si="23"/>
        <v>-2</v>
      </c>
      <c r="FW21" s="26">
        <f t="shared" si="23"/>
        <v>0</v>
      </c>
      <c r="FX21" s="26">
        <f t="shared" si="23"/>
        <v>0</v>
      </c>
      <c r="FY21" s="26">
        <f t="shared" si="23"/>
        <v>0</v>
      </c>
      <c r="FZ21" s="26">
        <f t="shared" si="23"/>
        <v>-3</v>
      </c>
      <c r="GA21" s="26">
        <f t="shared" si="23"/>
        <v>-3</v>
      </c>
      <c r="GB21" s="26">
        <f t="shared" si="23"/>
        <v>-3</v>
      </c>
      <c r="GC21" s="26">
        <f t="shared" si="23"/>
        <v>-4</v>
      </c>
      <c r="GD21" s="26">
        <f t="shared" si="23"/>
        <v>-2</v>
      </c>
      <c r="GE21" s="26">
        <f t="shared" si="23"/>
        <v>0</v>
      </c>
      <c r="GF21" s="26">
        <f t="shared" si="23"/>
        <v>0</v>
      </c>
      <c r="GG21" s="26">
        <f t="shared" si="23"/>
        <v>0</v>
      </c>
      <c r="GH21" s="26">
        <f t="shared" si="23"/>
        <v>0</v>
      </c>
      <c r="GI21" s="26">
        <f t="shared" si="23"/>
        <v>0</v>
      </c>
      <c r="GJ21" s="26">
        <f t="shared" si="23"/>
        <v>0</v>
      </c>
      <c r="GK21" s="26">
        <f t="shared" si="23"/>
        <v>-2</v>
      </c>
      <c r="GL21" s="26">
        <f t="shared" si="23"/>
        <v>-9</v>
      </c>
      <c r="GM21" s="26">
        <f t="shared" si="23"/>
        <v>-5</v>
      </c>
      <c r="GN21" s="26">
        <f t="shared" si="23"/>
        <v>0</v>
      </c>
      <c r="GO21" s="26">
        <f t="shared" si="23"/>
        <v>-4</v>
      </c>
      <c r="GP21" s="26">
        <f t="shared" si="23"/>
        <v>0</v>
      </c>
      <c r="GQ21" s="26">
        <f t="shared" si="23"/>
        <v>0</v>
      </c>
      <c r="GR21" s="26">
        <f t="shared" si="23"/>
        <v>-1</v>
      </c>
      <c r="GS21" s="26">
        <f t="shared" si="23"/>
        <v>-5</v>
      </c>
      <c r="GT21" s="26">
        <f t="shared" si="23"/>
        <v>-5</v>
      </c>
      <c r="GU21" s="26">
        <f t="shared" si="23"/>
        <v>0</v>
      </c>
      <c r="GV21" s="26">
        <f t="shared" si="23"/>
        <v>0</v>
      </c>
      <c r="GW21" s="26">
        <f t="shared" si="23"/>
        <v>-4</v>
      </c>
      <c r="GX21" s="26">
        <f t="shared" si="23"/>
        <v>-5</v>
      </c>
      <c r="GY21" s="26">
        <f t="shared" si="23"/>
        <v>-2</v>
      </c>
      <c r="GZ21" s="26">
        <f t="shared" si="23"/>
        <v>0</v>
      </c>
      <c r="HA21" s="26">
        <f t="shared" si="23"/>
        <v>-3</v>
      </c>
      <c r="HB21" s="26">
        <f t="shared" si="23"/>
        <v>0</v>
      </c>
      <c r="HC21" s="26">
        <f t="shared" si="23"/>
        <v>-4</v>
      </c>
      <c r="HD21" s="26">
        <f t="shared" si="23"/>
        <v>-2</v>
      </c>
      <c r="HE21" s="26">
        <f t="shared" si="23"/>
        <v>0</v>
      </c>
      <c r="HF21" s="26">
        <f t="shared" si="23"/>
        <v>-4</v>
      </c>
      <c r="HG21" s="26">
        <f t="shared" si="23"/>
        <v>0</v>
      </c>
      <c r="HH21" s="26">
        <f t="shared" si="23"/>
        <v>-2</v>
      </c>
      <c r="HI21" s="26">
        <f t="shared" si="23"/>
        <v>0</v>
      </c>
      <c r="HJ21" s="26">
        <f t="shared" si="23"/>
        <v>-2</v>
      </c>
      <c r="HK21" s="26">
        <f t="shared" si="23"/>
        <v>-1</v>
      </c>
      <c r="HL21" s="26">
        <f t="shared" si="23"/>
        <v>-1</v>
      </c>
      <c r="HM21" s="26">
        <f t="shared" si="23"/>
        <v>-1</v>
      </c>
      <c r="HN21" s="26">
        <f t="shared" si="23"/>
        <v>0</v>
      </c>
      <c r="HO21" s="26">
        <f t="shared" ref="HO21:JZ21" si="24">HO17+HO18+HO19</f>
        <v>-1</v>
      </c>
      <c r="HP21" s="26">
        <f t="shared" si="24"/>
        <v>0</v>
      </c>
      <c r="HQ21" s="26">
        <f t="shared" si="24"/>
        <v>-2</v>
      </c>
      <c r="HR21" s="26">
        <f t="shared" si="24"/>
        <v>0</v>
      </c>
      <c r="HS21" s="26">
        <f t="shared" si="24"/>
        <v>-1</v>
      </c>
      <c r="HT21" s="26">
        <f t="shared" si="24"/>
        <v>-2</v>
      </c>
      <c r="HU21" s="26">
        <f t="shared" si="24"/>
        <v>-5</v>
      </c>
      <c r="HV21" s="26">
        <f t="shared" si="24"/>
        <v>-3</v>
      </c>
      <c r="HW21" s="26">
        <f t="shared" si="24"/>
        <v>-2</v>
      </c>
      <c r="HX21" s="26">
        <f t="shared" si="24"/>
        <v>-1</v>
      </c>
      <c r="HY21" s="26">
        <f t="shared" si="24"/>
        <v>-3</v>
      </c>
      <c r="HZ21" s="26">
        <f t="shared" si="24"/>
        <v>-4</v>
      </c>
      <c r="IA21" s="26">
        <f t="shared" si="24"/>
        <v>-1</v>
      </c>
      <c r="IB21" s="26">
        <f t="shared" si="24"/>
        <v>0</v>
      </c>
      <c r="IC21" s="26">
        <f t="shared" si="24"/>
        <v>-1</v>
      </c>
      <c r="ID21" s="26">
        <f t="shared" si="24"/>
        <v>-3</v>
      </c>
      <c r="IE21" s="26">
        <f t="shared" si="24"/>
        <v>-6</v>
      </c>
      <c r="IF21" s="26">
        <f t="shared" si="24"/>
        <v>-3</v>
      </c>
      <c r="IG21" s="26">
        <f t="shared" si="24"/>
        <v>-2</v>
      </c>
      <c r="IH21" s="26">
        <f t="shared" si="24"/>
        <v>0</v>
      </c>
      <c r="II21" s="26">
        <f t="shared" si="24"/>
        <v>0</v>
      </c>
      <c r="IJ21" s="26">
        <f t="shared" si="24"/>
        <v>-4</v>
      </c>
      <c r="IK21" s="26">
        <f t="shared" si="24"/>
        <v>-1</v>
      </c>
      <c r="IL21" s="26">
        <f t="shared" si="24"/>
        <v>-2</v>
      </c>
      <c r="IM21" s="26">
        <f t="shared" si="24"/>
        <v>-1</v>
      </c>
      <c r="IN21" s="26">
        <f t="shared" si="24"/>
        <v>-4</v>
      </c>
      <c r="IO21" s="26">
        <f t="shared" si="24"/>
        <v>-4</v>
      </c>
      <c r="IP21" s="26">
        <f t="shared" si="24"/>
        <v>-5</v>
      </c>
      <c r="IQ21" s="26">
        <f t="shared" si="24"/>
        <v>0</v>
      </c>
      <c r="IR21" s="26">
        <f t="shared" si="24"/>
        <v>-5</v>
      </c>
      <c r="IS21" s="26">
        <f t="shared" si="24"/>
        <v>-3</v>
      </c>
      <c r="IT21" s="26">
        <f t="shared" si="24"/>
        <v>-3</v>
      </c>
      <c r="IU21" s="26">
        <f t="shared" si="24"/>
        <v>-1</v>
      </c>
      <c r="IV21" s="26">
        <f t="shared" si="24"/>
        <v>0</v>
      </c>
      <c r="IW21" s="26">
        <f t="shared" si="24"/>
        <v>0</v>
      </c>
      <c r="IX21" s="26">
        <f t="shared" si="24"/>
        <v>0</v>
      </c>
      <c r="IY21" s="26">
        <f t="shared" si="24"/>
        <v>0</v>
      </c>
      <c r="IZ21" s="26">
        <f t="shared" si="24"/>
        <v>-2</v>
      </c>
      <c r="JA21" s="26">
        <f t="shared" si="24"/>
        <v>-1</v>
      </c>
      <c r="JB21" s="26">
        <f t="shared" si="24"/>
        <v>-6</v>
      </c>
      <c r="JC21" s="26">
        <f t="shared" si="24"/>
        <v>0</v>
      </c>
      <c r="JD21" s="26">
        <f t="shared" si="24"/>
        <v>0</v>
      </c>
      <c r="JE21" s="26">
        <f t="shared" si="24"/>
        <v>-4</v>
      </c>
      <c r="JF21" s="26">
        <f t="shared" si="24"/>
        <v>-2</v>
      </c>
      <c r="JG21" s="26">
        <f t="shared" si="24"/>
        <v>-2</v>
      </c>
      <c r="JH21" s="26">
        <f t="shared" si="24"/>
        <v>-3</v>
      </c>
      <c r="JI21" s="26">
        <f t="shared" si="24"/>
        <v>-1</v>
      </c>
      <c r="JJ21" s="26">
        <f t="shared" si="24"/>
        <v>-5</v>
      </c>
      <c r="JK21" s="26">
        <f t="shared" si="24"/>
        <v>-3</v>
      </c>
      <c r="JL21" s="26">
        <f t="shared" si="24"/>
        <v>-2</v>
      </c>
      <c r="JM21" s="26">
        <f t="shared" si="24"/>
        <v>-3</v>
      </c>
      <c r="JN21" s="26">
        <f t="shared" si="24"/>
        <v>-4</v>
      </c>
      <c r="JO21" s="26">
        <f t="shared" si="24"/>
        <v>-2</v>
      </c>
      <c r="JP21" s="26">
        <f t="shared" si="24"/>
        <v>-3</v>
      </c>
      <c r="JQ21" s="26">
        <f t="shared" si="24"/>
        <v>-2</v>
      </c>
      <c r="JR21" s="26">
        <f t="shared" si="24"/>
        <v>-2</v>
      </c>
      <c r="JS21" s="26">
        <f t="shared" si="24"/>
        <v>-3</v>
      </c>
      <c r="JT21" s="26">
        <f t="shared" si="24"/>
        <v>-1</v>
      </c>
      <c r="JU21" s="26">
        <f t="shared" si="24"/>
        <v>-3</v>
      </c>
      <c r="JV21" s="26">
        <f t="shared" si="24"/>
        <v>0</v>
      </c>
      <c r="JW21" s="26">
        <f t="shared" si="24"/>
        <v>-4</v>
      </c>
      <c r="JX21" s="26">
        <f t="shared" si="24"/>
        <v>-5</v>
      </c>
      <c r="JY21" s="26">
        <f t="shared" si="24"/>
        <v>-8</v>
      </c>
      <c r="JZ21" s="26">
        <f t="shared" si="24"/>
        <v>-3</v>
      </c>
      <c r="KA21" s="26">
        <f t="shared" ref="KA21:ML21" si="25">KA17+KA18+KA19</f>
        <v>-2</v>
      </c>
      <c r="KB21" s="26">
        <f t="shared" si="25"/>
        <v>-1</v>
      </c>
      <c r="KC21" s="26">
        <f t="shared" si="25"/>
        <v>0</v>
      </c>
      <c r="KD21" s="26">
        <f t="shared" si="25"/>
        <v>-4</v>
      </c>
      <c r="KE21" s="26">
        <f t="shared" si="25"/>
        <v>-1</v>
      </c>
      <c r="KF21" s="26">
        <f t="shared" si="25"/>
        <v>-4</v>
      </c>
      <c r="KG21" s="26">
        <f t="shared" si="25"/>
        <v>0</v>
      </c>
      <c r="KH21" s="26">
        <f t="shared" si="25"/>
        <v>-11</v>
      </c>
      <c r="KI21" s="26">
        <f t="shared" si="25"/>
        <v>-4</v>
      </c>
      <c r="KJ21" s="26">
        <f t="shared" si="25"/>
        <v>-3</v>
      </c>
      <c r="KK21" s="26">
        <f t="shared" si="25"/>
        <v>-2</v>
      </c>
      <c r="KL21" s="26">
        <f t="shared" si="25"/>
        <v>-2</v>
      </c>
      <c r="KM21" s="26">
        <f t="shared" si="25"/>
        <v>-3</v>
      </c>
      <c r="KN21" s="26">
        <f t="shared" si="25"/>
        <v>-2</v>
      </c>
      <c r="KO21" s="26">
        <f t="shared" si="25"/>
        <v>0</v>
      </c>
      <c r="KP21" s="26">
        <f t="shared" si="25"/>
        <v>0</v>
      </c>
      <c r="KQ21" s="26">
        <f t="shared" si="25"/>
        <v>-3</v>
      </c>
      <c r="KR21" s="26">
        <f t="shared" si="25"/>
        <v>0</v>
      </c>
      <c r="KS21" s="26">
        <f t="shared" si="25"/>
        <v>-3</v>
      </c>
      <c r="KT21" s="26">
        <f t="shared" si="25"/>
        <v>-4</v>
      </c>
      <c r="KU21" s="26">
        <f t="shared" si="25"/>
        <v>0</v>
      </c>
      <c r="KV21" s="26">
        <f t="shared" si="25"/>
        <v>-2</v>
      </c>
      <c r="KW21" s="26">
        <f t="shared" si="25"/>
        <v>0</v>
      </c>
      <c r="KX21" s="26">
        <f t="shared" si="25"/>
        <v>-4</v>
      </c>
      <c r="KY21" s="26">
        <f t="shared" si="25"/>
        <v>-2</v>
      </c>
      <c r="KZ21" s="26">
        <f t="shared" si="25"/>
        <v>-1</v>
      </c>
      <c r="LA21" s="26">
        <f t="shared" si="25"/>
        <v>-3</v>
      </c>
      <c r="LB21" s="26">
        <f t="shared" si="25"/>
        <v>0</v>
      </c>
      <c r="LC21" s="26">
        <f t="shared" si="25"/>
        <v>0</v>
      </c>
      <c r="LD21" s="26">
        <f t="shared" si="25"/>
        <v>0</v>
      </c>
      <c r="LE21" s="26">
        <f t="shared" si="25"/>
        <v>-6</v>
      </c>
      <c r="LF21" s="26">
        <f t="shared" si="25"/>
        <v>-4</v>
      </c>
      <c r="LG21" s="26">
        <f t="shared" si="25"/>
        <v>-7</v>
      </c>
      <c r="LH21" s="26">
        <f t="shared" si="25"/>
        <v>-7</v>
      </c>
      <c r="LI21" s="26">
        <f t="shared" si="25"/>
        <v>0</v>
      </c>
      <c r="LJ21" s="26">
        <f t="shared" si="25"/>
        <v>-3</v>
      </c>
      <c r="LK21" s="26">
        <f t="shared" si="25"/>
        <v>-9</v>
      </c>
      <c r="LL21" s="26">
        <f t="shared" si="25"/>
        <v>-6</v>
      </c>
      <c r="LM21" s="26">
        <f t="shared" si="25"/>
        <v>-4</v>
      </c>
      <c r="LN21" s="26">
        <f t="shared" si="25"/>
        <v>-8</v>
      </c>
      <c r="LO21" s="26">
        <f t="shared" si="25"/>
        <v>0</v>
      </c>
      <c r="LP21" s="26">
        <f t="shared" si="25"/>
        <v>-6</v>
      </c>
      <c r="LQ21" s="26">
        <f t="shared" si="25"/>
        <v>-4</v>
      </c>
      <c r="LR21" s="26">
        <f t="shared" si="25"/>
        <v>-4</v>
      </c>
      <c r="LS21" s="26">
        <f t="shared" si="25"/>
        <v>0</v>
      </c>
      <c r="LT21" s="26">
        <f t="shared" si="25"/>
        <v>-4</v>
      </c>
      <c r="LU21" s="26">
        <f t="shared" si="25"/>
        <v>-7</v>
      </c>
      <c r="LV21" s="26">
        <f t="shared" si="25"/>
        <v>-3</v>
      </c>
      <c r="LW21" s="26">
        <f t="shared" si="25"/>
        <v>-1</v>
      </c>
      <c r="LX21" s="26">
        <f t="shared" si="25"/>
        <v>-5</v>
      </c>
      <c r="LY21" s="26">
        <f t="shared" si="25"/>
        <v>-11</v>
      </c>
      <c r="LZ21" s="26">
        <f t="shared" si="25"/>
        <v>-1</v>
      </c>
      <c r="MA21" s="26">
        <f t="shared" si="25"/>
        <v>0</v>
      </c>
      <c r="MB21" s="26">
        <f t="shared" si="25"/>
        <v>-2</v>
      </c>
      <c r="MC21" s="26">
        <f t="shared" si="25"/>
        <v>0</v>
      </c>
      <c r="MD21" s="26">
        <f t="shared" si="25"/>
        <v>-4</v>
      </c>
      <c r="ME21" s="26">
        <f t="shared" si="25"/>
        <v>-1</v>
      </c>
      <c r="MF21" s="26">
        <f t="shared" si="25"/>
        <v>-6</v>
      </c>
      <c r="MG21" s="26">
        <f t="shared" si="25"/>
        <v>-3</v>
      </c>
      <c r="MH21" s="26">
        <f t="shared" si="25"/>
        <v>-2</v>
      </c>
      <c r="MI21" s="26">
        <f t="shared" si="25"/>
        <v>-3</v>
      </c>
      <c r="MJ21" s="26">
        <f t="shared" si="25"/>
        <v>-3</v>
      </c>
      <c r="MK21" s="26">
        <f t="shared" si="25"/>
        <v>-3</v>
      </c>
      <c r="ML21" s="26">
        <f t="shared" si="25"/>
        <v>0</v>
      </c>
      <c r="MM21" s="26">
        <f t="shared" ref="MM21:NE21" si="26">MM17+MM18+MM19</f>
        <v>0</v>
      </c>
      <c r="MN21" s="26">
        <f t="shared" si="26"/>
        <v>-4</v>
      </c>
      <c r="MO21" s="26">
        <f t="shared" si="26"/>
        <v>-5</v>
      </c>
      <c r="MP21" s="26">
        <f t="shared" si="26"/>
        <v>0</v>
      </c>
      <c r="MQ21" s="26">
        <f t="shared" si="26"/>
        <v>-6</v>
      </c>
      <c r="MR21" s="26">
        <f t="shared" si="26"/>
        <v>-3</v>
      </c>
      <c r="MS21" s="26">
        <f t="shared" si="26"/>
        <v>-2</v>
      </c>
      <c r="MT21" s="26">
        <f t="shared" si="26"/>
        <v>0</v>
      </c>
      <c r="MU21" s="26">
        <f t="shared" si="26"/>
        <v>-1</v>
      </c>
      <c r="MV21" s="26">
        <f t="shared" si="26"/>
        <v>0</v>
      </c>
      <c r="MW21" s="26">
        <f t="shared" si="26"/>
        <v>0</v>
      </c>
      <c r="MX21" s="26">
        <f t="shared" si="26"/>
        <v>-1</v>
      </c>
      <c r="MY21" s="26">
        <f t="shared" si="26"/>
        <v>-2</v>
      </c>
      <c r="MZ21" s="26">
        <f t="shared" si="26"/>
        <v>0</v>
      </c>
      <c r="NA21" s="26">
        <f t="shared" si="26"/>
        <v>-3</v>
      </c>
      <c r="NB21" s="26">
        <f t="shared" si="26"/>
        <v>0</v>
      </c>
      <c r="NC21" s="26">
        <f t="shared" si="26"/>
        <v>0</v>
      </c>
      <c r="ND21" s="26">
        <f t="shared" si="26"/>
        <v>-3</v>
      </c>
      <c r="NE21" s="26">
        <f t="shared" si="26"/>
        <v>0</v>
      </c>
    </row>
    <row r="22" spans="2:369" x14ac:dyDescent="0.35">
      <c r="B22" s="6" t="s">
        <v>89</v>
      </c>
      <c r="C22" s="15" t="s">
        <v>113</v>
      </c>
      <c r="D22" s="6">
        <f t="shared" ref="D22:AI22" si="27">D15+D21</f>
        <v>0</v>
      </c>
      <c r="E22" s="23">
        <f t="shared" si="27"/>
        <v>0</v>
      </c>
      <c r="F22" s="23">
        <f t="shared" si="27"/>
        <v>2</v>
      </c>
      <c r="G22" s="23">
        <f t="shared" si="27"/>
        <v>3</v>
      </c>
      <c r="H22" s="23">
        <f t="shared" si="27"/>
        <v>2</v>
      </c>
      <c r="I22" s="23">
        <f t="shared" si="27"/>
        <v>4</v>
      </c>
      <c r="J22" s="23">
        <f t="shared" si="27"/>
        <v>11</v>
      </c>
      <c r="K22" s="23">
        <f t="shared" si="27"/>
        <v>7</v>
      </c>
      <c r="L22" s="23">
        <f t="shared" si="27"/>
        <v>9</v>
      </c>
      <c r="M22" s="23">
        <f t="shared" si="27"/>
        <v>9</v>
      </c>
      <c r="N22" s="23">
        <f t="shared" si="27"/>
        <v>8</v>
      </c>
      <c r="O22" s="23">
        <f t="shared" si="27"/>
        <v>0</v>
      </c>
      <c r="P22" s="23">
        <f t="shared" si="27"/>
        <v>9</v>
      </c>
      <c r="Q22" s="23">
        <f t="shared" si="27"/>
        <v>14</v>
      </c>
      <c r="R22" s="23">
        <f t="shared" si="27"/>
        <v>7</v>
      </c>
      <c r="S22" s="23">
        <f t="shared" si="27"/>
        <v>8</v>
      </c>
      <c r="T22" s="23">
        <f t="shared" si="27"/>
        <v>11</v>
      </c>
      <c r="U22" s="23">
        <f t="shared" si="27"/>
        <v>8</v>
      </c>
      <c r="V22" s="23">
        <f t="shared" si="27"/>
        <v>8</v>
      </c>
      <c r="W22" s="23">
        <f t="shared" si="27"/>
        <v>5</v>
      </c>
      <c r="X22" s="23">
        <f t="shared" si="27"/>
        <v>0</v>
      </c>
      <c r="Y22" s="23">
        <f t="shared" si="27"/>
        <v>0</v>
      </c>
      <c r="Z22" s="23">
        <f t="shared" si="27"/>
        <v>7</v>
      </c>
      <c r="AA22" s="34">
        <f t="shared" si="27"/>
        <v>0</v>
      </c>
      <c r="AB22" s="34">
        <f t="shared" si="27"/>
        <v>0</v>
      </c>
      <c r="AC22" s="34">
        <f t="shared" si="27"/>
        <v>0</v>
      </c>
      <c r="AD22" s="34">
        <f t="shared" si="27"/>
        <v>0</v>
      </c>
      <c r="AE22" s="34">
        <f t="shared" si="27"/>
        <v>0</v>
      </c>
      <c r="AF22" s="34">
        <f t="shared" si="27"/>
        <v>0</v>
      </c>
      <c r="AG22" s="34">
        <f t="shared" si="27"/>
        <v>9</v>
      </c>
      <c r="AH22" s="34">
        <f t="shared" si="27"/>
        <v>9</v>
      </c>
      <c r="AI22" s="34">
        <f t="shared" si="27"/>
        <v>7</v>
      </c>
      <c r="AJ22" s="34">
        <f t="shared" ref="AJ22:BO22" si="28">AJ15+AJ21</f>
        <v>4</v>
      </c>
      <c r="AK22" s="34">
        <f t="shared" si="28"/>
        <v>11</v>
      </c>
      <c r="AL22" s="34">
        <f t="shared" si="28"/>
        <v>7</v>
      </c>
      <c r="AM22" s="34">
        <f t="shared" si="28"/>
        <v>6</v>
      </c>
      <c r="AN22" s="34">
        <f t="shared" si="28"/>
        <v>9</v>
      </c>
      <c r="AO22" s="34">
        <f t="shared" si="28"/>
        <v>4</v>
      </c>
      <c r="AP22" s="34">
        <f t="shared" si="28"/>
        <v>8</v>
      </c>
      <c r="AQ22" s="34">
        <f t="shared" si="28"/>
        <v>5</v>
      </c>
      <c r="AR22" s="34">
        <f t="shared" si="28"/>
        <v>8</v>
      </c>
      <c r="AS22" s="34">
        <f t="shared" si="28"/>
        <v>3</v>
      </c>
      <c r="AT22" s="34">
        <f t="shared" si="28"/>
        <v>6</v>
      </c>
      <c r="AU22" s="34">
        <f t="shared" si="28"/>
        <v>5</v>
      </c>
      <c r="AV22" s="34">
        <f t="shared" si="28"/>
        <v>11</v>
      </c>
      <c r="AW22" s="26">
        <f t="shared" si="28"/>
        <v>2</v>
      </c>
      <c r="AX22" s="26">
        <f t="shared" si="28"/>
        <v>0</v>
      </c>
      <c r="AY22" s="26">
        <f t="shared" si="28"/>
        <v>0</v>
      </c>
      <c r="AZ22" s="26">
        <f t="shared" si="28"/>
        <v>1</v>
      </c>
      <c r="BA22" s="26">
        <f t="shared" si="28"/>
        <v>0</v>
      </c>
      <c r="BB22" s="26">
        <f t="shared" si="28"/>
        <v>2</v>
      </c>
      <c r="BC22" s="26">
        <f t="shared" si="28"/>
        <v>9</v>
      </c>
      <c r="BD22" s="26">
        <f t="shared" si="28"/>
        <v>2</v>
      </c>
      <c r="BE22" s="26">
        <f t="shared" si="28"/>
        <v>4</v>
      </c>
      <c r="BF22" s="26">
        <f t="shared" si="28"/>
        <v>4</v>
      </c>
      <c r="BG22" s="26">
        <f t="shared" si="28"/>
        <v>4</v>
      </c>
      <c r="BH22" s="26">
        <f t="shared" si="28"/>
        <v>6</v>
      </c>
      <c r="BI22" s="26">
        <f t="shared" si="28"/>
        <v>3</v>
      </c>
      <c r="BJ22" s="26">
        <f t="shared" si="28"/>
        <v>0</v>
      </c>
      <c r="BK22" s="26">
        <f t="shared" si="28"/>
        <v>0</v>
      </c>
      <c r="BL22" s="26">
        <f t="shared" si="28"/>
        <v>0</v>
      </c>
      <c r="BM22" s="26">
        <f t="shared" si="28"/>
        <v>3</v>
      </c>
      <c r="BN22" s="26">
        <f t="shared" si="28"/>
        <v>0</v>
      </c>
      <c r="BO22" s="26">
        <f t="shared" si="28"/>
        <v>1</v>
      </c>
      <c r="BP22" s="26">
        <f t="shared" ref="BP22:CP22" si="29">BP15+BP21</f>
        <v>6</v>
      </c>
      <c r="BQ22" s="26">
        <f t="shared" si="29"/>
        <v>0</v>
      </c>
      <c r="BR22" s="26">
        <f t="shared" si="29"/>
        <v>0</v>
      </c>
      <c r="BS22" s="26">
        <f t="shared" si="29"/>
        <v>0</v>
      </c>
      <c r="BT22" s="26">
        <f t="shared" si="29"/>
        <v>0</v>
      </c>
      <c r="BU22" s="26">
        <f t="shared" si="29"/>
        <v>0</v>
      </c>
      <c r="BV22" s="26">
        <f t="shared" si="29"/>
        <v>8</v>
      </c>
      <c r="BW22" s="26">
        <f t="shared" si="29"/>
        <v>1</v>
      </c>
      <c r="BX22" s="26">
        <f t="shared" si="29"/>
        <v>7</v>
      </c>
      <c r="BY22" s="26">
        <f t="shared" si="29"/>
        <v>2</v>
      </c>
      <c r="BZ22" s="26">
        <f t="shared" si="29"/>
        <v>6</v>
      </c>
      <c r="CA22" s="26">
        <f t="shared" si="29"/>
        <v>-3</v>
      </c>
      <c r="CB22" s="26">
        <f t="shared" si="29"/>
        <v>-1</v>
      </c>
      <c r="CC22" s="26">
        <f t="shared" si="29"/>
        <v>0</v>
      </c>
      <c r="CD22" s="26">
        <f t="shared" si="29"/>
        <v>3</v>
      </c>
      <c r="CE22" s="26">
        <f t="shared" si="29"/>
        <v>0</v>
      </c>
      <c r="CF22" s="26">
        <f t="shared" si="29"/>
        <v>-1</v>
      </c>
      <c r="CG22" s="26">
        <f t="shared" si="29"/>
        <v>7</v>
      </c>
      <c r="CH22" s="26">
        <f t="shared" si="29"/>
        <v>7</v>
      </c>
      <c r="CI22" s="26">
        <f t="shared" si="29"/>
        <v>-4</v>
      </c>
      <c r="CJ22" s="26">
        <f t="shared" si="29"/>
        <v>3</v>
      </c>
      <c r="CK22" s="26">
        <f t="shared" si="29"/>
        <v>0</v>
      </c>
      <c r="CL22" s="26">
        <f t="shared" si="29"/>
        <v>4</v>
      </c>
      <c r="CM22" s="26">
        <f t="shared" si="29"/>
        <v>-4</v>
      </c>
      <c r="CN22" s="26">
        <f t="shared" si="29"/>
        <v>5</v>
      </c>
      <c r="CO22" s="26">
        <f t="shared" si="29"/>
        <v>8</v>
      </c>
      <c r="CP22" s="26">
        <f t="shared" si="29"/>
        <v>-2</v>
      </c>
      <c r="CQ22" s="26">
        <f t="shared" ref="CQ22:FB22" si="30">CQ15+CQ21</f>
        <v>0</v>
      </c>
      <c r="CR22" s="26">
        <f t="shared" si="30"/>
        <v>0</v>
      </c>
      <c r="CS22" s="26">
        <f t="shared" si="30"/>
        <v>4</v>
      </c>
      <c r="CT22" s="26">
        <f t="shared" si="30"/>
        <v>9</v>
      </c>
      <c r="CU22" s="26">
        <f t="shared" si="30"/>
        <v>5</v>
      </c>
      <c r="CV22" s="26">
        <f t="shared" si="30"/>
        <v>14</v>
      </c>
      <c r="CW22" s="26">
        <f t="shared" si="30"/>
        <v>12</v>
      </c>
      <c r="CX22" s="26">
        <f t="shared" si="30"/>
        <v>16</v>
      </c>
      <c r="CY22" s="26">
        <f t="shared" si="30"/>
        <v>0</v>
      </c>
      <c r="CZ22" s="26">
        <f t="shared" si="30"/>
        <v>-2</v>
      </c>
      <c r="DA22" s="26">
        <f t="shared" si="30"/>
        <v>0</v>
      </c>
      <c r="DB22" s="26">
        <f t="shared" si="30"/>
        <v>0</v>
      </c>
      <c r="DC22" s="26">
        <f t="shared" si="30"/>
        <v>-2</v>
      </c>
      <c r="DD22" s="26">
        <f t="shared" si="30"/>
        <v>5</v>
      </c>
      <c r="DE22" s="26">
        <f t="shared" si="30"/>
        <v>6</v>
      </c>
      <c r="DF22" s="26">
        <f t="shared" si="30"/>
        <v>0</v>
      </c>
      <c r="DG22" s="26">
        <f t="shared" si="30"/>
        <v>0</v>
      </c>
      <c r="DH22" s="26">
        <f t="shared" si="30"/>
        <v>0</v>
      </c>
      <c r="DI22" s="26">
        <f t="shared" si="30"/>
        <v>5</v>
      </c>
      <c r="DJ22" s="26">
        <f t="shared" si="30"/>
        <v>4</v>
      </c>
      <c r="DK22" s="26">
        <f t="shared" si="30"/>
        <v>-1</v>
      </c>
      <c r="DL22" s="26">
        <f t="shared" si="30"/>
        <v>-1</v>
      </c>
      <c r="DM22" s="26">
        <f t="shared" si="30"/>
        <v>-2</v>
      </c>
      <c r="DN22" s="26">
        <f t="shared" si="30"/>
        <v>0</v>
      </c>
      <c r="DO22" s="26">
        <f t="shared" si="30"/>
        <v>3</v>
      </c>
      <c r="DP22" s="26">
        <f t="shared" si="30"/>
        <v>1</v>
      </c>
      <c r="DQ22" s="26">
        <f t="shared" si="30"/>
        <v>0</v>
      </c>
      <c r="DR22" s="26">
        <f t="shared" si="30"/>
        <v>8</v>
      </c>
      <c r="DS22" s="26">
        <f t="shared" si="30"/>
        <v>11</v>
      </c>
      <c r="DT22" s="26">
        <f t="shared" si="30"/>
        <v>-7</v>
      </c>
      <c r="DU22" s="26">
        <f t="shared" si="30"/>
        <v>0</v>
      </c>
      <c r="DV22" s="26">
        <f t="shared" si="30"/>
        <v>7</v>
      </c>
      <c r="DW22" s="26">
        <f t="shared" si="30"/>
        <v>0</v>
      </c>
      <c r="DX22" s="26">
        <f t="shared" si="30"/>
        <v>-5</v>
      </c>
      <c r="DY22" s="26">
        <f t="shared" si="30"/>
        <v>9</v>
      </c>
      <c r="DZ22" s="26">
        <f t="shared" si="30"/>
        <v>11</v>
      </c>
      <c r="EA22" s="26">
        <f t="shared" si="30"/>
        <v>3</v>
      </c>
      <c r="EB22" s="26">
        <f t="shared" si="30"/>
        <v>3</v>
      </c>
      <c r="EC22" s="26">
        <f t="shared" si="30"/>
        <v>8</v>
      </c>
      <c r="ED22" s="26">
        <f t="shared" si="30"/>
        <v>5</v>
      </c>
      <c r="EE22" s="26">
        <f t="shared" si="30"/>
        <v>8</v>
      </c>
      <c r="EF22" s="26">
        <f t="shared" si="30"/>
        <v>3</v>
      </c>
      <c r="EG22" s="26">
        <f t="shared" si="30"/>
        <v>-2</v>
      </c>
      <c r="EH22" s="26">
        <f t="shared" si="30"/>
        <v>2</v>
      </c>
      <c r="EI22" s="26">
        <f t="shared" si="30"/>
        <v>0</v>
      </c>
      <c r="EJ22" s="26">
        <f t="shared" si="30"/>
        <v>0</v>
      </c>
      <c r="EK22" s="26">
        <f t="shared" si="30"/>
        <v>-1</v>
      </c>
      <c r="EL22" s="26">
        <f t="shared" si="30"/>
        <v>-2</v>
      </c>
      <c r="EM22" s="26">
        <f t="shared" si="30"/>
        <v>5</v>
      </c>
      <c r="EN22" s="26">
        <f t="shared" si="30"/>
        <v>-4</v>
      </c>
      <c r="EO22" s="26">
        <f t="shared" si="30"/>
        <v>6</v>
      </c>
      <c r="EP22" s="26">
        <f t="shared" si="30"/>
        <v>3</v>
      </c>
      <c r="EQ22" s="26">
        <f t="shared" si="30"/>
        <v>0</v>
      </c>
      <c r="ER22" s="26">
        <f t="shared" si="30"/>
        <v>-3</v>
      </c>
      <c r="ES22" s="26">
        <f t="shared" si="30"/>
        <v>-3</v>
      </c>
      <c r="ET22" s="26">
        <f t="shared" si="30"/>
        <v>0</v>
      </c>
      <c r="EU22" s="26">
        <f t="shared" si="30"/>
        <v>-8</v>
      </c>
      <c r="EV22" s="26">
        <f t="shared" si="30"/>
        <v>0</v>
      </c>
      <c r="EW22" s="26">
        <f t="shared" si="30"/>
        <v>0</v>
      </c>
      <c r="EX22" s="26">
        <f t="shared" si="30"/>
        <v>3</v>
      </c>
      <c r="EY22" s="26">
        <f t="shared" si="30"/>
        <v>-5</v>
      </c>
      <c r="EZ22" s="26">
        <f t="shared" si="30"/>
        <v>2</v>
      </c>
      <c r="FA22" s="26">
        <f t="shared" si="30"/>
        <v>8</v>
      </c>
      <c r="FB22" s="26">
        <f t="shared" si="30"/>
        <v>19</v>
      </c>
      <c r="FC22" s="26">
        <f t="shared" ref="FC22:HN22" si="31">FC15+FC21</f>
        <v>7</v>
      </c>
      <c r="FD22" s="26">
        <f t="shared" si="31"/>
        <v>-3</v>
      </c>
      <c r="FE22" s="26">
        <f t="shared" si="31"/>
        <v>0</v>
      </c>
      <c r="FF22" s="26">
        <f t="shared" si="31"/>
        <v>2</v>
      </c>
      <c r="FG22" s="26">
        <f t="shared" si="31"/>
        <v>0</v>
      </c>
      <c r="FH22" s="26">
        <f t="shared" si="31"/>
        <v>-4</v>
      </c>
      <c r="FI22" s="26">
        <f t="shared" si="31"/>
        <v>0</v>
      </c>
      <c r="FJ22" s="26">
        <f t="shared" si="31"/>
        <v>-6</v>
      </c>
      <c r="FK22" s="26">
        <f t="shared" si="31"/>
        <v>1</v>
      </c>
      <c r="FL22" s="26">
        <f t="shared" si="31"/>
        <v>1</v>
      </c>
      <c r="FM22" s="26">
        <f t="shared" si="31"/>
        <v>0</v>
      </c>
      <c r="FN22" s="26">
        <f t="shared" si="31"/>
        <v>-1</v>
      </c>
      <c r="FO22" s="26">
        <f t="shared" si="31"/>
        <v>-1</v>
      </c>
      <c r="FP22" s="26">
        <f t="shared" si="31"/>
        <v>7</v>
      </c>
      <c r="FQ22" s="26">
        <f t="shared" si="31"/>
        <v>5</v>
      </c>
      <c r="FR22" s="26">
        <f t="shared" si="31"/>
        <v>-3</v>
      </c>
      <c r="FS22" s="26">
        <f t="shared" si="31"/>
        <v>3</v>
      </c>
      <c r="FT22" s="26">
        <f t="shared" si="31"/>
        <v>9</v>
      </c>
      <c r="FU22" s="26">
        <f t="shared" si="31"/>
        <v>21</v>
      </c>
      <c r="FV22" s="26">
        <f t="shared" si="31"/>
        <v>5</v>
      </c>
      <c r="FW22" s="26">
        <f t="shared" si="31"/>
        <v>3</v>
      </c>
      <c r="FX22" s="26">
        <f t="shared" si="31"/>
        <v>0</v>
      </c>
      <c r="FY22" s="26">
        <f t="shared" si="31"/>
        <v>11</v>
      </c>
      <c r="FZ22" s="26">
        <f t="shared" si="31"/>
        <v>-3</v>
      </c>
      <c r="GA22" s="26">
        <f t="shared" si="31"/>
        <v>-3</v>
      </c>
      <c r="GB22" s="26">
        <f t="shared" si="31"/>
        <v>-3</v>
      </c>
      <c r="GC22" s="26">
        <f t="shared" si="31"/>
        <v>-4</v>
      </c>
      <c r="GD22" s="26">
        <f t="shared" si="31"/>
        <v>-2</v>
      </c>
      <c r="GE22" s="26">
        <f t="shared" si="31"/>
        <v>2</v>
      </c>
      <c r="GF22" s="26">
        <f t="shared" si="31"/>
        <v>0</v>
      </c>
      <c r="GG22" s="26">
        <f t="shared" si="31"/>
        <v>3</v>
      </c>
      <c r="GH22" s="26">
        <f t="shared" si="31"/>
        <v>4</v>
      </c>
      <c r="GI22" s="26">
        <f t="shared" si="31"/>
        <v>5</v>
      </c>
      <c r="GJ22" s="26">
        <f t="shared" si="31"/>
        <v>2</v>
      </c>
      <c r="GK22" s="26">
        <f t="shared" si="31"/>
        <v>2</v>
      </c>
      <c r="GL22" s="26">
        <f t="shared" si="31"/>
        <v>-4</v>
      </c>
      <c r="GM22" s="26">
        <f t="shared" si="31"/>
        <v>-3</v>
      </c>
      <c r="GN22" s="26">
        <f t="shared" si="31"/>
        <v>7</v>
      </c>
      <c r="GO22" s="26">
        <f t="shared" si="31"/>
        <v>1</v>
      </c>
      <c r="GP22" s="26">
        <f t="shared" si="31"/>
        <v>3</v>
      </c>
      <c r="GQ22" s="26">
        <f t="shared" si="31"/>
        <v>6</v>
      </c>
      <c r="GR22" s="26">
        <f t="shared" si="31"/>
        <v>-1</v>
      </c>
      <c r="GS22" s="26">
        <f t="shared" si="31"/>
        <v>2</v>
      </c>
      <c r="GT22" s="26">
        <f t="shared" si="31"/>
        <v>-1</v>
      </c>
      <c r="GU22" s="26">
        <f t="shared" si="31"/>
        <v>0</v>
      </c>
      <c r="GV22" s="26">
        <f t="shared" si="31"/>
        <v>0</v>
      </c>
      <c r="GW22" s="26">
        <f t="shared" si="31"/>
        <v>-4</v>
      </c>
      <c r="GX22" s="26">
        <f t="shared" si="31"/>
        <v>-2</v>
      </c>
      <c r="GY22" s="26">
        <f t="shared" si="31"/>
        <v>7</v>
      </c>
      <c r="GZ22" s="26">
        <f t="shared" si="31"/>
        <v>18</v>
      </c>
      <c r="HA22" s="26">
        <f t="shared" si="31"/>
        <v>-3</v>
      </c>
      <c r="HB22" s="26">
        <f t="shared" si="31"/>
        <v>16</v>
      </c>
      <c r="HC22" s="26">
        <f t="shared" si="31"/>
        <v>8</v>
      </c>
      <c r="HD22" s="26">
        <f t="shared" si="31"/>
        <v>9</v>
      </c>
      <c r="HE22" s="26">
        <f t="shared" si="31"/>
        <v>9</v>
      </c>
      <c r="HF22" s="26">
        <f t="shared" si="31"/>
        <v>4</v>
      </c>
      <c r="HG22" s="26">
        <f t="shared" si="31"/>
        <v>7</v>
      </c>
      <c r="HH22" s="26">
        <f t="shared" si="31"/>
        <v>2</v>
      </c>
      <c r="HI22" s="26">
        <f t="shared" si="31"/>
        <v>0</v>
      </c>
      <c r="HJ22" s="26">
        <f t="shared" si="31"/>
        <v>1</v>
      </c>
      <c r="HK22" s="26">
        <f t="shared" si="31"/>
        <v>8</v>
      </c>
      <c r="HL22" s="26">
        <f t="shared" si="31"/>
        <v>6</v>
      </c>
      <c r="HM22" s="26">
        <f t="shared" si="31"/>
        <v>-1</v>
      </c>
      <c r="HN22" s="26">
        <f t="shared" si="31"/>
        <v>0</v>
      </c>
      <c r="HO22" s="26">
        <f t="shared" ref="HO22:JZ22" si="32">HO15+HO21</f>
        <v>-1</v>
      </c>
      <c r="HP22" s="26">
        <f t="shared" si="32"/>
        <v>0</v>
      </c>
      <c r="HQ22" s="26">
        <f t="shared" si="32"/>
        <v>-2</v>
      </c>
      <c r="HR22" s="26">
        <f t="shared" si="32"/>
        <v>0</v>
      </c>
      <c r="HS22" s="26">
        <f t="shared" si="32"/>
        <v>-1</v>
      </c>
      <c r="HT22" s="26">
        <f t="shared" si="32"/>
        <v>-2</v>
      </c>
      <c r="HU22" s="26">
        <f t="shared" si="32"/>
        <v>-5</v>
      </c>
      <c r="HV22" s="26">
        <f t="shared" si="32"/>
        <v>-3</v>
      </c>
      <c r="HW22" s="26">
        <f t="shared" si="32"/>
        <v>-2</v>
      </c>
      <c r="HX22" s="26">
        <f t="shared" si="32"/>
        <v>-1</v>
      </c>
      <c r="HY22" s="26">
        <f t="shared" si="32"/>
        <v>-1</v>
      </c>
      <c r="HZ22" s="26">
        <f t="shared" si="32"/>
        <v>2</v>
      </c>
      <c r="IA22" s="26">
        <f t="shared" si="32"/>
        <v>7</v>
      </c>
      <c r="IB22" s="26">
        <f t="shared" si="32"/>
        <v>3</v>
      </c>
      <c r="IC22" s="26">
        <f t="shared" si="32"/>
        <v>2</v>
      </c>
      <c r="ID22" s="26">
        <f t="shared" si="32"/>
        <v>-3</v>
      </c>
      <c r="IE22" s="26">
        <f t="shared" si="32"/>
        <v>-6</v>
      </c>
      <c r="IF22" s="26">
        <f t="shared" si="32"/>
        <v>-3</v>
      </c>
      <c r="IG22" s="26">
        <f t="shared" si="32"/>
        <v>0</v>
      </c>
      <c r="IH22" s="26">
        <f t="shared" si="32"/>
        <v>4</v>
      </c>
      <c r="II22" s="26">
        <f t="shared" si="32"/>
        <v>5</v>
      </c>
      <c r="IJ22" s="26">
        <f t="shared" si="32"/>
        <v>-3</v>
      </c>
      <c r="IK22" s="26">
        <f t="shared" si="32"/>
        <v>5</v>
      </c>
      <c r="IL22" s="26">
        <f t="shared" si="32"/>
        <v>2</v>
      </c>
      <c r="IM22" s="26">
        <f t="shared" si="32"/>
        <v>3</v>
      </c>
      <c r="IN22" s="26">
        <f t="shared" si="32"/>
        <v>-1</v>
      </c>
      <c r="IO22" s="26">
        <f t="shared" si="32"/>
        <v>-4</v>
      </c>
      <c r="IP22" s="26">
        <f t="shared" si="32"/>
        <v>-5</v>
      </c>
      <c r="IQ22" s="26">
        <f t="shared" si="32"/>
        <v>2</v>
      </c>
      <c r="IR22" s="26">
        <f t="shared" si="32"/>
        <v>-3</v>
      </c>
      <c r="IS22" s="26">
        <f t="shared" si="32"/>
        <v>-3</v>
      </c>
      <c r="IT22" s="26">
        <f t="shared" si="32"/>
        <v>-2</v>
      </c>
      <c r="IU22" s="26">
        <f t="shared" si="32"/>
        <v>5</v>
      </c>
      <c r="IV22" s="26">
        <f t="shared" si="32"/>
        <v>11</v>
      </c>
      <c r="IW22" s="26">
        <f t="shared" si="32"/>
        <v>5</v>
      </c>
      <c r="IX22" s="26">
        <f t="shared" si="32"/>
        <v>4</v>
      </c>
      <c r="IY22" s="26">
        <f t="shared" si="32"/>
        <v>2</v>
      </c>
      <c r="IZ22" s="26">
        <f t="shared" si="32"/>
        <v>3</v>
      </c>
      <c r="JA22" s="26">
        <f t="shared" si="32"/>
        <v>6</v>
      </c>
      <c r="JB22" s="26">
        <f t="shared" si="32"/>
        <v>-3</v>
      </c>
      <c r="JC22" s="26">
        <f t="shared" si="32"/>
        <v>0</v>
      </c>
      <c r="JD22" s="26">
        <f t="shared" si="32"/>
        <v>2</v>
      </c>
      <c r="JE22" s="26">
        <f t="shared" si="32"/>
        <v>-1</v>
      </c>
      <c r="JF22" s="26">
        <f t="shared" si="32"/>
        <v>-2</v>
      </c>
      <c r="JG22" s="26">
        <f t="shared" si="32"/>
        <v>-2</v>
      </c>
      <c r="JH22" s="26">
        <f t="shared" si="32"/>
        <v>-3</v>
      </c>
      <c r="JI22" s="26">
        <f t="shared" si="32"/>
        <v>0</v>
      </c>
      <c r="JJ22" s="26">
        <f t="shared" si="32"/>
        <v>-5</v>
      </c>
      <c r="JK22" s="26">
        <f t="shared" si="32"/>
        <v>-3</v>
      </c>
      <c r="JL22" s="26">
        <f t="shared" si="32"/>
        <v>-2</v>
      </c>
      <c r="JM22" s="26">
        <f t="shared" si="32"/>
        <v>0</v>
      </c>
      <c r="JN22" s="26">
        <f t="shared" si="32"/>
        <v>-4</v>
      </c>
      <c r="JO22" s="26">
        <f t="shared" si="32"/>
        <v>1</v>
      </c>
      <c r="JP22" s="26">
        <f t="shared" si="32"/>
        <v>2</v>
      </c>
      <c r="JQ22" s="26">
        <f t="shared" si="32"/>
        <v>0</v>
      </c>
      <c r="JR22" s="26">
        <f t="shared" si="32"/>
        <v>5</v>
      </c>
      <c r="JS22" s="26">
        <f t="shared" si="32"/>
        <v>2</v>
      </c>
      <c r="JT22" s="26">
        <f t="shared" si="32"/>
        <v>2</v>
      </c>
      <c r="JU22" s="26">
        <f t="shared" si="32"/>
        <v>3</v>
      </c>
      <c r="JV22" s="26">
        <f t="shared" si="32"/>
        <v>0</v>
      </c>
      <c r="JW22" s="26">
        <f t="shared" si="32"/>
        <v>3</v>
      </c>
      <c r="JX22" s="26">
        <f t="shared" si="32"/>
        <v>-1</v>
      </c>
      <c r="JY22" s="26">
        <f t="shared" si="32"/>
        <v>-8</v>
      </c>
      <c r="JZ22" s="26">
        <f t="shared" si="32"/>
        <v>-3</v>
      </c>
      <c r="KA22" s="26">
        <f t="shared" ref="KA22:ML22" si="33">KA15+KA21</f>
        <v>-2</v>
      </c>
      <c r="KB22" s="26">
        <f t="shared" si="33"/>
        <v>2</v>
      </c>
      <c r="KC22" s="26">
        <f t="shared" si="33"/>
        <v>3</v>
      </c>
      <c r="KD22" s="26">
        <f t="shared" si="33"/>
        <v>-4</v>
      </c>
      <c r="KE22" s="26">
        <f t="shared" si="33"/>
        <v>1</v>
      </c>
      <c r="KF22" s="26">
        <f t="shared" si="33"/>
        <v>-1</v>
      </c>
      <c r="KG22" s="26">
        <f t="shared" si="33"/>
        <v>0</v>
      </c>
      <c r="KH22" s="26">
        <f t="shared" si="33"/>
        <v>-11</v>
      </c>
      <c r="KI22" s="26">
        <f t="shared" si="33"/>
        <v>-4</v>
      </c>
      <c r="KJ22" s="26">
        <f t="shared" si="33"/>
        <v>-2</v>
      </c>
      <c r="KK22" s="26">
        <f t="shared" si="33"/>
        <v>-2</v>
      </c>
      <c r="KL22" s="26">
        <f t="shared" si="33"/>
        <v>-2</v>
      </c>
      <c r="KM22" s="26">
        <f t="shared" si="33"/>
        <v>-3</v>
      </c>
      <c r="KN22" s="26">
        <f t="shared" si="33"/>
        <v>1</v>
      </c>
      <c r="KO22" s="26">
        <f t="shared" si="33"/>
        <v>0</v>
      </c>
      <c r="KP22" s="26">
        <f t="shared" si="33"/>
        <v>3</v>
      </c>
      <c r="KQ22" s="26">
        <f t="shared" si="33"/>
        <v>2</v>
      </c>
      <c r="KR22" s="26">
        <f t="shared" si="33"/>
        <v>2</v>
      </c>
      <c r="KS22" s="26">
        <f t="shared" si="33"/>
        <v>4</v>
      </c>
      <c r="KT22" s="26">
        <f t="shared" si="33"/>
        <v>0</v>
      </c>
      <c r="KU22" s="26">
        <f t="shared" si="33"/>
        <v>0</v>
      </c>
      <c r="KV22" s="26">
        <f t="shared" si="33"/>
        <v>-2</v>
      </c>
      <c r="KW22" s="26">
        <f t="shared" si="33"/>
        <v>0</v>
      </c>
      <c r="KX22" s="26">
        <f t="shared" si="33"/>
        <v>-1</v>
      </c>
      <c r="KY22" s="26">
        <f t="shared" si="33"/>
        <v>1</v>
      </c>
      <c r="KZ22" s="26">
        <f t="shared" si="33"/>
        <v>-1</v>
      </c>
      <c r="LA22" s="26">
        <f t="shared" si="33"/>
        <v>-1</v>
      </c>
      <c r="LB22" s="26">
        <f t="shared" si="33"/>
        <v>3</v>
      </c>
      <c r="LC22" s="26">
        <f t="shared" si="33"/>
        <v>0</v>
      </c>
      <c r="LD22" s="26">
        <f t="shared" si="33"/>
        <v>0</v>
      </c>
      <c r="LE22" s="26">
        <f t="shared" si="33"/>
        <v>-6</v>
      </c>
      <c r="LF22" s="26">
        <f t="shared" si="33"/>
        <v>-3</v>
      </c>
      <c r="LG22" s="26">
        <f t="shared" si="33"/>
        <v>-7</v>
      </c>
      <c r="LH22" s="26">
        <f t="shared" si="33"/>
        <v>-7</v>
      </c>
      <c r="LI22" s="26">
        <f t="shared" si="33"/>
        <v>0</v>
      </c>
      <c r="LJ22" s="26">
        <f t="shared" si="33"/>
        <v>0</v>
      </c>
      <c r="LK22" s="26">
        <f t="shared" si="33"/>
        <v>-9</v>
      </c>
      <c r="LL22" s="26">
        <f t="shared" si="33"/>
        <v>-3</v>
      </c>
      <c r="LM22" s="26">
        <f t="shared" si="33"/>
        <v>1</v>
      </c>
      <c r="LN22" s="26">
        <f t="shared" si="33"/>
        <v>-6</v>
      </c>
      <c r="LO22" s="26">
        <f t="shared" si="33"/>
        <v>7</v>
      </c>
      <c r="LP22" s="26">
        <f t="shared" si="33"/>
        <v>-6</v>
      </c>
      <c r="LQ22" s="26">
        <f t="shared" si="33"/>
        <v>-4</v>
      </c>
      <c r="LR22" s="26">
        <f t="shared" si="33"/>
        <v>-4</v>
      </c>
      <c r="LS22" s="26">
        <f t="shared" si="33"/>
        <v>0</v>
      </c>
      <c r="LT22" s="26">
        <f t="shared" si="33"/>
        <v>-1</v>
      </c>
      <c r="LU22" s="26">
        <f t="shared" si="33"/>
        <v>-7</v>
      </c>
      <c r="LV22" s="26">
        <f t="shared" si="33"/>
        <v>-1</v>
      </c>
      <c r="LW22" s="26">
        <f t="shared" si="33"/>
        <v>-1</v>
      </c>
      <c r="LX22" s="26">
        <f t="shared" si="33"/>
        <v>-2</v>
      </c>
      <c r="LY22" s="26">
        <f t="shared" si="33"/>
        <v>-7</v>
      </c>
      <c r="LZ22" s="26">
        <f t="shared" si="33"/>
        <v>2</v>
      </c>
      <c r="MA22" s="26">
        <f t="shared" si="33"/>
        <v>4</v>
      </c>
      <c r="MB22" s="26">
        <f t="shared" si="33"/>
        <v>-2</v>
      </c>
      <c r="MC22" s="26">
        <f t="shared" si="33"/>
        <v>0</v>
      </c>
      <c r="MD22" s="26">
        <f t="shared" si="33"/>
        <v>1</v>
      </c>
      <c r="ME22" s="26">
        <f t="shared" si="33"/>
        <v>3</v>
      </c>
      <c r="MF22" s="26">
        <f t="shared" si="33"/>
        <v>3</v>
      </c>
      <c r="MG22" s="26">
        <f t="shared" si="33"/>
        <v>-3</v>
      </c>
      <c r="MH22" s="26">
        <f t="shared" si="33"/>
        <v>-2</v>
      </c>
      <c r="MI22" s="26">
        <f t="shared" si="33"/>
        <v>-2</v>
      </c>
      <c r="MJ22" s="26">
        <f t="shared" si="33"/>
        <v>0</v>
      </c>
      <c r="MK22" s="26">
        <f t="shared" si="33"/>
        <v>-1</v>
      </c>
      <c r="ML22" s="26">
        <f t="shared" si="33"/>
        <v>3</v>
      </c>
      <c r="MM22" s="26">
        <f t="shared" ref="MM22:NE22" si="34">MM15+MM21</f>
        <v>4</v>
      </c>
      <c r="MN22" s="26">
        <f t="shared" si="34"/>
        <v>-3</v>
      </c>
      <c r="MO22" s="26">
        <f t="shared" si="34"/>
        <v>-3</v>
      </c>
      <c r="MP22" s="26">
        <f t="shared" si="34"/>
        <v>3</v>
      </c>
      <c r="MQ22" s="26">
        <f t="shared" si="34"/>
        <v>-6</v>
      </c>
      <c r="MR22" s="26">
        <f t="shared" si="34"/>
        <v>-3</v>
      </c>
      <c r="MS22" s="26">
        <f t="shared" si="34"/>
        <v>-2</v>
      </c>
      <c r="MT22" s="26">
        <f t="shared" si="34"/>
        <v>0</v>
      </c>
      <c r="MU22" s="26">
        <f t="shared" si="34"/>
        <v>0</v>
      </c>
      <c r="MV22" s="26">
        <f t="shared" si="34"/>
        <v>1</v>
      </c>
      <c r="MW22" s="26">
        <f t="shared" si="34"/>
        <v>0</v>
      </c>
      <c r="MX22" s="26">
        <f t="shared" si="34"/>
        <v>-1</v>
      </c>
      <c r="MY22" s="26">
        <f t="shared" si="34"/>
        <v>-2</v>
      </c>
      <c r="MZ22" s="26">
        <f t="shared" si="34"/>
        <v>1</v>
      </c>
      <c r="NA22" s="26">
        <f t="shared" si="34"/>
        <v>-3</v>
      </c>
      <c r="NB22" s="26">
        <f t="shared" si="34"/>
        <v>0</v>
      </c>
      <c r="NC22" s="26">
        <f t="shared" si="34"/>
        <v>0</v>
      </c>
      <c r="ND22" s="26">
        <f t="shared" si="34"/>
        <v>-2</v>
      </c>
      <c r="NE22" s="26">
        <f t="shared" si="34"/>
        <v>0</v>
      </c>
    </row>
    <row r="23" spans="2:369" ht="29" x14ac:dyDescent="0.35">
      <c r="B23" s="16" t="s">
        <v>86</v>
      </c>
      <c r="C23" s="15" t="s">
        <v>112</v>
      </c>
      <c r="D23" s="6">
        <v>0</v>
      </c>
      <c r="E23" s="23">
        <f t="shared" ref="E23:P23" si="35">D23+E22</f>
        <v>0</v>
      </c>
      <c r="F23" s="23">
        <f t="shared" si="35"/>
        <v>2</v>
      </c>
      <c r="G23" s="23">
        <f t="shared" si="35"/>
        <v>5</v>
      </c>
      <c r="H23" s="23">
        <f t="shared" si="35"/>
        <v>7</v>
      </c>
      <c r="I23" s="23">
        <f t="shared" si="35"/>
        <v>11</v>
      </c>
      <c r="J23" s="23">
        <f t="shared" si="35"/>
        <v>22</v>
      </c>
      <c r="K23" s="23">
        <f t="shared" si="35"/>
        <v>29</v>
      </c>
      <c r="L23" s="23">
        <f t="shared" si="35"/>
        <v>38</v>
      </c>
      <c r="M23" s="23">
        <f t="shared" si="35"/>
        <v>47</v>
      </c>
      <c r="N23" s="23">
        <f t="shared" si="35"/>
        <v>55</v>
      </c>
      <c r="O23" s="23">
        <f t="shared" si="35"/>
        <v>55</v>
      </c>
      <c r="P23" s="23">
        <f t="shared" si="35"/>
        <v>64</v>
      </c>
      <c r="Q23" s="23">
        <f t="shared" ref="Q23" si="36">P23+Q22</f>
        <v>78</v>
      </c>
      <c r="R23" s="23">
        <f t="shared" ref="R23" si="37">Q23+R22</f>
        <v>85</v>
      </c>
      <c r="S23" s="23">
        <f t="shared" ref="S23" si="38">R23+S22</f>
        <v>93</v>
      </c>
      <c r="T23" s="23">
        <f t="shared" ref="T23" si="39">S23+T22</f>
        <v>104</v>
      </c>
      <c r="U23" s="23">
        <f t="shared" ref="U23" si="40">T23+U22</f>
        <v>112</v>
      </c>
      <c r="V23" s="23">
        <f t="shared" ref="V23" si="41">U23+V22</f>
        <v>120</v>
      </c>
      <c r="W23" s="23">
        <f t="shared" ref="W23" si="42">V23+W22</f>
        <v>125</v>
      </c>
      <c r="X23" s="23">
        <f t="shared" ref="X23" si="43">W23+X22</f>
        <v>125</v>
      </c>
      <c r="Y23" s="23">
        <f t="shared" ref="Y23" si="44">X23+Y22</f>
        <v>125</v>
      </c>
      <c r="Z23" s="23">
        <f t="shared" ref="Z23" si="45">Y23+Z22</f>
        <v>132</v>
      </c>
      <c r="AA23" s="34">
        <f t="shared" ref="AA23" si="46">Z23+AA22</f>
        <v>132</v>
      </c>
      <c r="AB23" s="34">
        <f t="shared" ref="AB23" si="47">AA23+AB22</f>
        <v>132</v>
      </c>
      <c r="AC23" s="34">
        <f t="shared" ref="AC23" si="48">AB23+AC22</f>
        <v>132</v>
      </c>
      <c r="AD23" s="34">
        <f t="shared" ref="AD23" si="49">AC23+AD22</f>
        <v>132</v>
      </c>
      <c r="AE23" s="34">
        <f t="shared" ref="AE23" si="50">AD23+AE22</f>
        <v>132</v>
      </c>
      <c r="AF23" s="34">
        <f t="shared" ref="AF23" si="51">AE23+AF22</f>
        <v>132</v>
      </c>
      <c r="AG23" s="34">
        <f t="shared" ref="AG23" si="52">AF23+AG22</f>
        <v>141</v>
      </c>
      <c r="AH23" s="34">
        <f t="shared" ref="AH23" si="53">AG23+AH22</f>
        <v>150</v>
      </c>
      <c r="AI23" s="34">
        <f t="shared" ref="AI23" si="54">AH23+AI22</f>
        <v>157</v>
      </c>
      <c r="AJ23" s="34">
        <f t="shared" ref="AJ23" si="55">AI23+AJ22</f>
        <v>161</v>
      </c>
      <c r="AK23" s="34">
        <f t="shared" ref="AK23" si="56">AJ23+AK22</f>
        <v>172</v>
      </c>
      <c r="AL23" s="34">
        <f t="shared" ref="AL23" si="57">AK23+AL22</f>
        <v>179</v>
      </c>
      <c r="AM23" s="34">
        <f t="shared" ref="AM23" si="58">AL23+AM22</f>
        <v>185</v>
      </c>
      <c r="AN23" s="34">
        <f t="shared" ref="AN23" si="59">AM23+AN22</f>
        <v>194</v>
      </c>
      <c r="AO23" s="34">
        <f t="shared" ref="AO23" si="60">AN23+AO22</f>
        <v>198</v>
      </c>
      <c r="AP23" s="34">
        <f t="shared" ref="AP23" si="61">AO23+AP22</f>
        <v>206</v>
      </c>
      <c r="AQ23" s="34">
        <f t="shared" ref="AQ23" si="62">AP23+AQ22</f>
        <v>211</v>
      </c>
      <c r="AR23" s="34">
        <f t="shared" ref="AR23" si="63">AQ23+AR22</f>
        <v>219</v>
      </c>
      <c r="AS23" s="34">
        <f t="shared" ref="AS23" si="64">AR23+AS22</f>
        <v>222</v>
      </c>
      <c r="AT23" s="34">
        <f t="shared" ref="AT23" si="65">AS23+AT22</f>
        <v>228</v>
      </c>
      <c r="AU23" s="34">
        <f t="shared" ref="AU23" si="66">AT23+AU22</f>
        <v>233</v>
      </c>
      <c r="AV23" s="34">
        <f t="shared" ref="AV23" si="67">AU23+AV22</f>
        <v>244</v>
      </c>
      <c r="AW23" s="26">
        <f t="shared" ref="AW23" si="68">AV23+AW22</f>
        <v>246</v>
      </c>
      <c r="AX23" s="26">
        <f t="shared" ref="AX23" si="69">AW23+AX22</f>
        <v>246</v>
      </c>
      <c r="AY23" s="26">
        <f t="shared" ref="AY23" si="70">AX23+AY22</f>
        <v>246</v>
      </c>
      <c r="AZ23" s="26">
        <f t="shared" ref="AZ23" si="71">AY23+AZ22</f>
        <v>247</v>
      </c>
      <c r="BA23" s="26">
        <f t="shared" ref="BA23" si="72">AZ23+BA22</f>
        <v>247</v>
      </c>
      <c r="BB23" s="26">
        <f t="shared" ref="BB23" si="73">BA23+BB22</f>
        <v>249</v>
      </c>
      <c r="BC23" s="26">
        <f t="shared" ref="BC23" si="74">BB23+BC22</f>
        <v>258</v>
      </c>
      <c r="BD23" s="26">
        <f t="shared" ref="BD23" si="75">BC23+BD22</f>
        <v>260</v>
      </c>
      <c r="BE23" s="26">
        <f t="shared" ref="BE23" si="76">BD23+BE22</f>
        <v>264</v>
      </c>
      <c r="BF23" s="26">
        <f t="shared" ref="BF23" si="77">BE23+BF22</f>
        <v>268</v>
      </c>
      <c r="BG23" s="26">
        <f t="shared" ref="BG23" si="78">BF23+BG22</f>
        <v>272</v>
      </c>
      <c r="BH23" s="26">
        <f t="shared" ref="BH23" si="79">BG23+BH22</f>
        <v>278</v>
      </c>
      <c r="BI23" s="26">
        <f t="shared" ref="BI23" si="80">BH23+BI22</f>
        <v>281</v>
      </c>
      <c r="BJ23" s="26">
        <f t="shared" ref="BJ23" si="81">BI23+BJ22</f>
        <v>281</v>
      </c>
      <c r="BK23" s="26">
        <f t="shared" ref="BK23" si="82">BJ23+BK22</f>
        <v>281</v>
      </c>
      <c r="BL23" s="26">
        <f t="shared" ref="BL23" si="83">BK23+BL22</f>
        <v>281</v>
      </c>
      <c r="BM23" s="26">
        <f t="shared" ref="BM23" si="84">BL23+BM22</f>
        <v>284</v>
      </c>
      <c r="BN23" s="26">
        <f t="shared" ref="BN23" si="85">BM23+BN22</f>
        <v>284</v>
      </c>
      <c r="BO23" s="26">
        <f t="shared" ref="BO23" si="86">BN23+BO22</f>
        <v>285</v>
      </c>
      <c r="BP23" s="26">
        <f t="shared" ref="BP23" si="87">BO23+BP22</f>
        <v>291</v>
      </c>
      <c r="BQ23" s="26">
        <f t="shared" ref="BQ23" si="88">BP23+BQ22</f>
        <v>291</v>
      </c>
      <c r="BR23" s="26">
        <f t="shared" ref="BR23" si="89">BQ23+BR22</f>
        <v>291</v>
      </c>
      <c r="BS23" s="26">
        <f t="shared" ref="BS23" si="90">BR23+BS22</f>
        <v>291</v>
      </c>
      <c r="BT23" s="26">
        <f t="shared" ref="BT23" si="91">BS23+BT22</f>
        <v>291</v>
      </c>
      <c r="BU23" s="26">
        <f t="shared" ref="BU23" si="92">BT23+BU22</f>
        <v>291</v>
      </c>
      <c r="BV23" s="26">
        <f t="shared" ref="BV23" si="93">BU23+BV22</f>
        <v>299</v>
      </c>
      <c r="BW23" s="26">
        <f t="shared" ref="BW23" si="94">BV23+BW22</f>
        <v>300</v>
      </c>
      <c r="BX23" s="26">
        <f t="shared" ref="BX23" si="95">BW23+BX22</f>
        <v>307</v>
      </c>
      <c r="BY23" s="26">
        <f t="shared" ref="BY23" si="96">BX23+BY22</f>
        <v>309</v>
      </c>
      <c r="BZ23" s="26">
        <f t="shared" ref="BZ23" si="97">BY23+BZ22</f>
        <v>315</v>
      </c>
      <c r="CA23" s="26">
        <f t="shared" ref="CA23" si="98">BZ23+CA22</f>
        <v>312</v>
      </c>
      <c r="CB23" s="26">
        <f t="shared" ref="CB23" si="99">CA23+CB22</f>
        <v>311</v>
      </c>
      <c r="CC23" s="26">
        <f t="shared" ref="CC23" si="100">CB23+CC22</f>
        <v>311</v>
      </c>
      <c r="CD23" s="26">
        <f t="shared" ref="CD23" si="101">CC23+CD22</f>
        <v>314</v>
      </c>
      <c r="CE23" s="26">
        <f t="shared" ref="CE23" si="102">CD23+CE22</f>
        <v>314</v>
      </c>
      <c r="CF23" s="26">
        <f t="shared" ref="CF23" si="103">CE23+CF22</f>
        <v>313</v>
      </c>
      <c r="CG23" s="26">
        <f t="shared" ref="CG23" si="104">CF23+CG22</f>
        <v>320</v>
      </c>
      <c r="CH23" s="26">
        <f t="shared" ref="CH23" si="105">CG23+CH22</f>
        <v>327</v>
      </c>
      <c r="CI23" s="26">
        <f t="shared" ref="CI23" si="106">CH23+CI22</f>
        <v>323</v>
      </c>
      <c r="CJ23" s="26">
        <f t="shared" ref="CJ23" si="107">CI23+CJ22</f>
        <v>326</v>
      </c>
      <c r="CK23" s="26">
        <f t="shared" ref="CK23" si="108">CJ23+CK22</f>
        <v>326</v>
      </c>
      <c r="CL23" s="26">
        <f t="shared" ref="CL23" si="109">CK23+CL22</f>
        <v>330</v>
      </c>
      <c r="CM23" s="26">
        <f t="shared" ref="CM23" si="110">CL23+CM22</f>
        <v>326</v>
      </c>
      <c r="CN23" s="26">
        <f t="shared" ref="CN23" si="111">CM23+CN22</f>
        <v>331</v>
      </c>
      <c r="CO23" s="26">
        <f t="shared" ref="CO23" si="112">CN23+CO22</f>
        <v>339</v>
      </c>
      <c r="CP23" s="26">
        <f t="shared" ref="CP23" si="113">CO23+CP22</f>
        <v>337</v>
      </c>
      <c r="CQ23" s="26">
        <f t="shared" ref="CQ23" si="114">CP23+CQ22</f>
        <v>337</v>
      </c>
      <c r="CR23" s="26">
        <f t="shared" ref="CR23" si="115">CQ23+CR22</f>
        <v>337</v>
      </c>
      <c r="CS23" s="26">
        <f t="shared" ref="CS23" si="116">CR23+CS22</f>
        <v>341</v>
      </c>
      <c r="CT23" s="26">
        <f t="shared" ref="CT23" si="117">CS23+CT22</f>
        <v>350</v>
      </c>
      <c r="CU23" s="26">
        <f t="shared" ref="CU23" si="118">CT23+CU22</f>
        <v>355</v>
      </c>
      <c r="CV23" s="26">
        <f t="shared" ref="CV23" si="119">CU23+CV22</f>
        <v>369</v>
      </c>
      <c r="CW23" s="26">
        <f t="shared" ref="CW23" si="120">CV23+CW22</f>
        <v>381</v>
      </c>
      <c r="CX23" s="26">
        <f t="shared" ref="CX23" si="121">CW23+CX22</f>
        <v>397</v>
      </c>
      <c r="CY23" s="26">
        <f t="shared" ref="CY23" si="122">CX23+CY22</f>
        <v>397</v>
      </c>
      <c r="CZ23" s="26">
        <f t="shared" ref="CZ23" si="123">CY23+CZ22</f>
        <v>395</v>
      </c>
      <c r="DA23" s="26">
        <f t="shared" ref="DA23" si="124">CZ23+DA22</f>
        <v>395</v>
      </c>
      <c r="DB23" s="26">
        <f t="shared" ref="DB23" si="125">DA23+DB22</f>
        <v>395</v>
      </c>
      <c r="DC23" s="26">
        <f t="shared" ref="DC23" si="126">DB23+DC22</f>
        <v>393</v>
      </c>
      <c r="DD23" s="26">
        <f t="shared" ref="DD23" si="127">DC23+DD22</f>
        <v>398</v>
      </c>
      <c r="DE23" s="26">
        <f t="shared" ref="DE23" si="128">DD23+DE22</f>
        <v>404</v>
      </c>
      <c r="DF23" s="26">
        <f t="shared" ref="DF23" si="129">DE23+DF22</f>
        <v>404</v>
      </c>
      <c r="DG23" s="26">
        <f t="shared" ref="DG23" si="130">DF23+DG22</f>
        <v>404</v>
      </c>
      <c r="DH23" s="26">
        <f t="shared" ref="DH23" si="131">DG23+DH22</f>
        <v>404</v>
      </c>
      <c r="DI23" s="26">
        <f t="shared" ref="DI23" si="132">DH23+DI22</f>
        <v>409</v>
      </c>
      <c r="DJ23" s="26">
        <f t="shared" ref="DJ23" si="133">DI23+DJ22</f>
        <v>413</v>
      </c>
      <c r="DK23" s="26">
        <f t="shared" ref="DK23" si="134">DJ23+DK22</f>
        <v>412</v>
      </c>
      <c r="DL23" s="26">
        <f t="shared" ref="DL23" si="135">DK23+DL22</f>
        <v>411</v>
      </c>
      <c r="DM23" s="26">
        <f t="shared" ref="DM23" si="136">DL23+DM22</f>
        <v>409</v>
      </c>
      <c r="DN23" s="26">
        <f t="shared" ref="DN23" si="137">DM23+DN22</f>
        <v>409</v>
      </c>
      <c r="DO23" s="26">
        <f t="shared" ref="DO23" si="138">DN23+DO22</f>
        <v>412</v>
      </c>
      <c r="DP23" s="26">
        <f t="shared" ref="DP23" si="139">DO23+DP22</f>
        <v>413</v>
      </c>
      <c r="DQ23" s="26">
        <f t="shared" ref="DQ23" si="140">DP23+DQ22</f>
        <v>413</v>
      </c>
      <c r="DR23" s="26">
        <f t="shared" ref="DR23" si="141">DQ23+DR22</f>
        <v>421</v>
      </c>
      <c r="DS23" s="26">
        <f t="shared" ref="DS23" si="142">DR23+DS22</f>
        <v>432</v>
      </c>
      <c r="DT23" s="26">
        <f t="shared" ref="DT23" si="143">DS23+DT22</f>
        <v>425</v>
      </c>
      <c r="DU23" s="26">
        <f t="shared" ref="DU23" si="144">DT23+DU22</f>
        <v>425</v>
      </c>
      <c r="DV23" s="26">
        <f t="shared" ref="DV23" si="145">DU23+DV22</f>
        <v>432</v>
      </c>
      <c r="DW23" s="26">
        <f t="shared" ref="DW23" si="146">DV23+DW22</f>
        <v>432</v>
      </c>
      <c r="DX23" s="26">
        <f t="shared" ref="DX23" si="147">DW23+DX22</f>
        <v>427</v>
      </c>
      <c r="DY23" s="26">
        <f t="shared" ref="DY23" si="148">DX23+DY22</f>
        <v>436</v>
      </c>
      <c r="DZ23" s="26">
        <f t="shared" ref="DZ23" si="149">DY23+DZ22</f>
        <v>447</v>
      </c>
      <c r="EA23" s="26">
        <f t="shared" ref="EA23" si="150">DZ23+EA22</f>
        <v>450</v>
      </c>
      <c r="EB23" s="26">
        <f t="shared" ref="EB23" si="151">EA23+EB22</f>
        <v>453</v>
      </c>
      <c r="EC23" s="26">
        <f t="shared" ref="EC23" si="152">EB23+EC22</f>
        <v>461</v>
      </c>
      <c r="ED23" s="26">
        <f t="shared" ref="ED23" si="153">EC23+ED22</f>
        <v>466</v>
      </c>
      <c r="EE23" s="26">
        <f t="shared" ref="EE23" si="154">ED23+EE22</f>
        <v>474</v>
      </c>
      <c r="EF23" s="26">
        <f t="shared" ref="EF23" si="155">EE23+EF22</f>
        <v>477</v>
      </c>
      <c r="EG23" s="26">
        <f t="shared" ref="EG23" si="156">EF23+EG22</f>
        <v>475</v>
      </c>
      <c r="EH23" s="26">
        <f t="shared" ref="EH23" si="157">EG23+EH22</f>
        <v>477</v>
      </c>
      <c r="EI23" s="26">
        <f t="shared" ref="EI23" si="158">EH23+EI22</f>
        <v>477</v>
      </c>
      <c r="EJ23" s="26">
        <f t="shared" ref="EJ23" si="159">EI23+EJ22</f>
        <v>477</v>
      </c>
      <c r="EK23" s="26">
        <f t="shared" ref="EK23" si="160">EJ23+EK22</f>
        <v>476</v>
      </c>
      <c r="EL23" s="26">
        <f t="shared" ref="EL23" si="161">EK23+EL22</f>
        <v>474</v>
      </c>
      <c r="EM23" s="26">
        <f t="shared" ref="EM23" si="162">EL23+EM22</f>
        <v>479</v>
      </c>
      <c r="EN23" s="26">
        <f t="shared" ref="EN23" si="163">EM23+EN22</f>
        <v>475</v>
      </c>
      <c r="EO23" s="26">
        <f t="shared" ref="EO23" si="164">EN23+EO22</f>
        <v>481</v>
      </c>
      <c r="EP23" s="26">
        <f t="shared" ref="EP23" si="165">EO23+EP22</f>
        <v>484</v>
      </c>
      <c r="EQ23" s="26">
        <f t="shared" ref="EQ23" si="166">EP23+EQ22</f>
        <v>484</v>
      </c>
      <c r="ER23" s="26">
        <f t="shared" ref="ER23" si="167">EQ23+ER22</f>
        <v>481</v>
      </c>
      <c r="ES23" s="26">
        <f t="shared" ref="ES23" si="168">ER23+ES22</f>
        <v>478</v>
      </c>
      <c r="ET23" s="26">
        <f t="shared" ref="ET23" si="169">ES23+ET22</f>
        <v>478</v>
      </c>
      <c r="EU23" s="26">
        <f t="shared" ref="EU23" si="170">ET23+EU22</f>
        <v>470</v>
      </c>
      <c r="EV23" s="26">
        <f t="shared" ref="EV23" si="171">EU23+EV22</f>
        <v>470</v>
      </c>
      <c r="EW23" s="26">
        <f t="shared" ref="EW23" si="172">EV23+EW22</f>
        <v>470</v>
      </c>
      <c r="EX23" s="26">
        <f t="shared" ref="EX23" si="173">EW23+EX22</f>
        <v>473</v>
      </c>
      <c r="EY23" s="26">
        <f t="shared" ref="EY23" si="174">EX23+EY22</f>
        <v>468</v>
      </c>
      <c r="EZ23" s="26">
        <f t="shared" ref="EZ23" si="175">EY23+EZ22</f>
        <v>470</v>
      </c>
      <c r="FA23" s="26">
        <f t="shared" ref="FA23" si="176">EZ23+FA22</f>
        <v>478</v>
      </c>
      <c r="FB23" s="26">
        <f t="shared" ref="FB23" si="177">FA23+FB22</f>
        <v>497</v>
      </c>
      <c r="FC23" s="26">
        <f t="shared" ref="FC23" si="178">FB23+FC22</f>
        <v>504</v>
      </c>
      <c r="FD23" s="26">
        <f t="shared" ref="FD23" si="179">FC23+FD22</f>
        <v>501</v>
      </c>
      <c r="FE23" s="26">
        <f t="shared" ref="FE23" si="180">FD23+FE22</f>
        <v>501</v>
      </c>
      <c r="FF23" s="26">
        <f t="shared" ref="FF23" si="181">FE23+FF22</f>
        <v>503</v>
      </c>
      <c r="FG23" s="26">
        <f t="shared" ref="FG23" si="182">FF23+FG22</f>
        <v>503</v>
      </c>
      <c r="FH23" s="26">
        <f t="shared" ref="FH23" si="183">FG23+FH22</f>
        <v>499</v>
      </c>
      <c r="FI23" s="26">
        <f t="shared" ref="FI23" si="184">FH23+FI22</f>
        <v>499</v>
      </c>
      <c r="FJ23" s="26">
        <f t="shared" ref="FJ23" si="185">FI23+FJ22</f>
        <v>493</v>
      </c>
      <c r="FK23" s="26">
        <f t="shared" ref="FK23" si="186">FJ23+FK22</f>
        <v>494</v>
      </c>
      <c r="FL23" s="26">
        <f t="shared" ref="FL23" si="187">FK23+FL22</f>
        <v>495</v>
      </c>
      <c r="FM23" s="26">
        <f t="shared" ref="FM23" si="188">FL23+FM22</f>
        <v>495</v>
      </c>
      <c r="FN23" s="26">
        <f t="shared" ref="FN23" si="189">FM23+FN22</f>
        <v>494</v>
      </c>
      <c r="FO23" s="26">
        <f t="shared" ref="FO23" si="190">FN23+FO22</f>
        <v>493</v>
      </c>
      <c r="FP23" s="26">
        <f t="shared" ref="FP23" si="191">FO23+FP22</f>
        <v>500</v>
      </c>
      <c r="FQ23" s="26">
        <f t="shared" ref="FQ23" si="192">FP23+FQ22</f>
        <v>505</v>
      </c>
      <c r="FR23" s="26">
        <f t="shared" ref="FR23" si="193">FQ23+FR22</f>
        <v>502</v>
      </c>
      <c r="FS23" s="26">
        <f t="shared" ref="FS23" si="194">FR23+FS22</f>
        <v>505</v>
      </c>
      <c r="FT23" s="26">
        <f t="shared" ref="FT23" si="195">FS23+FT22</f>
        <v>514</v>
      </c>
      <c r="FU23" s="26">
        <f t="shared" ref="FU23" si="196">FT23+FU22</f>
        <v>535</v>
      </c>
      <c r="FV23" s="26">
        <f t="shared" ref="FV23" si="197">FU23+FV22</f>
        <v>540</v>
      </c>
      <c r="FW23" s="26">
        <f t="shared" ref="FW23" si="198">FV23+FW22</f>
        <v>543</v>
      </c>
      <c r="FX23" s="26">
        <f t="shared" ref="FX23" si="199">FW23+FX22</f>
        <v>543</v>
      </c>
      <c r="FY23" s="26">
        <f t="shared" ref="FY23" si="200">FX23+FY22</f>
        <v>554</v>
      </c>
      <c r="FZ23" s="26">
        <f t="shared" ref="FZ23" si="201">FY23+FZ22</f>
        <v>551</v>
      </c>
      <c r="GA23" s="26">
        <f t="shared" ref="GA23" si="202">FZ23+GA22</f>
        <v>548</v>
      </c>
      <c r="GB23" s="26">
        <f t="shared" ref="GB23" si="203">GA23+GB22</f>
        <v>545</v>
      </c>
      <c r="GC23" s="26">
        <f t="shared" ref="GC23" si="204">GB23+GC22</f>
        <v>541</v>
      </c>
      <c r="GD23" s="26">
        <f t="shared" ref="GD23" si="205">GC23+GD22</f>
        <v>539</v>
      </c>
      <c r="GE23" s="26">
        <f t="shared" ref="GE23" si="206">GD23+GE22</f>
        <v>541</v>
      </c>
      <c r="GF23" s="26">
        <f t="shared" ref="GF23" si="207">GE23+GF22</f>
        <v>541</v>
      </c>
      <c r="GG23" s="26">
        <f t="shared" ref="GG23" si="208">GF23+GG22</f>
        <v>544</v>
      </c>
      <c r="GH23" s="26">
        <f t="shared" ref="GH23" si="209">GG23+GH22</f>
        <v>548</v>
      </c>
      <c r="GI23" s="26">
        <f t="shared" ref="GI23" si="210">GH23+GI22</f>
        <v>553</v>
      </c>
      <c r="GJ23" s="26">
        <f t="shared" ref="GJ23" si="211">GI23+GJ22</f>
        <v>555</v>
      </c>
      <c r="GK23" s="26">
        <f t="shared" ref="GK23" si="212">GJ23+GK22</f>
        <v>557</v>
      </c>
      <c r="GL23" s="26">
        <f t="shared" ref="GL23" si="213">GK23+GL22</f>
        <v>553</v>
      </c>
      <c r="GM23" s="26">
        <f t="shared" ref="GM23" si="214">GL23+GM22</f>
        <v>550</v>
      </c>
      <c r="GN23" s="26">
        <f t="shared" ref="GN23" si="215">GM23+GN22</f>
        <v>557</v>
      </c>
      <c r="GO23" s="26">
        <f t="shared" ref="GO23" si="216">GN23+GO22</f>
        <v>558</v>
      </c>
      <c r="GP23" s="26">
        <f t="shared" ref="GP23" si="217">GO23+GP22</f>
        <v>561</v>
      </c>
      <c r="GQ23" s="26">
        <f t="shared" ref="GQ23" si="218">GP23+GQ22</f>
        <v>567</v>
      </c>
      <c r="GR23" s="26">
        <f t="shared" ref="GR23" si="219">GQ23+GR22</f>
        <v>566</v>
      </c>
      <c r="GS23" s="26">
        <f t="shared" ref="GS23" si="220">GR23+GS22</f>
        <v>568</v>
      </c>
      <c r="GT23" s="26">
        <f t="shared" ref="GT23" si="221">GS23+GT22</f>
        <v>567</v>
      </c>
      <c r="GU23" s="26">
        <f t="shared" ref="GU23" si="222">GT23+GU22</f>
        <v>567</v>
      </c>
      <c r="GV23" s="26">
        <f t="shared" ref="GV23" si="223">GU23+GV22</f>
        <v>567</v>
      </c>
      <c r="GW23" s="26">
        <f t="shared" ref="GW23" si="224">GV23+GW22</f>
        <v>563</v>
      </c>
      <c r="GX23" s="26">
        <f t="shared" ref="GX23" si="225">GW23+GX22</f>
        <v>561</v>
      </c>
      <c r="GY23" s="26">
        <f t="shared" ref="GY23" si="226">GX23+GY22</f>
        <v>568</v>
      </c>
      <c r="GZ23" s="26">
        <f t="shared" ref="GZ23" si="227">GY23+GZ22</f>
        <v>586</v>
      </c>
      <c r="HA23" s="26">
        <f t="shared" ref="HA23" si="228">GZ23+HA22</f>
        <v>583</v>
      </c>
      <c r="HB23" s="26">
        <f t="shared" ref="HB23" si="229">HA23+HB22</f>
        <v>599</v>
      </c>
      <c r="HC23" s="26">
        <f t="shared" ref="HC23" si="230">HB23+HC22</f>
        <v>607</v>
      </c>
      <c r="HD23" s="26">
        <f t="shared" ref="HD23" si="231">HC23+HD22</f>
        <v>616</v>
      </c>
      <c r="HE23" s="26">
        <f t="shared" ref="HE23" si="232">HD23+HE22</f>
        <v>625</v>
      </c>
      <c r="HF23" s="26">
        <f t="shared" ref="HF23" si="233">HE23+HF22</f>
        <v>629</v>
      </c>
      <c r="HG23" s="26">
        <f t="shared" ref="HG23" si="234">HF23+HG22</f>
        <v>636</v>
      </c>
      <c r="HH23" s="26">
        <f t="shared" ref="HH23" si="235">HG23+HH22</f>
        <v>638</v>
      </c>
      <c r="HI23" s="26">
        <f t="shared" ref="HI23" si="236">HH23+HI22</f>
        <v>638</v>
      </c>
      <c r="HJ23" s="26">
        <f t="shared" ref="HJ23" si="237">HI23+HJ22</f>
        <v>639</v>
      </c>
      <c r="HK23" s="26">
        <f t="shared" ref="HK23" si="238">HJ23+HK22</f>
        <v>647</v>
      </c>
      <c r="HL23" s="26">
        <f t="shared" ref="HL23" si="239">HK23+HL22</f>
        <v>653</v>
      </c>
      <c r="HM23" s="26">
        <f t="shared" ref="HM23" si="240">HL23+HM22</f>
        <v>652</v>
      </c>
      <c r="HN23" s="26">
        <f t="shared" ref="HN23" si="241">HM23+HN22</f>
        <v>652</v>
      </c>
      <c r="HO23" s="26">
        <f t="shared" ref="HO23" si="242">HN23+HO22</f>
        <v>651</v>
      </c>
      <c r="HP23" s="26">
        <f t="shared" ref="HP23" si="243">HO23+HP22</f>
        <v>651</v>
      </c>
      <c r="HQ23" s="26">
        <f t="shared" ref="HQ23" si="244">HP23+HQ22</f>
        <v>649</v>
      </c>
      <c r="HR23" s="26">
        <f t="shared" ref="HR23" si="245">HQ23+HR22</f>
        <v>649</v>
      </c>
      <c r="HS23" s="26">
        <f t="shared" ref="HS23" si="246">HR23+HS22</f>
        <v>648</v>
      </c>
      <c r="HT23" s="26">
        <f t="shared" ref="HT23" si="247">HS23+HT22</f>
        <v>646</v>
      </c>
      <c r="HU23" s="26">
        <f t="shared" ref="HU23" si="248">HT23+HU22</f>
        <v>641</v>
      </c>
      <c r="HV23" s="26">
        <f t="shared" ref="HV23" si="249">HU23+HV22</f>
        <v>638</v>
      </c>
      <c r="HW23" s="26">
        <f t="shared" ref="HW23" si="250">HV23+HW22</f>
        <v>636</v>
      </c>
      <c r="HX23" s="26">
        <f t="shared" ref="HX23" si="251">HW23+HX22</f>
        <v>635</v>
      </c>
      <c r="HY23" s="26">
        <f t="shared" ref="HY23" si="252">HX23+HY22</f>
        <v>634</v>
      </c>
      <c r="HZ23" s="26">
        <f t="shared" ref="HZ23" si="253">HY23+HZ22</f>
        <v>636</v>
      </c>
      <c r="IA23" s="26">
        <f t="shared" ref="IA23" si="254">HZ23+IA22</f>
        <v>643</v>
      </c>
      <c r="IB23" s="26">
        <f t="shared" ref="IB23" si="255">IA23+IB22</f>
        <v>646</v>
      </c>
      <c r="IC23" s="26">
        <f t="shared" ref="IC23" si="256">IB23+IC22</f>
        <v>648</v>
      </c>
      <c r="ID23" s="26">
        <f t="shared" ref="ID23" si="257">IC23+ID22</f>
        <v>645</v>
      </c>
      <c r="IE23" s="26">
        <f t="shared" ref="IE23" si="258">ID23+IE22</f>
        <v>639</v>
      </c>
      <c r="IF23" s="26">
        <f t="shared" ref="IF23" si="259">IE23+IF22</f>
        <v>636</v>
      </c>
      <c r="IG23" s="26">
        <f t="shared" ref="IG23" si="260">IF23+IG22</f>
        <v>636</v>
      </c>
      <c r="IH23" s="26">
        <f t="shared" ref="IH23" si="261">IG23+IH22</f>
        <v>640</v>
      </c>
      <c r="II23" s="26">
        <f t="shared" ref="II23" si="262">IH23+II22</f>
        <v>645</v>
      </c>
      <c r="IJ23" s="26">
        <f t="shared" ref="IJ23" si="263">II23+IJ22</f>
        <v>642</v>
      </c>
      <c r="IK23" s="26">
        <f t="shared" ref="IK23" si="264">IJ23+IK22</f>
        <v>647</v>
      </c>
      <c r="IL23" s="26">
        <f t="shared" ref="IL23" si="265">IK23+IL22</f>
        <v>649</v>
      </c>
      <c r="IM23" s="26">
        <f t="shared" ref="IM23" si="266">IL23+IM22</f>
        <v>652</v>
      </c>
      <c r="IN23" s="26">
        <f t="shared" ref="IN23" si="267">IM23+IN22</f>
        <v>651</v>
      </c>
      <c r="IO23" s="26">
        <f t="shared" ref="IO23" si="268">IN23+IO22</f>
        <v>647</v>
      </c>
      <c r="IP23" s="26">
        <f t="shared" ref="IP23" si="269">IO23+IP22</f>
        <v>642</v>
      </c>
      <c r="IQ23" s="26">
        <f t="shared" ref="IQ23" si="270">IP23+IQ22</f>
        <v>644</v>
      </c>
      <c r="IR23" s="26">
        <f t="shared" ref="IR23" si="271">IQ23+IR22</f>
        <v>641</v>
      </c>
      <c r="IS23" s="26">
        <f t="shared" ref="IS23" si="272">IR23+IS22</f>
        <v>638</v>
      </c>
      <c r="IT23" s="26">
        <f t="shared" ref="IT23" si="273">IS23+IT22</f>
        <v>636</v>
      </c>
      <c r="IU23" s="26">
        <f t="shared" ref="IU23" si="274">IT23+IU22</f>
        <v>641</v>
      </c>
      <c r="IV23" s="26">
        <f t="shared" ref="IV23" si="275">IU23+IV22</f>
        <v>652</v>
      </c>
      <c r="IW23" s="26">
        <f t="shared" ref="IW23" si="276">IV23+IW22</f>
        <v>657</v>
      </c>
      <c r="IX23" s="26">
        <f t="shared" ref="IX23" si="277">IW23+IX22</f>
        <v>661</v>
      </c>
      <c r="IY23" s="26">
        <f t="shared" ref="IY23" si="278">IX23+IY22</f>
        <v>663</v>
      </c>
      <c r="IZ23" s="26">
        <f t="shared" ref="IZ23" si="279">IY23+IZ22</f>
        <v>666</v>
      </c>
      <c r="JA23" s="26">
        <f t="shared" ref="JA23" si="280">IZ23+JA22</f>
        <v>672</v>
      </c>
      <c r="JB23" s="26">
        <f t="shared" ref="JB23" si="281">JA23+JB22</f>
        <v>669</v>
      </c>
      <c r="JC23" s="26">
        <f t="shared" ref="JC23" si="282">JB23+JC22</f>
        <v>669</v>
      </c>
      <c r="JD23" s="26">
        <f t="shared" ref="JD23" si="283">JC23+JD22</f>
        <v>671</v>
      </c>
      <c r="JE23" s="26">
        <f t="shared" ref="JE23" si="284">JD23+JE22</f>
        <v>670</v>
      </c>
      <c r="JF23" s="26">
        <f t="shared" ref="JF23" si="285">JE23+JF22</f>
        <v>668</v>
      </c>
      <c r="JG23" s="26">
        <f t="shared" ref="JG23" si="286">JF23+JG22</f>
        <v>666</v>
      </c>
      <c r="JH23" s="26">
        <f t="shared" ref="JH23" si="287">JG23+JH22</f>
        <v>663</v>
      </c>
      <c r="JI23" s="26">
        <f t="shared" ref="JI23" si="288">JH23+JI22</f>
        <v>663</v>
      </c>
      <c r="JJ23" s="26">
        <f t="shared" ref="JJ23" si="289">JI23+JJ22</f>
        <v>658</v>
      </c>
      <c r="JK23" s="26">
        <f t="shared" ref="JK23" si="290">JJ23+JK22</f>
        <v>655</v>
      </c>
      <c r="JL23" s="26">
        <f t="shared" ref="JL23" si="291">JK23+JL22</f>
        <v>653</v>
      </c>
      <c r="JM23" s="26">
        <f t="shared" ref="JM23" si="292">JL23+JM22</f>
        <v>653</v>
      </c>
      <c r="JN23" s="26">
        <f t="shared" ref="JN23" si="293">JM23+JN22</f>
        <v>649</v>
      </c>
      <c r="JO23" s="26">
        <f t="shared" ref="JO23" si="294">JN23+JO22</f>
        <v>650</v>
      </c>
      <c r="JP23" s="26">
        <f t="shared" ref="JP23" si="295">JO23+JP22</f>
        <v>652</v>
      </c>
      <c r="JQ23" s="26">
        <f t="shared" ref="JQ23" si="296">JP23+JQ22</f>
        <v>652</v>
      </c>
      <c r="JR23" s="26">
        <f t="shared" ref="JR23" si="297">JQ23+JR22</f>
        <v>657</v>
      </c>
      <c r="JS23" s="26">
        <f t="shared" ref="JS23" si="298">JR23+JS22</f>
        <v>659</v>
      </c>
      <c r="JT23" s="26">
        <f t="shared" ref="JT23" si="299">JS23+JT22</f>
        <v>661</v>
      </c>
      <c r="JU23" s="26">
        <f t="shared" ref="JU23" si="300">JT23+JU22</f>
        <v>664</v>
      </c>
      <c r="JV23" s="26">
        <f t="shared" ref="JV23" si="301">JU23+JV22</f>
        <v>664</v>
      </c>
      <c r="JW23" s="26">
        <f t="shared" ref="JW23" si="302">JV23+JW22</f>
        <v>667</v>
      </c>
      <c r="JX23" s="26">
        <f t="shared" ref="JX23" si="303">JW23+JX22</f>
        <v>666</v>
      </c>
      <c r="JY23" s="26">
        <f t="shared" ref="JY23" si="304">JX23+JY22</f>
        <v>658</v>
      </c>
      <c r="JZ23" s="26">
        <f t="shared" ref="JZ23" si="305">JY23+JZ22</f>
        <v>655</v>
      </c>
      <c r="KA23" s="26">
        <f t="shared" ref="KA23" si="306">JZ23+KA22</f>
        <v>653</v>
      </c>
      <c r="KB23" s="26">
        <f t="shared" ref="KB23" si="307">KA23+KB22</f>
        <v>655</v>
      </c>
      <c r="KC23" s="26">
        <f t="shared" ref="KC23" si="308">KB23+KC22</f>
        <v>658</v>
      </c>
      <c r="KD23" s="26">
        <f t="shared" ref="KD23" si="309">KC23+KD22</f>
        <v>654</v>
      </c>
      <c r="KE23" s="26">
        <f t="shared" ref="KE23" si="310">KD23+KE22</f>
        <v>655</v>
      </c>
      <c r="KF23" s="26">
        <f t="shared" ref="KF23" si="311">KE23+KF22</f>
        <v>654</v>
      </c>
      <c r="KG23" s="26">
        <f t="shared" ref="KG23" si="312">KF23+KG22</f>
        <v>654</v>
      </c>
      <c r="KH23" s="26">
        <f t="shared" ref="KH23" si="313">KG23+KH22</f>
        <v>643</v>
      </c>
      <c r="KI23" s="26">
        <f t="shared" ref="KI23" si="314">KH23+KI22</f>
        <v>639</v>
      </c>
      <c r="KJ23" s="26">
        <f t="shared" ref="KJ23" si="315">KI23+KJ22</f>
        <v>637</v>
      </c>
      <c r="KK23" s="26">
        <f t="shared" ref="KK23" si="316">KJ23+KK22</f>
        <v>635</v>
      </c>
      <c r="KL23" s="26">
        <f t="shared" ref="KL23" si="317">KK23+KL22</f>
        <v>633</v>
      </c>
      <c r="KM23" s="26">
        <f t="shared" ref="KM23" si="318">KL23+KM22</f>
        <v>630</v>
      </c>
      <c r="KN23" s="26">
        <f t="shared" ref="KN23" si="319">KM23+KN22</f>
        <v>631</v>
      </c>
      <c r="KO23" s="26">
        <f t="shared" ref="KO23" si="320">KN23+KO22</f>
        <v>631</v>
      </c>
      <c r="KP23" s="26">
        <f t="shared" ref="KP23" si="321">KO23+KP22</f>
        <v>634</v>
      </c>
      <c r="KQ23" s="26">
        <f t="shared" ref="KQ23" si="322">KP23+KQ22</f>
        <v>636</v>
      </c>
      <c r="KR23" s="26">
        <f t="shared" ref="KR23" si="323">KQ23+KR22</f>
        <v>638</v>
      </c>
      <c r="KS23" s="26">
        <f t="shared" ref="KS23" si="324">KR23+KS22</f>
        <v>642</v>
      </c>
      <c r="KT23" s="26">
        <f t="shared" ref="KT23" si="325">KS23+KT22</f>
        <v>642</v>
      </c>
      <c r="KU23" s="26">
        <f t="shared" ref="KU23" si="326">KT23+KU22</f>
        <v>642</v>
      </c>
      <c r="KV23" s="26">
        <f t="shared" ref="KV23" si="327">KU23+KV22</f>
        <v>640</v>
      </c>
      <c r="KW23" s="26">
        <f t="shared" ref="KW23" si="328">KV23+KW22</f>
        <v>640</v>
      </c>
      <c r="KX23" s="26">
        <f t="shared" ref="KX23" si="329">KW23+KX22</f>
        <v>639</v>
      </c>
      <c r="KY23" s="26">
        <f t="shared" ref="KY23" si="330">KX23+KY22</f>
        <v>640</v>
      </c>
      <c r="KZ23" s="26">
        <f t="shared" ref="KZ23" si="331">KY23+KZ22</f>
        <v>639</v>
      </c>
      <c r="LA23" s="26">
        <f t="shared" ref="LA23" si="332">KZ23+LA22</f>
        <v>638</v>
      </c>
      <c r="LB23" s="26">
        <f t="shared" ref="LB23" si="333">LA23+LB22</f>
        <v>641</v>
      </c>
      <c r="LC23" s="26">
        <f t="shared" ref="LC23" si="334">LB23+LC22</f>
        <v>641</v>
      </c>
      <c r="LD23" s="26">
        <f t="shared" ref="LD23" si="335">LC23+LD22</f>
        <v>641</v>
      </c>
      <c r="LE23" s="26">
        <f t="shared" ref="LE23" si="336">LD23+LE22</f>
        <v>635</v>
      </c>
      <c r="LF23" s="26">
        <f t="shared" ref="LF23" si="337">LE23+LF22</f>
        <v>632</v>
      </c>
      <c r="LG23" s="26">
        <f t="shared" ref="LG23" si="338">LF23+LG22</f>
        <v>625</v>
      </c>
      <c r="LH23" s="26">
        <f t="shared" ref="LH23" si="339">LG23+LH22</f>
        <v>618</v>
      </c>
      <c r="LI23" s="26">
        <f t="shared" ref="LI23" si="340">LH23+LI22</f>
        <v>618</v>
      </c>
      <c r="LJ23" s="26">
        <f t="shared" ref="LJ23" si="341">LI23+LJ22</f>
        <v>618</v>
      </c>
      <c r="LK23" s="26">
        <f t="shared" ref="LK23" si="342">LJ23+LK22</f>
        <v>609</v>
      </c>
      <c r="LL23" s="26">
        <f t="shared" ref="LL23" si="343">LK23+LL22</f>
        <v>606</v>
      </c>
      <c r="LM23" s="26">
        <f t="shared" ref="LM23" si="344">LL23+LM22</f>
        <v>607</v>
      </c>
      <c r="LN23" s="26">
        <f t="shared" ref="LN23" si="345">LM23+LN22</f>
        <v>601</v>
      </c>
      <c r="LO23" s="26">
        <f t="shared" ref="LO23" si="346">LN23+LO22</f>
        <v>608</v>
      </c>
      <c r="LP23" s="26">
        <f t="shared" ref="LP23" si="347">LO23+LP22</f>
        <v>602</v>
      </c>
      <c r="LQ23" s="26">
        <f t="shared" ref="LQ23" si="348">LP23+LQ22</f>
        <v>598</v>
      </c>
      <c r="LR23" s="26">
        <f t="shared" ref="LR23" si="349">LQ23+LR22</f>
        <v>594</v>
      </c>
      <c r="LS23" s="26">
        <f t="shared" ref="LS23" si="350">LR23+LS22</f>
        <v>594</v>
      </c>
      <c r="LT23" s="26">
        <f t="shared" ref="LT23" si="351">LS23+LT22</f>
        <v>593</v>
      </c>
      <c r="LU23" s="26">
        <f t="shared" ref="LU23" si="352">LT23+LU22</f>
        <v>586</v>
      </c>
      <c r="LV23" s="26">
        <f t="shared" ref="LV23" si="353">LU23+LV22</f>
        <v>585</v>
      </c>
      <c r="LW23" s="26">
        <f t="shared" ref="LW23" si="354">LV23+LW22</f>
        <v>584</v>
      </c>
      <c r="LX23" s="26">
        <f t="shared" ref="LX23" si="355">LW23+LX22</f>
        <v>582</v>
      </c>
      <c r="LY23" s="26">
        <f t="shared" ref="LY23" si="356">LX23+LY22</f>
        <v>575</v>
      </c>
      <c r="LZ23" s="26">
        <f t="shared" ref="LZ23" si="357">LY23+LZ22</f>
        <v>577</v>
      </c>
      <c r="MA23" s="26">
        <f t="shared" ref="MA23" si="358">LZ23+MA22</f>
        <v>581</v>
      </c>
      <c r="MB23" s="26">
        <f t="shared" ref="MB23" si="359">MA23+MB22</f>
        <v>579</v>
      </c>
      <c r="MC23" s="26">
        <f t="shared" ref="MC23" si="360">MB23+MC22</f>
        <v>579</v>
      </c>
      <c r="MD23" s="26">
        <f t="shared" ref="MD23" si="361">MC23+MD22</f>
        <v>580</v>
      </c>
      <c r="ME23" s="26">
        <f t="shared" ref="ME23" si="362">MD23+ME22</f>
        <v>583</v>
      </c>
      <c r="MF23" s="26">
        <f t="shared" ref="MF23" si="363">ME23+MF22</f>
        <v>586</v>
      </c>
      <c r="MG23" s="26">
        <f t="shared" ref="MG23" si="364">MF23+MG22</f>
        <v>583</v>
      </c>
      <c r="MH23" s="26">
        <f t="shared" ref="MH23" si="365">MG23+MH22</f>
        <v>581</v>
      </c>
      <c r="MI23" s="26">
        <f t="shared" ref="MI23" si="366">MH23+MI22</f>
        <v>579</v>
      </c>
      <c r="MJ23" s="26">
        <f t="shared" ref="MJ23" si="367">MI23+MJ22</f>
        <v>579</v>
      </c>
      <c r="MK23" s="26">
        <f t="shared" ref="MK23" si="368">MJ23+MK22</f>
        <v>578</v>
      </c>
      <c r="ML23" s="26">
        <f t="shared" ref="ML23" si="369">MK23+ML22</f>
        <v>581</v>
      </c>
      <c r="MM23" s="26">
        <f t="shared" ref="MM23" si="370">ML23+MM22</f>
        <v>585</v>
      </c>
      <c r="MN23" s="26">
        <f t="shared" ref="MN23" si="371">MM23+MN22</f>
        <v>582</v>
      </c>
      <c r="MO23" s="26">
        <f t="shared" ref="MO23" si="372">MN23+MO22</f>
        <v>579</v>
      </c>
      <c r="MP23" s="26">
        <f t="shared" ref="MP23" si="373">MO23+MP22</f>
        <v>582</v>
      </c>
      <c r="MQ23" s="26">
        <f t="shared" ref="MQ23" si="374">MP23+MQ22</f>
        <v>576</v>
      </c>
      <c r="MR23" s="26">
        <f t="shared" ref="MR23" si="375">MQ23+MR22</f>
        <v>573</v>
      </c>
      <c r="MS23" s="26">
        <f t="shared" ref="MS23" si="376">MR23+MS22</f>
        <v>571</v>
      </c>
      <c r="MT23" s="26">
        <f t="shared" ref="MT23" si="377">MS23+MT22</f>
        <v>571</v>
      </c>
      <c r="MU23" s="26">
        <f t="shared" ref="MU23" si="378">MT23+MU22</f>
        <v>571</v>
      </c>
      <c r="MV23" s="26">
        <f t="shared" ref="MV23" si="379">MU23+MV22</f>
        <v>572</v>
      </c>
      <c r="MW23" s="26">
        <f t="shared" ref="MW23" si="380">MV23+MW22</f>
        <v>572</v>
      </c>
      <c r="MX23" s="26">
        <f t="shared" ref="MX23" si="381">MW23+MX22</f>
        <v>571</v>
      </c>
      <c r="MY23" s="26">
        <f t="shared" ref="MY23" si="382">MX23+MY22</f>
        <v>569</v>
      </c>
      <c r="MZ23" s="26">
        <f t="shared" ref="MZ23" si="383">MY23+MZ22</f>
        <v>570</v>
      </c>
      <c r="NA23" s="26">
        <f t="shared" ref="NA23" si="384">MZ23+NA22</f>
        <v>567</v>
      </c>
      <c r="NB23" s="26">
        <f t="shared" ref="NB23" si="385">NA23+NB22</f>
        <v>567</v>
      </c>
      <c r="NC23" s="26">
        <f t="shared" ref="NC23" si="386">NB23+NC22</f>
        <v>567</v>
      </c>
      <c r="ND23" s="26">
        <f t="shared" ref="ND23" si="387">NC23+ND22</f>
        <v>565</v>
      </c>
      <c r="NE23" s="26">
        <f t="shared" ref="NE23" si="388">ND23+NE22</f>
        <v>565</v>
      </c>
    </row>
    <row r="24" spans="2:369" ht="43.5" x14ac:dyDescent="0.35">
      <c r="B24" s="6" t="s">
        <v>92</v>
      </c>
      <c r="C24" s="15" t="s">
        <v>114</v>
      </c>
      <c r="D24" s="6">
        <v>0</v>
      </c>
      <c r="E24" s="24">
        <f t="shared" ref="E24:AJ24" si="389">IF(D23&lt;&gt;0,-E21/D23,0)</f>
        <v>0</v>
      </c>
      <c r="F24" s="24">
        <f t="shared" si="389"/>
        <v>0</v>
      </c>
      <c r="G24" s="24">
        <f t="shared" si="389"/>
        <v>0</v>
      </c>
      <c r="H24" s="24">
        <f t="shared" si="389"/>
        <v>0</v>
      </c>
      <c r="I24" s="24">
        <f t="shared" si="389"/>
        <v>0</v>
      </c>
      <c r="J24" s="24">
        <f t="shared" si="389"/>
        <v>0</v>
      </c>
      <c r="K24" s="24">
        <f t="shared" si="389"/>
        <v>0</v>
      </c>
      <c r="L24" s="24">
        <f t="shared" si="389"/>
        <v>0</v>
      </c>
      <c r="M24" s="24">
        <f t="shared" si="389"/>
        <v>0</v>
      </c>
      <c r="N24" s="24">
        <f t="shared" si="389"/>
        <v>0</v>
      </c>
      <c r="O24" s="24">
        <f t="shared" si="389"/>
        <v>0</v>
      </c>
      <c r="P24" s="24">
        <f t="shared" si="389"/>
        <v>0</v>
      </c>
      <c r="Q24" s="24">
        <f t="shared" si="389"/>
        <v>0</v>
      </c>
      <c r="R24" s="24">
        <f t="shared" si="389"/>
        <v>0</v>
      </c>
      <c r="S24" s="24">
        <f t="shared" si="389"/>
        <v>0</v>
      </c>
      <c r="T24" s="24">
        <f t="shared" si="389"/>
        <v>0</v>
      </c>
      <c r="U24" s="24">
        <f t="shared" si="389"/>
        <v>0</v>
      </c>
      <c r="V24" s="24">
        <f t="shared" si="389"/>
        <v>0</v>
      </c>
      <c r="W24" s="24">
        <f t="shared" si="389"/>
        <v>0</v>
      </c>
      <c r="X24" s="24">
        <f t="shared" si="389"/>
        <v>0</v>
      </c>
      <c r="Y24" s="24">
        <f t="shared" si="389"/>
        <v>0</v>
      </c>
      <c r="Z24" s="24">
        <f t="shared" si="389"/>
        <v>0</v>
      </c>
      <c r="AA24" s="35">
        <f t="shared" si="389"/>
        <v>0</v>
      </c>
      <c r="AB24" s="35">
        <f t="shared" si="389"/>
        <v>0</v>
      </c>
      <c r="AC24" s="35">
        <f t="shared" si="389"/>
        <v>0</v>
      </c>
      <c r="AD24" s="35">
        <f t="shared" si="389"/>
        <v>0</v>
      </c>
      <c r="AE24" s="35">
        <f t="shared" si="389"/>
        <v>0</v>
      </c>
      <c r="AF24" s="35">
        <f t="shared" si="389"/>
        <v>0</v>
      </c>
      <c r="AG24" s="35">
        <f t="shared" si="389"/>
        <v>0</v>
      </c>
      <c r="AH24" s="35">
        <f t="shared" si="389"/>
        <v>0</v>
      </c>
      <c r="AI24" s="35">
        <f t="shared" si="389"/>
        <v>0</v>
      </c>
      <c r="AJ24" s="35">
        <f t="shared" si="389"/>
        <v>0</v>
      </c>
      <c r="AK24" s="35">
        <f t="shared" ref="AK24:BP24" si="390">IF(AJ23&lt;&gt;0,-AK21/AJ23,0)</f>
        <v>0</v>
      </c>
      <c r="AL24" s="35">
        <f t="shared" si="390"/>
        <v>0</v>
      </c>
      <c r="AM24" s="35">
        <f t="shared" si="390"/>
        <v>0</v>
      </c>
      <c r="AN24" s="35">
        <f t="shared" si="390"/>
        <v>0</v>
      </c>
      <c r="AO24" s="35">
        <f t="shared" si="390"/>
        <v>0</v>
      </c>
      <c r="AP24" s="35">
        <f t="shared" si="390"/>
        <v>0</v>
      </c>
      <c r="AQ24" s="35">
        <f t="shared" si="390"/>
        <v>0</v>
      </c>
      <c r="AR24" s="35">
        <f t="shared" si="390"/>
        <v>0</v>
      </c>
      <c r="AS24" s="35">
        <f t="shared" si="390"/>
        <v>0</v>
      </c>
      <c r="AT24" s="35">
        <f t="shared" si="390"/>
        <v>0</v>
      </c>
      <c r="AU24" s="35">
        <f t="shared" si="390"/>
        <v>0</v>
      </c>
      <c r="AV24" s="35">
        <f t="shared" si="390"/>
        <v>0</v>
      </c>
      <c r="AW24" s="27">
        <f t="shared" si="390"/>
        <v>0</v>
      </c>
      <c r="AX24" s="27">
        <f t="shared" si="390"/>
        <v>0</v>
      </c>
      <c r="AY24" s="27">
        <f t="shared" si="390"/>
        <v>0</v>
      </c>
      <c r="AZ24" s="27">
        <f t="shared" si="390"/>
        <v>0</v>
      </c>
      <c r="BA24" s="27">
        <f t="shared" si="390"/>
        <v>0</v>
      </c>
      <c r="BB24" s="27">
        <f t="shared" si="390"/>
        <v>0</v>
      </c>
      <c r="BC24" s="27">
        <f t="shared" si="390"/>
        <v>0</v>
      </c>
      <c r="BD24" s="27">
        <f t="shared" si="390"/>
        <v>0</v>
      </c>
      <c r="BE24" s="27">
        <f t="shared" si="390"/>
        <v>0</v>
      </c>
      <c r="BF24" s="27">
        <f t="shared" si="390"/>
        <v>0</v>
      </c>
      <c r="BG24" s="27">
        <f t="shared" si="390"/>
        <v>0</v>
      </c>
      <c r="BH24" s="27">
        <f t="shared" si="390"/>
        <v>0</v>
      </c>
      <c r="BI24" s="27">
        <f t="shared" si="390"/>
        <v>0</v>
      </c>
      <c r="BJ24" s="27">
        <f t="shared" si="390"/>
        <v>0</v>
      </c>
      <c r="BK24" s="27">
        <f t="shared" si="390"/>
        <v>0</v>
      </c>
      <c r="BL24" s="27">
        <f t="shared" si="390"/>
        <v>0</v>
      </c>
      <c r="BM24" s="27">
        <f t="shared" si="390"/>
        <v>0</v>
      </c>
      <c r="BN24" s="27">
        <f t="shared" si="390"/>
        <v>0</v>
      </c>
      <c r="BO24" s="27">
        <f t="shared" si="390"/>
        <v>7.0422535211267607E-3</v>
      </c>
      <c r="BP24" s="27">
        <f t="shared" si="390"/>
        <v>3.5087719298245615E-3</v>
      </c>
      <c r="BQ24" s="27">
        <f t="shared" ref="BQ24:CP24" si="391">IF(BP23&lt;&gt;0,-BQ21/BP23,0)</f>
        <v>0</v>
      </c>
      <c r="BR24" s="27">
        <f t="shared" si="391"/>
        <v>0</v>
      </c>
      <c r="BS24" s="27">
        <f t="shared" si="391"/>
        <v>0</v>
      </c>
      <c r="BT24" s="27">
        <f t="shared" si="391"/>
        <v>0</v>
      </c>
      <c r="BU24" s="27">
        <f t="shared" si="391"/>
        <v>0</v>
      </c>
      <c r="BV24" s="27">
        <f t="shared" si="391"/>
        <v>0</v>
      </c>
      <c r="BW24" s="27">
        <f t="shared" si="391"/>
        <v>0</v>
      </c>
      <c r="BX24" s="27">
        <f t="shared" si="391"/>
        <v>3.3333333333333335E-3</v>
      </c>
      <c r="BY24" s="27">
        <f t="shared" si="391"/>
        <v>0</v>
      </c>
      <c r="BZ24" s="27">
        <f t="shared" si="391"/>
        <v>0</v>
      </c>
      <c r="CA24" s="27">
        <f t="shared" si="391"/>
        <v>9.5238095238095247E-3</v>
      </c>
      <c r="CB24" s="27">
        <f t="shared" si="391"/>
        <v>3.205128205128205E-3</v>
      </c>
      <c r="CC24" s="27">
        <f t="shared" si="391"/>
        <v>0</v>
      </c>
      <c r="CD24" s="27">
        <f t="shared" si="391"/>
        <v>0</v>
      </c>
      <c r="CE24" s="27">
        <f t="shared" si="391"/>
        <v>0</v>
      </c>
      <c r="CF24" s="27">
        <f t="shared" si="391"/>
        <v>3.1847133757961785E-3</v>
      </c>
      <c r="CG24" s="27">
        <f t="shared" si="391"/>
        <v>0</v>
      </c>
      <c r="CH24" s="27">
        <f t="shared" si="391"/>
        <v>0</v>
      </c>
      <c r="CI24" s="27">
        <f t="shared" si="391"/>
        <v>1.2232415902140673E-2</v>
      </c>
      <c r="CJ24" s="27">
        <f t="shared" si="391"/>
        <v>9.2879256965944269E-3</v>
      </c>
      <c r="CK24" s="27">
        <f t="shared" si="391"/>
        <v>0</v>
      </c>
      <c r="CL24" s="27">
        <f t="shared" si="391"/>
        <v>0</v>
      </c>
      <c r="CM24" s="27">
        <f t="shared" si="391"/>
        <v>1.2121212121212121E-2</v>
      </c>
      <c r="CN24" s="27">
        <f t="shared" si="391"/>
        <v>9.202453987730062E-3</v>
      </c>
      <c r="CO24" s="27">
        <f t="shared" si="391"/>
        <v>3.0211480362537764E-3</v>
      </c>
      <c r="CP24" s="27">
        <f t="shared" si="391"/>
        <v>5.8997050147492625E-3</v>
      </c>
      <c r="CQ24" s="27">
        <f t="shared" ref="CQ24" si="392">IF(CP23&lt;&gt;0,-CQ21/CP23,0)</f>
        <v>0</v>
      </c>
      <c r="CR24" s="27">
        <f t="shared" ref="CR24" si="393">IF(CQ23&lt;&gt;0,-CR21/CQ23,0)</f>
        <v>0</v>
      </c>
      <c r="CS24" s="27">
        <f t="shared" ref="CS24" si="394">IF(CR23&lt;&gt;0,-CS21/CR23,0)</f>
        <v>5.9347181008902079E-3</v>
      </c>
      <c r="CT24" s="27">
        <f t="shared" ref="CT24" si="395">IF(CS23&lt;&gt;0,-CT21/CS23,0)</f>
        <v>5.8651026392961877E-3</v>
      </c>
      <c r="CU24" s="27">
        <f t="shared" ref="CU24" si="396">IF(CT23&lt;&gt;0,-CU21/CT23,0)</f>
        <v>1.1428571428571429E-2</v>
      </c>
      <c r="CV24" s="27">
        <f t="shared" ref="CV24" si="397">IF(CU23&lt;&gt;0,-CV21/CU23,0)</f>
        <v>0</v>
      </c>
      <c r="CW24" s="27">
        <f t="shared" ref="CW24" si="398">IF(CV23&lt;&gt;0,-CW21/CV23,0)</f>
        <v>0</v>
      </c>
      <c r="CX24" s="27">
        <f t="shared" ref="CX24" si="399">IF(CW23&lt;&gt;0,-CX21/CW23,0)</f>
        <v>2.6246719160104987E-3</v>
      </c>
      <c r="CY24" s="27">
        <f t="shared" ref="CY24" si="400">IF(CX23&lt;&gt;0,-CY21/CX23,0)</f>
        <v>0</v>
      </c>
      <c r="CZ24" s="27">
        <f t="shared" ref="CZ24" si="401">IF(CY23&lt;&gt;0,-CZ21/CY23,0)</f>
        <v>5.0377833753148613E-3</v>
      </c>
      <c r="DA24" s="27">
        <f t="shared" ref="DA24" si="402">IF(CZ23&lt;&gt;0,-DA21/CZ23,0)</f>
        <v>0</v>
      </c>
      <c r="DB24" s="27">
        <f t="shared" ref="DB24" si="403">IF(DA23&lt;&gt;0,-DB21/DA23,0)</f>
        <v>0</v>
      </c>
      <c r="DC24" s="27">
        <f t="shared" ref="DC24" si="404">IF(DB23&lt;&gt;0,-DC21/DB23,0)</f>
        <v>5.0632911392405064E-3</v>
      </c>
      <c r="DD24" s="27">
        <f t="shared" ref="DD24" si="405">IF(DC23&lt;&gt;0,-DD21/DC23,0)</f>
        <v>7.6335877862595417E-3</v>
      </c>
      <c r="DE24" s="27">
        <f t="shared" ref="DE24" si="406">IF(DD23&lt;&gt;0,-DE21/DD23,0)</f>
        <v>0</v>
      </c>
      <c r="DF24" s="27">
        <f t="shared" ref="DF24" si="407">IF(DE23&lt;&gt;0,-DF21/DE23,0)</f>
        <v>0</v>
      </c>
      <c r="DG24" s="27">
        <f t="shared" ref="DG24" si="408">IF(DF23&lt;&gt;0,-DG21/DF23,0)</f>
        <v>0</v>
      </c>
      <c r="DH24" s="27">
        <f t="shared" ref="DH24" si="409">IF(DG23&lt;&gt;0,-DH21/DG23,0)</f>
        <v>7.4257425742574254E-3</v>
      </c>
      <c r="DI24" s="27">
        <f t="shared" ref="DI24" si="410">IF(DH23&lt;&gt;0,-DI21/DH23,0)</f>
        <v>0</v>
      </c>
      <c r="DJ24" s="27">
        <f t="shared" ref="DJ24" si="411">IF(DI23&lt;&gt;0,-DJ21/DI23,0)</f>
        <v>0</v>
      </c>
      <c r="DK24" s="27">
        <f t="shared" ref="DK24" si="412">IF(DJ23&lt;&gt;0,-DK21/DJ23,0)</f>
        <v>2.4213075060532689E-3</v>
      </c>
      <c r="DL24" s="27">
        <f t="shared" ref="DL24" si="413">IF(DK23&lt;&gt;0,-DL21/DK23,0)</f>
        <v>2.4271844660194173E-3</v>
      </c>
      <c r="DM24" s="27">
        <f t="shared" ref="DM24" si="414">IF(DL23&lt;&gt;0,-DM21/DL23,0)</f>
        <v>4.8661800486618006E-3</v>
      </c>
      <c r="DN24" s="27">
        <f t="shared" ref="DN24" si="415">IF(DM23&lt;&gt;0,-DN21/DM23,0)</f>
        <v>0</v>
      </c>
      <c r="DO24" s="27">
        <f t="shared" ref="DO24" si="416">IF(DN23&lt;&gt;0,-DO21/DN23,0)</f>
        <v>0</v>
      </c>
      <c r="DP24" s="27">
        <f t="shared" ref="DP24" si="417">IF(DO23&lt;&gt;0,-DP21/DO23,0)</f>
        <v>4.8543689320388345E-3</v>
      </c>
      <c r="DQ24" s="27">
        <f t="shared" ref="DQ24" si="418">IF(DP23&lt;&gt;0,-DQ21/DP23,0)</f>
        <v>7.2639225181598066E-3</v>
      </c>
      <c r="DR24" s="27">
        <f t="shared" ref="DR24" si="419">IF(DQ23&lt;&gt;0,-DR21/DQ23,0)</f>
        <v>0</v>
      </c>
      <c r="DS24" s="27">
        <f t="shared" ref="DS24" si="420">IF(DR23&lt;&gt;0,-DS21/DR23,0)</f>
        <v>0</v>
      </c>
      <c r="DT24" s="27">
        <f t="shared" ref="DT24" si="421">IF(DS23&lt;&gt;0,-DT21/DS23,0)</f>
        <v>1.6203703703703703E-2</v>
      </c>
      <c r="DU24" s="27">
        <f t="shared" ref="DU24" si="422">IF(DT23&lt;&gt;0,-DU21/DT23,0)</f>
        <v>0</v>
      </c>
      <c r="DV24" s="27">
        <f t="shared" ref="DV24" si="423">IF(DU23&lt;&gt;0,-DV21/DU23,0)</f>
        <v>0</v>
      </c>
      <c r="DW24" s="27">
        <f t="shared" ref="DW24" si="424">IF(DV23&lt;&gt;0,-DW21/DV23,0)</f>
        <v>0</v>
      </c>
      <c r="DX24" s="27">
        <f t="shared" ref="DX24" si="425">IF(DW23&lt;&gt;0,-DX21/DW23,0)</f>
        <v>1.1574074074074073E-2</v>
      </c>
      <c r="DY24" s="27">
        <f t="shared" ref="DY24" si="426">IF(DX23&lt;&gt;0,-DY21/DX23,0)</f>
        <v>0</v>
      </c>
      <c r="DZ24" s="27">
        <f t="shared" ref="DZ24" si="427">IF(DY23&lt;&gt;0,-DZ21/DY23,0)</f>
        <v>0</v>
      </c>
      <c r="EA24" s="27">
        <f t="shared" ref="EA24" si="428">IF(DZ23&lt;&gt;0,-EA21/DZ23,0)</f>
        <v>0</v>
      </c>
      <c r="EB24" s="27">
        <f t="shared" ref="EB24" si="429">IF(EA23&lt;&gt;0,-EB21/EA23,0)</f>
        <v>8.8888888888888889E-3</v>
      </c>
      <c r="EC24" s="27">
        <f t="shared" ref="EC24" si="430">IF(EB23&lt;&gt;0,-EC21/EB23,0)</f>
        <v>2.2075055187637969E-3</v>
      </c>
      <c r="ED24" s="27">
        <f t="shared" ref="ED24" si="431">IF(EC23&lt;&gt;0,-ED21/EC23,0)</f>
        <v>0</v>
      </c>
      <c r="EE24" s="27">
        <f t="shared" ref="EE24" si="432">IF(ED23&lt;&gt;0,-EE21/ED23,0)</f>
        <v>0</v>
      </c>
      <c r="EF24" s="27">
        <f t="shared" ref="EF24" si="433">IF(EE23&lt;&gt;0,-EF21/EE23,0)</f>
        <v>0</v>
      </c>
      <c r="EG24" s="27">
        <f t="shared" ref="EG24" si="434">IF(EF23&lt;&gt;0,-EG21/EF23,0)</f>
        <v>4.1928721174004195E-3</v>
      </c>
      <c r="EH24" s="27">
        <f t="shared" ref="EH24" si="435">IF(EG23&lt;&gt;0,-EH21/EG23,0)</f>
        <v>0</v>
      </c>
      <c r="EI24" s="27">
        <f t="shared" ref="EI24" si="436">IF(EH23&lt;&gt;0,-EI21/EH23,0)</f>
        <v>0</v>
      </c>
      <c r="EJ24" s="27">
        <f t="shared" ref="EJ24" si="437">IF(EI23&lt;&gt;0,-EJ21/EI23,0)</f>
        <v>0</v>
      </c>
      <c r="EK24" s="27">
        <f t="shared" ref="EK24" si="438">IF(EJ23&lt;&gt;0,-EK21/EJ23,0)</f>
        <v>4.1928721174004195E-3</v>
      </c>
      <c r="EL24" s="27">
        <f t="shared" ref="EL24" si="439">IF(EK23&lt;&gt;0,-EL21/EK23,0)</f>
        <v>4.2016806722689074E-3</v>
      </c>
      <c r="EM24" s="27">
        <f t="shared" ref="EM24" si="440">IF(EL23&lt;&gt;0,-EM21/EL23,0)</f>
        <v>2.1097046413502108E-3</v>
      </c>
      <c r="EN24" s="27">
        <f t="shared" ref="EN24" si="441">IF(EM23&lt;&gt;0,-EN21/EM23,0)</f>
        <v>8.350730688935281E-3</v>
      </c>
      <c r="EO24" s="27">
        <f t="shared" ref="EO24" si="442">IF(EN23&lt;&gt;0,-EO21/EN23,0)</f>
        <v>0</v>
      </c>
      <c r="EP24" s="27">
        <f t="shared" ref="EP24" si="443">IF(EO23&lt;&gt;0,-EP21/EO23,0)</f>
        <v>2.0790020790020791E-3</v>
      </c>
      <c r="EQ24" s="27">
        <f t="shared" ref="EQ24" si="444">IF(EP23&lt;&gt;0,-EQ21/EP23,0)</f>
        <v>8.2644628099173556E-3</v>
      </c>
      <c r="ER24" s="27">
        <f t="shared" ref="ER24" si="445">IF(EQ23&lt;&gt;0,-ER21/EQ23,0)</f>
        <v>6.1983471074380167E-3</v>
      </c>
      <c r="ES24" s="27">
        <f t="shared" ref="ES24" si="446">IF(ER23&lt;&gt;0,-ES21/ER23,0)</f>
        <v>6.2370062370062374E-3</v>
      </c>
      <c r="ET24" s="27">
        <f t="shared" ref="ET24" si="447">IF(ES23&lt;&gt;0,-ET21/ES23,0)</f>
        <v>0</v>
      </c>
      <c r="EU24" s="27">
        <f t="shared" ref="EU24" si="448">IF(ET23&lt;&gt;0,-EU21/ET23,0)</f>
        <v>1.6736401673640166E-2</v>
      </c>
      <c r="EV24" s="27">
        <f t="shared" ref="EV24" si="449">IF(EU23&lt;&gt;0,-EV21/EU23,0)</f>
        <v>0</v>
      </c>
      <c r="EW24" s="27">
        <f t="shared" ref="EW24" si="450">IF(EV23&lt;&gt;0,-EW21/EV23,0)</f>
        <v>0</v>
      </c>
      <c r="EX24" s="27">
        <f t="shared" ref="EX24" si="451">IF(EW23&lt;&gt;0,-EX21/EW23,0)</f>
        <v>0</v>
      </c>
      <c r="EY24" s="27">
        <f t="shared" ref="EY24" si="452">IF(EX23&lt;&gt;0,-EY21/EX23,0)</f>
        <v>1.0570824524312896E-2</v>
      </c>
      <c r="EZ24" s="27">
        <f t="shared" ref="EZ24" si="453">IF(EY23&lt;&gt;0,-EZ21/EY23,0)</f>
        <v>4.2735042735042739E-3</v>
      </c>
      <c r="FA24" s="27">
        <f t="shared" ref="FA24" si="454">IF(EZ23&lt;&gt;0,-FA21/EZ23,0)</f>
        <v>0</v>
      </c>
      <c r="FB24" s="27">
        <f t="shared" ref="FB24" si="455">IF(FA23&lt;&gt;0,-FB21/FA23,0)</f>
        <v>0</v>
      </c>
      <c r="FC24" s="27">
        <f t="shared" ref="FC24" si="456">IF(FB23&lt;&gt;0,-FC21/FB23,0)</f>
        <v>8.0482897384305842E-3</v>
      </c>
      <c r="FD24" s="27">
        <f t="shared" ref="FD24" si="457">IF(FC23&lt;&gt;0,-FD21/FC23,0)</f>
        <v>5.9523809523809521E-3</v>
      </c>
      <c r="FE24" s="27">
        <f t="shared" ref="FE24" si="458">IF(FD23&lt;&gt;0,-FE21/FD23,0)</f>
        <v>7.9840319361277438E-3</v>
      </c>
      <c r="FF24" s="27">
        <f t="shared" ref="FF24" si="459">IF(FE23&lt;&gt;0,-FF21/FE23,0)</f>
        <v>0</v>
      </c>
      <c r="FG24" s="27">
        <f t="shared" ref="FG24" si="460">IF(FF23&lt;&gt;0,-FG21/FF23,0)</f>
        <v>0</v>
      </c>
      <c r="FH24" s="27">
        <f t="shared" ref="FH24" si="461">IF(FG23&lt;&gt;0,-FH21/FG23,0)</f>
        <v>9.9403578528827041E-3</v>
      </c>
      <c r="FI24" s="27">
        <f t="shared" ref="FI24" si="462">IF(FH23&lt;&gt;0,-FI21/FH23,0)</f>
        <v>0</v>
      </c>
      <c r="FJ24" s="27">
        <f t="shared" ref="FJ24" si="463">IF(FI23&lt;&gt;0,-FJ21/FI23,0)</f>
        <v>1.4028056112224449E-2</v>
      </c>
      <c r="FK24" s="27">
        <f t="shared" ref="FK24" si="464">IF(FJ23&lt;&gt;0,-FK21/FJ23,0)</f>
        <v>0</v>
      </c>
      <c r="FL24" s="27">
        <f t="shared" ref="FL24" si="465">IF(FK23&lt;&gt;0,-FL21/FK23,0)</f>
        <v>0</v>
      </c>
      <c r="FM24" s="27">
        <f t="shared" ref="FM24" si="466">IF(FL23&lt;&gt;0,-FM21/FL23,0)</f>
        <v>4.0404040404040404E-3</v>
      </c>
      <c r="FN24" s="27">
        <f t="shared" ref="FN24" si="467">IF(FM23&lt;&gt;0,-FN21/FM23,0)</f>
        <v>2.0202020202020202E-3</v>
      </c>
      <c r="FO24" s="27">
        <f t="shared" ref="FO24" si="468">IF(FN23&lt;&gt;0,-FO21/FN23,0)</f>
        <v>2.0242914979757085E-3</v>
      </c>
      <c r="FP24" s="27">
        <f t="shared" ref="FP24" si="469">IF(FO23&lt;&gt;0,-FP21/FO23,0)</f>
        <v>2.0283975659229209E-3</v>
      </c>
      <c r="FQ24" s="27">
        <f t="shared" ref="FQ24" si="470">IF(FP23&lt;&gt;0,-FQ21/FP23,0)</f>
        <v>4.0000000000000001E-3</v>
      </c>
      <c r="FR24" s="27">
        <f t="shared" ref="FR24" si="471">IF(FQ23&lt;&gt;0,-FR21/FQ23,0)</f>
        <v>5.9405940594059407E-3</v>
      </c>
      <c r="FS24" s="27">
        <f t="shared" ref="FS24" si="472">IF(FR23&lt;&gt;0,-FS21/FR23,0)</f>
        <v>1.9920318725099601E-3</v>
      </c>
      <c r="FT24" s="27">
        <f t="shared" ref="FT24" si="473">IF(FS23&lt;&gt;0,-FT21/FS23,0)</f>
        <v>5.9405940594059407E-3</v>
      </c>
      <c r="FU24" s="27">
        <f t="shared" ref="FU24" si="474">IF(FT23&lt;&gt;0,-FU21/FT23,0)</f>
        <v>0</v>
      </c>
      <c r="FV24" s="27">
        <f t="shared" ref="FV24" si="475">IF(FU23&lt;&gt;0,-FV21/FU23,0)</f>
        <v>3.7383177570093459E-3</v>
      </c>
      <c r="FW24" s="27">
        <f t="shared" ref="FW24" si="476">IF(FV23&lt;&gt;0,-FW21/FV23,0)</f>
        <v>0</v>
      </c>
      <c r="FX24" s="27">
        <f t="shared" ref="FX24" si="477">IF(FW23&lt;&gt;0,-FX21/FW23,0)</f>
        <v>0</v>
      </c>
      <c r="FY24" s="27">
        <f t="shared" ref="FY24" si="478">IF(FX23&lt;&gt;0,-FY21/FX23,0)</f>
        <v>0</v>
      </c>
      <c r="FZ24" s="27">
        <f t="shared" ref="FZ24" si="479">IF(FY23&lt;&gt;0,-FZ21/FY23,0)</f>
        <v>5.415162454873646E-3</v>
      </c>
      <c r="GA24" s="27">
        <f t="shared" ref="GA24" si="480">IF(FZ23&lt;&gt;0,-GA21/FZ23,0)</f>
        <v>5.4446460980036296E-3</v>
      </c>
      <c r="GB24" s="27">
        <f t="shared" ref="GB24" si="481">IF(GA23&lt;&gt;0,-GB21/GA23,0)</f>
        <v>5.4744525547445258E-3</v>
      </c>
      <c r="GC24" s="27">
        <f t="shared" ref="GC24" si="482">IF(GB23&lt;&gt;0,-GC21/GB23,0)</f>
        <v>7.3394495412844041E-3</v>
      </c>
      <c r="GD24" s="27">
        <f t="shared" ref="GD24" si="483">IF(GC23&lt;&gt;0,-GD21/GC23,0)</f>
        <v>3.6968576709796672E-3</v>
      </c>
      <c r="GE24" s="27">
        <f t="shared" ref="GE24" si="484">IF(GD23&lt;&gt;0,-GE21/GD23,0)</f>
        <v>0</v>
      </c>
      <c r="GF24" s="27">
        <f t="shared" ref="GF24" si="485">IF(GE23&lt;&gt;0,-GF21/GE23,0)</f>
        <v>0</v>
      </c>
      <c r="GG24" s="27">
        <f t="shared" ref="GG24" si="486">IF(GF23&lt;&gt;0,-GG21/GF23,0)</f>
        <v>0</v>
      </c>
      <c r="GH24" s="27">
        <f t="shared" ref="GH24" si="487">IF(GG23&lt;&gt;0,-GH21/GG23,0)</f>
        <v>0</v>
      </c>
      <c r="GI24" s="27">
        <f t="shared" ref="GI24" si="488">IF(GH23&lt;&gt;0,-GI21/GH23,0)</f>
        <v>0</v>
      </c>
      <c r="GJ24" s="27">
        <f t="shared" ref="GJ24" si="489">IF(GI23&lt;&gt;0,-GJ21/GI23,0)</f>
        <v>0</v>
      </c>
      <c r="GK24" s="27">
        <f t="shared" ref="GK24" si="490">IF(GJ23&lt;&gt;0,-GK21/GJ23,0)</f>
        <v>3.6036036036036037E-3</v>
      </c>
      <c r="GL24" s="27">
        <f t="shared" ref="GL24" si="491">IF(GK23&lt;&gt;0,-GL21/GK23,0)</f>
        <v>1.615798922800718E-2</v>
      </c>
      <c r="GM24" s="27">
        <f t="shared" ref="GM24" si="492">IF(GL23&lt;&gt;0,-GM21/GL23,0)</f>
        <v>9.0415913200723331E-3</v>
      </c>
      <c r="GN24" s="27">
        <f t="shared" ref="GN24" si="493">IF(GM23&lt;&gt;0,-GN21/GM23,0)</f>
        <v>0</v>
      </c>
      <c r="GO24" s="27">
        <f t="shared" ref="GO24" si="494">IF(GN23&lt;&gt;0,-GO21/GN23,0)</f>
        <v>7.1813285457809697E-3</v>
      </c>
      <c r="GP24" s="27">
        <f t="shared" ref="GP24" si="495">IF(GO23&lt;&gt;0,-GP21/GO23,0)</f>
        <v>0</v>
      </c>
      <c r="GQ24" s="27">
        <f t="shared" ref="GQ24" si="496">IF(GP23&lt;&gt;0,-GQ21/GP23,0)</f>
        <v>0</v>
      </c>
      <c r="GR24" s="27">
        <f t="shared" ref="GR24" si="497">IF(GQ23&lt;&gt;0,-GR21/GQ23,0)</f>
        <v>1.7636684303350969E-3</v>
      </c>
      <c r="GS24" s="27">
        <f t="shared" ref="GS24" si="498">IF(GR23&lt;&gt;0,-GS21/GR23,0)</f>
        <v>8.8339222614840993E-3</v>
      </c>
      <c r="GT24" s="27">
        <f t="shared" ref="GT24" si="499">IF(GS23&lt;&gt;0,-GT21/GS23,0)</f>
        <v>8.8028169014084511E-3</v>
      </c>
      <c r="GU24" s="27">
        <f t="shared" ref="GU24" si="500">IF(GT23&lt;&gt;0,-GU21/GT23,0)</f>
        <v>0</v>
      </c>
      <c r="GV24" s="27">
        <f t="shared" ref="GV24" si="501">IF(GU23&lt;&gt;0,-GV21/GU23,0)</f>
        <v>0</v>
      </c>
      <c r="GW24" s="27">
        <f t="shared" ref="GW24" si="502">IF(GV23&lt;&gt;0,-GW21/GV23,0)</f>
        <v>7.0546737213403876E-3</v>
      </c>
      <c r="GX24" s="27">
        <f t="shared" ref="GX24" si="503">IF(GW23&lt;&gt;0,-GX21/GW23,0)</f>
        <v>8.8809946714031966E-3</v>
      </c>
      <c r="GY24" s="27">
        <f t="shared" ref="GY24" si="504">IF(GX23&lt;&gt;0,-GY21/GX23,0)</f>
        <v>3.5650623885918001E-3</v>
      </c>
      <c r="GZ24" s="27">
        <f t="shared" ref="GZ24" si="505">IF(GY23&lt;&gt;0,-GZ21/GY23,0)</f>
        <v>0</v>
      </c>
      <c r="HA24" s="27">
        <f t="shared" ref="HA24" si="506">IF(GZ23&lt;&gt;0,-HA21/GZ23,0)</f>
        <v>5.1194539249146756E-3</v>
      </c>
      <c r="HB24" s="27">
        <f t="shared" ref="HB24" si="507">IF(HA23&lt;&gt;0,-HB21/HA23,0)</f>
        <v>0</v>
      </c>
      <c r="HC24" s="27">
        <f t="shared" ref="HC24" si="508">IF(HB23&lt;&gt;0,-HC21/HB23,0)</f>
        <v>6.6777963272120202E-3</v>
      </c>
      <c r="HD24" s="27">
        <f t="shared" ref="HD24" si="509">IF(HC23&lt;&gt;0,-HD21/HC23,0)</f>
        <v>3.2948929159802307E-3</v>
      </c>
      <c r="HE24" s="27">
        <f t="shared" ref="HE24" si="510">IF(HD23&lt;&gt;0,-HE21/HD23,0)</f>
        <v>0</v>
      </c>
      <c r="HF24" s="27">
        <f t="shared" ref="HF24" si="511">IF(HE23&lt;&gt;0,-HF21/HE23,0)</f>
        <v>6.4000000000000003E-3</v>
      </c>
      <c r="HG24" s="27">
        <f t="shared" ref="HG24" si="512">IF(HF23&lt;&gt;0,-HG21/HF23,0)</f>
        <v>0</v>
      </c>
      <c r="HH24" s="27">
        <f t="shared" ref="HH24" si="513">IF(HG23&lt;&gt;0,-HH21/HG23,0)</f>
        <v>3.1446540880503146E-3</v>
      </c>
      <c r="HI24" s="27">
        <f t="shared" ref="HI24" si="514">IF(HH23&lt;&gt;0,-HI21/HH23,0)</f>
        <v>0</v>
      </c>
      <c r="HJ24" s="27">
        <f t="shared" ref="HJ24" si="515">IF(HI23&lt;&gt;0,-HJ21/HI23,0)</f>
        <v>3.134796238244514E-3</v>
      </c>
      <c r="HK24" s="27">
        <f t="shared" ref="HK24" si="516">IF(HJ23&lt;&gt;0,-HK21/HJ23,0)</f>
        <v>1.5649452269170579E-3</v>
      </c>
      <c r="HL24" s="27">
        <f t="shared" ref="HL24" si="517">IF(HK23&lt;&gt;0,-HL21/HK23,0)</f>
        <v>1.5455950540958269E-3</v>
      </c>
      <c r="HM24" s="27">
        <f t="shared" ref="HM24" si="518">IF(HL23&lt;&gt;0,-HM21/HL23,0)</f>
        <v>1.5313935681470138E-3</v>
      </c>
      <c r="HN24" s="27">
        <f t="shared" ref="HN24" si="519">IF(HM23&lt;&gt;0,-HN21/HM23,0)</f>
        <v>0</v>
      </c>
      <c r="HO24" s="27">
        <f t="shared" ref="HO24" si="520">IF(HN23&lt;&gt;0,-HO21/HN23,0)</f>
        <v>1.5337423312883436E-3</v>
      </c>
      <c r="HP24" s="27">
        <f t="shared" ref="HP24" si="521">IF(HO23&lt;&gt;0,-HP21/HO23,0)</f>
        <v>0</v>
      </c>
      <c r="HQ24" s="27">
        <f t="shared" ref="HQ24" si="522">IF(HP23&lt;&gt;0,-HQ21/HP23,0)</f>
        <v>3.0721966205837174E-3</v>
      </c>
      <c r="HR24" s="27">
        <f t="shared" ref="HR24" si="523">IF(HQ23&lt;&gt;0,-HR21/HQ23,0)</f>
        <v>0</v>
      </c>
      <c r="HS24" s="27">
        <f t="shared" ref="HS24" si="524">IF(HR23&lt;&gt;0,-HS21/HR23,0)</f>
        <v>1.5408320493066256E-3</v>
      </c>
      <c r="HT24" s="27">
        <f t="shared" ref="HT24" si="525">IF(HS23&lt;&gt;0,-HT21/HS23,0)</f>
        <v>3.0864197530864196E-3</v>
      </c>
      <c r="HU24" s="27">
        <f t="shared" ref="HU24" si="526">IF(HT23&lt;&gt;0,-HU21/HT23,0)</f>
        <v>7.7399380804953561E-3</v>
      </c>
      <c r="HV24" s="27">
        <f t="shared" ref="HV24" si="527">IF(HU23&lt;&gt;0,-HV21/HU23,0)</f>
        <v>4.6801872074882997E-3</v>
      </c>
      <c r="HW24" s="27">
        <f t="shared" ref="HW24" si="528">IF(HV23&lt;&gt;0,-HW21/HV23,0)</f>
        <v>3.134796238244514E-3</v>
      </c>
      <c r="HX24" s="27">
        <f t="shared" ref="HX24" si="529">IF(HW23&lt;&gt;0,-HX21/HW23,0)</f>
        <v>1.5723270440251573E-3</v>
      </c>
      <c r="HY24" s="27">
        <f t="shared" ref="HY24" si="530">IF(HX23&lt;&gt;0,-HY21/HX23,0)</f>
        <v>4.7244094488188976E-3</v>
      </c>
      <c r="HZ24" s="27">
        <f t="shared" ref="HZ24" si="531">IF(HY23&lt;&gt;0,-HZ21/HY23,0)</f>
        <v>6.3091482649842269E-3</v>
      </c>
      <c r="IA24" s="27">
        <f t="shared" ref="IA24" si="532">IF(HZ23&lt;&gt;0,-IA21/HZ23,0)</f>
        <v>1.5723270440251573E-3</v>
      </c>
      <c r="IB24" s="27">
        <f t="shared" ref="IB24" si="533">IF(IA23&lt;&gt;0,-IB21/IA23,0)</f>
        <v>0</v>
      </c>
      <c r="IC24" s="27">
        <f t="shared" ref="IC24" si="534">IF(IB23&lt;&gt;0,-IC21/IB23,0)</f>
        <v>1.5479876160990713E-3</v>
      </c>
      <c r="ID24" s="27">
        <f t="shared" ref="ID24" si="535">IF(IC23&lt;&gt;0,-ID21/IC23,0)</f>
        <v>4.6296296296296294E-3</v>
      </c>
      <c r="IE24" s="27">
        <f t="shared" ref="IE24" si="536">IF(ID23&lt;&gt;0,-IE21/ID23,0)</f>
        <v>9.3023255813953487E-3</v>
      </c>
      <c r="IF24" s="27">
        <f t="shared" ref="IF24" si="537">IF(IE23&lt;&gt;0,-IF21/IE23,0)</f>
        <v>4.6948356807511738E-3</v>
      </c>
      <c r="IG24" s="27">
        <f t="shared" ref="IG24" si="538">IF(IF23&lt;&gt;0,-IG21/IF23,0)</f>
        <v>3.1446540880503146E-3</v>
      </c>
      <c r="IH24" s="27">
        <f t="shared" ref="IH24" si="539">IF(IG23&lt;&gt;0,-IH21/IG23,0)</f>
        <v>0</v>
      </c>
      <c r="II24" s="27">
        <f t="shared" ref="II24" si="540">IF(IH23&lt;&gt;0,-II21/IH23,0)</f>
        <v>0</v>
      </c>
      <c r="IJ24" s="27">
        <f t="shared" ref="IJ24" si="541">IF(II23&lt;&gt;0,-IJ21/II23,0)</f>
        <v>6.2015503875968991E-3</v>
      </c>
      <c r="IK24" s="27">
        <f t="shared" ref="IK24" si="542">IF(IJ23&lt;&gt;0,-IK21/IJ23,0)</f>
        <v>1.557632398753894E-3</v>
      </c>
      <c r="IL24" s="27">
        <f t="shared" ref="IL24" si="543">IF(IK23&lt;&gt;0,-IL21/IK23,0)</f>
        <v>3.0911901081916537E-3</v>
      </c>
      <c r="IM24" s="27">
        <f t="shared" ref="IM24" si="544">IF(IL23&lt;&gt;0,-IM21/IL23,0)</f>
        <v>1.5408320493066256E-3</v>
      </c>
      <c r="IN24" s="27">
        <f t="shared" ref="IN24" si="545">IF(IM23&lt;&gt;0,-IN21/IM23,0)</f>
        <v>6.1349693251533744E-3</v>
      </c>
      <c r="IO24" s="27">
        <f t="shared" ref="IO24" si="546">IF(IN23&lt;&gt;0,-IO21/IN23,0)</f>
        <v>6.1443932411674347E-3</v>
      </c>
      <c r="IP24" s="27">
        <f t="shared" ref="IP24" si="547">IF(IO23&lt;&gt;0,-IP21/IO23,0)</f>
        <v>7.7279752704791345E-3</v>
      </c>
      <c r="IQ24" s="27">
        <f t="shared" ref="IQ24" si="548">IF(IP23&lt;&gt;0,-IQ21/IP23,0)</f>
        <v>0</v>
      </c>
      <c r="IR24" s="27">
        <f t="shared" ref="IR24" si="549">IF(IQ23&lt;&gt;0,-IR21/IQ23,0)</f>
        <v>7.763975155279503E-3</v>
      </c>
      <c r="IS24" s="27">
        <f t="shared" ref="IS24" si="550">IF(IR23&lt;&gt;0,-IS21/IR23,0)</f>
        <v>4.6801872074882997E-3</v>
      </c>
      <c r="IT24" s="27">
        <f t="shared" ref="IT24" si="551">IF(IS23&lt;&gt;0,-IT21/IS23,0)</f>
        <v>4.7021943573667714E-3</v>
      </c>
      <c r="IU24" s="27">
        <f t="shared" ref="IU24" si="552">IF(IT23&lt;&gt;0,-IU21/IT23,0)</f>
        <v>1.5723270440251573E-3</v>
      </c>
      <c r="IV24" s="27">
        <f t="shared" ref="IV24" si="553">IF(IU23&lt;&gt;0,-IV21/IU23,0)</f>
        <v>0</v>
      </c>
      <c r="IW24" s="27">
        <f t="shared" ref="IW24" si="554">IF(IV23&lt;&gt;0,-IW21/IV23,0)</f>
        <v>0</v>
      </c>
      <c r="IX24" s="27">
        <f t="shared" ref="IX24" si="555">IF(IW23&lt;&gt;0,-IX21/IW23,0)</f>
        <v>0</v>
      </c>
      <c r="IY24" s="27">
        <f t="shared" ref="IY24" si="556">IF(IX23&lt;&gt;0,-IY21/IX23,0)</f>
        <v>0</v>
      </c>
      <c r="IZ24" s="27">
        <f t="shared" ref="IZ24" si="557">IF(IY23&lt;&gt;0,-IZ21/IY23,0)</f>
        <v>3.0165912518853697E-3</v>
      </c>
      <c r="JA24" s="27">
        <f t="shared" ref="JA24" si="558">IF(IZ23&lt;&gt;0,-JA21/IZ23,0)</f>
        <v>1.5015015015015015E-3</v>
      </c>
      <c r="JB24" s="27">
        <f t="shared" ref="JB24" si="559">IF(JA23&lt;&gt;0,-JB21/JA23,0)</f>
        <v>8.9285714285714281E-3</v>
      </c>
      <c r="JC24" s="27">
        <f t="shared" ref="JC24" si="560">IF(JB23&lt;&gt;0,-JC21/JB23,0)</f>
        <v>0</v>
      </c>
      <c r="JD24" s="27">
        <f t="shared" ref="JD24" si="561">IF(JC23&lt;&gt;0,-JD21/JC23,0)</f>
        <v>0</v>
      </c>
      <c r="JE24" s="27">
        <f t="shared" ref="JE24" si="562">IF(JD23&lt;&gt;0,-JE21/JD23,0)</f>
        <v>5.9612518628912071E-3</v>
      </c>
      <c r="JF24" s="27">
        <f t="shared" ref="JF24" si="563">IF(JE23&lt;&gt;0,-JF21/JE23,0)</f>
        <v>2.9850746268656717E-3</v>
      </c>
      <c r="JG24" s="27">
        <f t="shared" ref="JG24" si="564">IF(JF23&lt;&gt;0,-JG21/JF23,0)</f>
        <v>2.9940119760479044E-3</v>
      </c>
      <c r="JH24" s="27">
        <f t="shared" ref="JH24" si="565">IF(JG23&lt;&gt;0,-JH21/JG23,0)</f>
        <v>4.5045045045045045E-3</v>
      </c>
      <c r="JI24" s="27">
        <f t="shared" ref="JI24" si="566">IF(JH23&lt;&gt;0,-JI21/JH23,0)</f>
        <v>1.5082956259426848E-3</v>
      </c>
      <c r="JJ24" s="27">
        <f t="shared" ref="JJ24" si="567">IF(JI23&lt;&gt;0,-JJ21/JI23,0)</f>
        <v>7.5414781297134239E-3</v>
      </c>
      <c r="JK24" s="27">
        <f t="shared" ref="JK24" si="568">IF(JJ23&lt;&gt;0,-JK21/JJ23,0)</f>
        <v>4.559270516717325E-3</v>
      </c>
      <c r="JL24" s="27">
        <f t="shared" ref="JL24" si="569">IF(JK23&lt;&gt;0,-JL21/JK23,0)</f>
        <v>3.0534351145038168E-3</v>
      </c>
      <c r="JM24" s="27">
        <f t="shared" ref="JM24" si="570">IF(JL23&lt;&gt;0,-JM21/JL23,0)</f>
        <v>4.5941807044410417E-3</v>
      </c>
      <c r="JN24" s="27">
        <f t="shared" ref="JN24" si="571">IF(JM23&lt;&gt;0,-JN21/JM23,0)</f>
        <v>6.1255742725880554E-3</v>
      </c>
      <c r="JO24" s="27">
        <f t="shared" ref="JO24" si="572">IF(JN23&lt;&gt;0,-JO21/JN23,0)</f>
        <v>3.0816640986132513E-3</v>
      </c>
      <c r="JP24" s="27">
        <f t="shared" ref="JP24" si="573">IF(JO23&lt;&gt;0,-JP21/JO23,0)</f>
        <v>4.6153846153846158E-3</v>
      </c>
      <c r="JQ24" s="27">
        <f t="shared" ref="JQ24" si="574">IF(JP23&lt;&gt;0,-JQ21/JP23,0)</f>
        <v>3.0674846625766872E-3</v>
      </c>
      <c r="JR24" s="27">
        <f t="shared" ref="JR24" si="575">IF(JQ23&lt;&gt;0,-JR21/JQ23,0)</f>
        <v>3.0674846625766872E-3</v>
      </c>
      <c r="JS24" s="27">
        <f t="shared" ref="JS24" si="576">IF(JR23&lt;&gt;0,-JS21/JR23,0)</f>
        <v>4.5662100456621002E-3</v>
      </c>
      <c r="JT24" s="27">
        <f t="shared" ref="JT24" si="577">IF(JS23&lt;&gt;0,-JT21/JS23,0)</f>
        <v>1.5174506828528073E-3</v>
      </c>
      <c r="JU24" s="27">
        <f t="shared" ref="JU24" si="578">IF(JT23&lt;&gt;0,-JU21/JT23,0)</f>
        <v>4.5385779122541605E-3</v>
      </c>
      <c r="JV24" s="27">
        <f t="shared" ref="JV24" si="579">IF(JU23&lt;&gt;0,-JV21/JU23,0)</f>
        <v>0</v>
      </c>
      <c r="JW24" s="27">
        <f t="shared" ref="JW24" si="580">IF(JV23&lt;&gt;0,-JW21/JV23,0)</f>
        <v>6.024096385542169E-3</v>
      </c>
      <c r="JX24" s="27">
        <f t="shared" ref="JX24" si="581">IF(JW23&lt;&gt;0,-JX21/JW23,0)</f>
        <v>7.4962518740629685E-3</v>
      </c>
      <c r="JY24" s="27">
        <f t="shared" ref="JY24" si="582">IF(JX23&lt;&gt;0,-JY21/JX23,0)</f>
        <v>1.2012012012012012E-2</v>
      </c>
      <c r="JZ24" s="27">
        <f t="shared" ref="JZ24" si="583">IF(JY23&lt;&gt;0,-JZ21/JY23,0)</f>
        <v>4.559270516717325E-3</v>
      </c>
      <c r="KA24" s="27">
        <f t="shared" ref="KA24" si="584">IF(JZ23&lt;&gt;0,-KA21/JZ23,0)</f>
        <v>3.0534351145038168E-3</v>
      </c>
      <c r="KB24" s="27">
        <f t="shared" ref="KB24" si="585">IF(KA23&lt;&gt;0,-KB21/KA23,0)</f>
        <v>1.5313935681470138E-3</v>
      </c>
      <c r="KC24" s="27">
        <f t="shared" ref="KC24" si="586">IF(KB23&lt;&gt;0,-KC21/KB23,0)</f>
        <v>0</v>
      </c>
      <c r="KD24" s="27">
        <f t="shared" ref="KD24" si="587">IF(KC23&lt;&gt;0,-KD21/KC23,0)</f>
        <v>6.0790273556231003E-3</v>
      </c>
      <c r="KE24" s="27">
        <f t="shared" ref="KE24" si="588">IF(KD23&lt;&gt;0,-KE21/KD23,0)</f>
        <v>1.5290519877675841E-3</v>
      </c>
      <c r="KF24" s="27">
        <f t="shared" ref="KF24" si="589">IF(KE23&lt;&gt;0,-KF21/KE23,0)</f>
        <v>6.1068702290076335E-3</v>
      </c>
      <c r="KG24" s="27">
        <f t="shared" ref="KG24" si="590">IF(KF23&lt;&gt;0,-KG21/KF23,0)</f>
        <v>0</v>
      </c>
      <c r="KH24" s="27">
        <f t="shared" ref="KH24" si="591">IF(KG23&lt;&gt;0,-KH21/KG23,0)</f>
        <v>1.6819571865443424E-2</v>
      </c>
      <c r="KI24" s="27">
        <f t="shared" ref="KI24" si="592">IF(KH23&lt;&gt;0,-KI21/KH23,0)</f>
        <v>6.2208398133748056E-3</v>
      </c>
      <c r="KJ24" s="27">
        <f t="shared" ref="KJ24" si="593">IF(KI23&lt;&gt;0,-KJ21/KI23,0)</f>
        <v>4.6948356807511738E-3</v>
      </c>
      <c r="KK24" s="27">
        <f t="shared" ref="KK24" si="594">IF(KJ23&lt;&gt;0,-KK21/KJ23,0)</f>
        <v>3.1397174254317113E-3</v>
      </c>
      <c r="KL24" s="27">
        <f t="shared" ref="KL24" si="595">IF(KK23&lt;&gt;0,-KL21/KK23,0)</f>
        <v>3.1496062992125984E-3</v>
      </c>
      <c r="KM24" s="27">
        <f t="shared" ref="KM24" si="596">IF(KL23&lt;&gt;0,-KM21/KL23,0)</f>
        <v>4.7393364928909956E-3</v>
      </c>
      <c r="KN24" s="27">
        <f t="shared" ref="KN24" si="597">IF(KM23&lt;&gt;0,-KN21/KM23,0)</f>
        <v>3.1746031746031746E-3</v>
      </c>
      <c r="KO24" s="27">
        <f t="shared" ref="KO24" si="598">IF(KN23&lt;&gt;0,-KO21/KN23,0)</f>
        <v>0</v>
      </c>
      <c r="KP24" s="27">
        <f t="shared" ref="KP24" si="599">IF(KO23&lt;&gt;0,-KP21/KO23,0)</f>
        <v>0</v>
      </c>
      <c r="KQ24" s="27">
        <f t="shared" ref="KQ24" si="600">IF(KP23&lt;&gt;0,-KQ21/KP23,0)</f>
        <v>4.7318611987381704E-3</v>
      </c>
      <c r="KR24" s="27">
        <f t="shared" ref="KR24" si="601">IF(KQ23&lt;&gt;0,-KR21/KQ23,0)</f>
        <v>0</v>
      </c>
      <c r="KS24" s="27">
        <f t="shared" ref="KS24" si="602">IF(KR23&lt;&gt;0,-KS21/KR23,0)</f>
        <v>4.7021943573667714E-3</v>
      </c>
      <c r="KT24" s="27">
        <f t="shared" ref="KT24" si="603">IF(KS23&lt;&gt;0,-KT21/KS23,0)</f>
        <v>6.2305295950155761E-3</v>
      </c>
      <c r="KU24" s="27">
        <f t="shared" ref="KU24" si="604">IF(KT23&lt;&gt;0,-KU21/KT23,0)</f>
        <v>0</v>
      </c>
      <c r="KV24" s="27">
        <f t="shared" ref="KV24" si="605">IF(KU23&lt;&gt;0,-KV21/KU23,0)</f>
        <v>3.1152647975077881E-3</v>
      </c>
      <c r="KW24" s="27">
        <f t="shared" ref="KW24" si="606">IF(KV23&lt;&gt;0,-KW21/KV23,0)</f>
        <v>0</v>
      </c>
      <c r="KX24" s="27">
        <f t="shared" ref="KX24" si="607">IF(KW23&lt;&gt;0,-KX21/KW23,0)</f>
        <v>6.2500000000000003E-3</v>
      </c>
      <c r="KY24" s="27">
        <f t="shared" ref="KY24" si="608">IF(KX23&lt;&gt;0,-KY21/KX23,0)</f>
        <v>3.1298904538341159E-3</v>
      </c>
      <c r="KZ24" s="27">
        <f t="shared" ref="KZ24" si="609">IF(KY23&lt;&gt;0,-KZ21/KY23,0)</f>
        <v>1.5625000000000001E-3</v>
      </c>
      <c r="LA24" s="27">
        <f t="shared" ref="LA24" si="610">IF(KZ23&lt;&gt;0,-LA21/KZ23,0)</f>
        <v>4.6948356807511738E-3</v>
      </c>
      <c r="LB24" s="27">
        <f t="shared" ref="LB24" si="611">IF(LA23&lt;&gt;0,-LB21/LA23,0)</f>
        <v>0</v>
      </c>
      <c r="LC24" s="27">
        <f t="shared" ref="LC24" si="612">IF(LB23&lt;&gt;0,-LC21/LB23,0)</f>
        <v>0</v>
      </c>
      <c r="LD24" s="27">
        <f t="shared" ref="LD24" si="613">IF(LC23&lt;&gt;0,-LD21/LC23,0)</f>
        <v>0</v>
      </c>
      <c r="LE24" s="27">
        <f t="shared" ref="LE24" si="614">IF(LD23&lt;&gt;0,-LE21/LD23,0)</f>
        <v>9.3603744149765994E-3</v>
      </c>
      <c r="LF24" s="27">
        <f t="shared" ref="LF24" si="615">IF(LE23&lt;&gt;0,-LF21/LE23,0)</f>
        <v>6.2992125984251968E-3</v>
      </c>
      <c r="LG24" s="27">
        <f t="shared" ref="LG24" si="616">IF(LF23&lt;&gt;0,-LG21/LF23,0)</f>
        <v>1.1075949367088608E-2</v>
      </c>
      <c r="LH24" s="27">
        <f t="shared" ref="LH24" si="617">IF(LG23&lt;&gt;0,-LH21/LG23,0)</f>
        <v>1.12E-2</v>
      </c>
      <c r="LI24" s="27">
        <f t="shared" ref="LI24" si="618">IF(LH23&lt;&gt;0,-LI21/LH23,0)</f>
        <v>0</v>
      </c>
      <c r="LJ24" s="27">
        <f t="shared" ref="LJ24" si="619">IF(LI23&lt;&gt;0,-LJ21/LI23,0)</f>
        <v>4.8543689320388345E-3</v>
      </c>
      <c r="LK24" s="27">
        <f t="shared" ref="LK24" si="620">IF(LJ23&lt;&gt;0,-LK21/LJ23,0)</f>
        <v>1.4563106796116505E-2</v>
      </c>
      <c r="LL24" s="27">
        <f t="shared" ref="LL24" si="621">IF(LK23&lt;&gt;0,-LL21/LK23,0)</f>
        <v>9.852216748768473E-3</v>
      </c>
      <c r="LM24" s="27">
        <f t="shared" ref="LM24" si="622">IF(LL23&lt;&gt;0,-LM21/LL23,0)</f>
        <v>6.6006600660066007E-3</v>
      </c>
      <c r="LN24" s="27">
        <f t="shared" ref="LN24" si="623">IF(LM23&lt;&gt;0,-LN21/LM23,0)</f>
        <v>1.3179571663920923E-2</v>
      </c>
      <c r="LO24" s="27">
        <f t="shared" ref="LO24" si="624">IF(LN23&lt;&gt;0,-LO21/LN23,0)</f>
        <v>0</v>
      </c>
      <c r="LP24" s="27">
        <f t="shared" ref="LP24" si="625">IF(LO23&lt;&gt;0,-LP21/LO23,0)</f>
        <v>9.8684210526315784E-3</v>
      </c>
      <c r="LQ24" s="27">
        <f t="shared" ref="LQ24" si="626">IF(LP23&lt;&gt;0,-LQ21/LP23,0)</f>
        <v>6.6445182724252493E-3</v>
      </c>
      <c r="LR24" s="27">
        <f t="shared" ref="LR24" si="627">IF(LQ23&lt;&gt;0,-LR21/LQ23,0)</f>
        <v>6.688963210702341E-3</v>
      </c>
      <c r="LS24" s="27">
        <f t="shared" ref="LS24" si="628">IF(LR23&lt;&gt;0,-LS21/LR23,0)</f>
        <v>0</v>
      </c>
      <c r="LT24" s="27">
        <f t="shared" ref="LT24" si="629">IF(LS23&lt;&gt;0,-LT21/LS23,0)</f>
        <v>6.7340067340067337E-3</v>
      </c>
      <c r="LU24" s="27">
        <f t="shared" ref="LU24" si="630">IF(LT23&lt;&gt;0,-LU21/LT23,0)</f>
        <v>1.1804384485666104E-2</v>
      </c>
      <c r="LV24" s="27">
        <f t="shared" ref="LV24" si="631">IF(LU23&lt;&gt;0,-LV21/LU23,0)</f>
        <v>5.1194539249146756E-3</v>
      </c>
      <c r="LW24" s="27">
        <f t="shared" ref="LW24" si="632">IF(LV23&lt;&gt;0,-LW21/LV23,0)</f>
        <v>1.7094017094017094E-3</v>
      </c>
      <c r="LX24" s="27">
        <f t="shared" ref="LX24" si="633">IF(LW23&lt;&gt;0,-LX21/LW23,0)</f>
        <v>8.5616438356164379E-3</v>
      </c>
      <c r="LY24" s="27">
        <f t="shared" ref="LY24" si="634">IF(LX23&lt;&gt;0,-LY21/LX23,0)</f>
        <v>1.8900343642611683E-2</v>
      </c>
      <c r="LZ24" s="27">
        <f t="shared" ref="LZ24" si="635">IF(LY23&lt;&gt;0,-LZ21/LY23,0)</f>
        <v>1.7391304347826088E-3</v>
      </c>
      <c r="MA24" s="27">
        <f t="shared" ref="MA24" si="636">IF(LZ23&lt;&gt;0,-MA21/LZ23,0)</f>
        <v>0</v>
      </c>
      <c r="MB24" s="27">
        <f t="shared" ref="MB24" si="637">IF(MA23&lt;&gt;0,-MB21/MA23,0)</f>
        <v>3.4423407917383822E-3</v>
      </c>
      <c r="MC24" s="27">
        <f t="shared" ref="MC24" si="638">IF(MB23&lt;&gt;0,-MC21/MB23,0)</f>
        <v>0</v>
      </c>
      <c r="MD24" s="27">
        <f t="shared" ref="MD24" si="639">IF(MC23&lt;&gt;0,-MD21/MC23,0)</f>
        <v>6.9084628670120895E-3</v>
      </c>
      <c r="ME24" s="27">
        <f t="shared" ref="ME24" si="640">IF(MD23&lt;&gt;0,-ME21/MD23,0)</f>
        <v>1.7241379310344827E-3</v>
      </c>
      <c r="MF24" s="27">
        <f t="shared" ref="MF24" si="641">IF(ME23&lt;&gt;0,-MF21/ME23,0)</f>
        <v>1.0291595197255575E-2</v>
      </c>
      <c r="MG24" s="27">
        <f t="shared" ref="MG24" si="642">IF(MF23&lt;&gt;0,-MG21/MF23,0)</f>
        <v>5.1194539249146756E-3</v>
      </c>
      <c r="MH24" s="27">
        <f t="shared" ref="MH24" si="643">IF(MG23&lt;&gt;0,-MH21/MG23,0)</f>
        <v>3.4305317324185248E-3</v>
      </c>
      <c r="MI24" s="27">
        <f t="shared" ref="MI24" si="644">IF(MH23&lt;&gt;0,-MI21/MH23,0)</f>
        <v>5.1635111876075735E-3</v>
      </c>
      <c r="MJ24" s="27">
        <f t="shared" ref="MJ24" si="645">IF(MI23&lt;&gt;0,-MJ21/MI23,0)</f>
        <v>5.1813471502590676E-3</v>
      </c>
      <c r="MK24" s="27">
        <f t="shared" ref="MK24" si="646">IF(MJ23&lt;&gt;0,-MK21/MJ23,0)</f>
        <v>5.1813471502590676E-3</v>
      </c>
      <c r="ML24" s="27">
        <f t="shared" ref="ML24" si="647">IF(MK23&lt;&gt;0,-ML21/MK23,0)</f>
        <v>0</v>
      </c>
      <c r="MM24" s="27">
        <f t="shared" ref="MM24" si="648">IF(ML23&lt;&gt;0,-MM21/ML23,0)</f>
        <v>0</v>
      </c>
      <c r="MN24" s="27">
        <f t="shared" ref="MN24" si="649">IF(MM23&lt;&gt;0,-MN21/MM23,0)</f>
        <v>6.8376068376068376E-3</v>
      </c>
      <c r="MO24" s="27">
        <f t="shared" ref="MO24" si="650">IF(MN23&lt;&gt;0,-MO21/MN23,0)</f>
        <v>8.5910652920962206E-3</v>
      </c>
      <c r="MP24" s="27">
        <f t="shared" ref="MP24" si="651">IF(MO23&lt;&gt;0,-MP21/MO23,0)</f>
        <v>0</v>
      </c>
      <c r="MQ24" s="27">
        <f t="shared" ref="MQ24" si="652">IF(MP23&lt;&gt;0,-MQ21/MP23,0)</f>
        <v>1.0309278350515464E-2</v>
      </c>
      <c r="MR24" s="27">
        <f t="shared" ref="MR24" si="653">IF(MQ23&lt;&gt;0,-MR21/MQ23,0)</f>
        <v>5.208333333333333E-3</v>
      </c>
      <c r="MS24" s="27">
        <f t="shared" ref="MS24" si="654">IF(MR23&lt;&gt;0,-MS21/MR23,0)</f>
        <v>3.4904013961605585E-3</v>
      </c>
      <c r="MT24" s="27">
        <f t="shared" ref="MT24" si="655">IF(MS23&lt;&gt;0,-MT21/MS23,0)</f>
        <v>0</v>
      </c>
      <c r="MU24" s="27">
        <f t="shared" ref="MU24" si="656">IF(MT23&lt;&gt;0,-MU21/MT23,0)</f>
        <v>1.7513134851138354E-3</v>
      </c>
      <c r="MV24" s="27">
        <f t="shared" ref="MV24" si="657">IF(MU23&lt;&gt;0,-MV21/MU23,0)</f>
        <v>0</v>
      </c>
      <c r="MW24" s="27">
        <f t="shared" ref="MW24" si="658">IF(MV23&lt;&gt;0,-MW21/MV23,0)</f>
        <v>0</v>
      </c>
      <c r="MX24" s="27">
        <f t="shared" ref="MX24" si="659">IF(MW23&lt;&gt;0,-MX21/MW23,0)</f>
        <v>1.7482517482517483E-3</v>
      </c>
      <c r="MY24" s="27">
        <f t="shared" ref="MY24" si="660">IF(MX23&lt;&gt;0,-MY21/MX23,0)</f>
        <v>3.5026269702276708E-3</v>
      </c>
      <c r="MZ24" s="27">
        <f t="shared" ref="MZ24" si="661">IF(MY23&lt;&gt;0,-MZ21/MY23,0)</f>
        <v>0</v>
      </c>
      <c r="NA24" s="27">
        <f t="shared" ref="NA24" si="662">IF(MZ23&lt;&gt;0,-NA21/MZ23,0)</f>
        <v>5.263157894736842E-3</v>
      </c>
      <c r="NB24" s="27">
        <f t="shared" ref="NB24" si="663">IF(NA23&lt;&gt;0,-NB21/NA23,0)</f>
        <v>0</v>
      </c>
      <c r="NC24" s="27">
        <f t="shared" ref="NC24" si="664">IF(NB23&lt;&gt;0,-NC21/NB23,0)</f>
        <v>0</v>
      </c>
      <c r="ND24" s="27">
        <f t="shared" ref="ND24" si="665">IF(NC23&lt;&gt;0,-ND21/NC23,0)</f>
        <v>5.2910052910052907E-3</v>
      </c>
      <c r="NE24" s="27">
        <f t="shared" ref="NE24" si="666">IF(ND23&lt;&gt;0,-NE21/ND23,0)</f>
        <v>0</v>
      </c>
    </row>
    <row r="25" spans="2:369" s="30" customFormat="1" x14ac:dyDescent="0.35">
      <c r="B25" s="16"/>
      <c r="C25" s="16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  <c r="JZ25" s="31"/>
      <c r="KA25" s="31"/>
      <c r="KB25" s="31"/>
      <c r="KC25" s="31"/>
      <c r="KD25" s="31"/>
      <c r="KE25" s="31"/>
      <c r="KF25" s="31"/>
      <c r="KG25" s="31"/>
      <c r="KH25" s="31"/>
      <c r="KI25" s="31"/>
      <c r="KJ25" s="31"/>
      <c r="KK25" s="31"/>
      <c r="KL25" s="31"/>
      <c r="KM25" s="31"/>
      <c r="KN25" s="31"/>
      <c r="KO25" s="31"/>
      <c r="KP25" s="31"/>
      <c r="KQ25" s="31"/>
      <c r="KR25" s="31"/>
      <c r="KS25" s="31"/>
      <c r="KT25" s="31"/>
      <c r="KU25" s="31"/>
      <c r="KV25" s="31"/>
      <c r="KW25" s="31"/>
      <c r="KX25" s="31"/>
      <c r="KY25" s="31"/>
      <c r="KZ25" s="31"/>
      <c r="LA25" s="31"/>
      <c r="LB25" s="31"/>
      <c r="LC25" s="31"/>
      <c r="LD25" s="31"/>
      <c r="LE25" s="31"/>
      <c r="LF25" s="31"/>
      <c r="LG25" s="31"/>
      <c r="LH25" s="31"/>
      <c r="LI25" s="31"/>
      <c r="LJ25" s="31"/>
      <c r="LK25" s="31"/>
      <c r="LL25" s="31"/>
      <c r="LM25" s="31"/>
      <c r="LN25" s="31"/>
      <c r="LO25" s="31"/>
      <c r="LP25" s="31"/>
      <c r="LQ25" s="31"/>
      <c r="LR25" s="31"/>
      <c r="LS25" s="31"/>
      <c r="LT25" s="31"/>
      <c r="LU25" s="31"/>
      <c r="LV25" s="31"/>
      <c r="LW25" s="31"/>
      <c r="LX25" s="31"/>
      <c r="LY25" s="31"/>
      <c r="LZ25" s="31"/>
      <c r="MA25" s="31"/>
      <c r="MB25" s="31"/>
      <c r="MC25" s="31"/>
      <c r="MD25" s="31"/>
      <c r="ME25" s="31"/>
      <c r="MF25" s="31"/>
      <c r="MG25" s="31"/>
      <c r="MH25" s="31"/>
      <c r="MI25" s="31"/>
      <c r="MJ25" s="31"/>
      <c r="MK25" s="31"/>
      <c r="ML25" s="31"/>
      <c r="MM25" s="31"/>
      <c r="MN25" s="31"/>
      <c r="MO25" s="31"/>
      <c r="MP25" s="31"/>
      <c r="MQ25" s="31"/>
      <c r="MR25" s="31"/>
      <c r="MS25" s="31"/>
      <c r="MT25" s="31"/>
      <c r="MU25" s="31"/>
      <c r="MV25" s="31"/>
      <c r="MW25" s="31"/>
      <c r="MX25" s="31"/>
      <c r="MY25" s="31"/>
      <c r="MZ25" s="31"/>
      <c r="NA25" s="31"/>
      <c r="NB25" s="31"/>
      <c r="NC25" s="31"/>
      <c r="ND25" s="31"/>
      <c r="NE25" s="31"/>
    </row>
    <row r="26" spans="2:369" ht="43.5" x14ac:dyDescent="0.35">
      <c r="B26" s="6" t="s">
        <v>238</v>
      </c>
      <c r="C26" s="15" t="s">
        <v>258</v>
      </c>
      <c r="D26" s="6"/>
      <c r="E26" s="23">
        <f>E23</f>
        <v>0</v>
      </c>
      <c r="F26" s="23">
        <f t="shared" ref="F26:Z26" si="667">F23</f>
        <v>2</v>
      </c>
      <c r="G26" s="23">
        <f t="shared" si="667"/>
        <v>5</v>
      </c>
      <c r="H26" s="23">
        <f t="shared" si="667"/>
        <v>7</v>
      </c>
      <c r="I26" s="23">
        <f t="shared" si="667"/>
        <v>11</v>
      </c>
      <c r="J26" s="23">
        <f t="shared" si="667"/>
        <v>22</v>
      </c>
      <c r="K26" s="23">
        <f t="shared" si="667"/>
        <v>29</v>
      </c>
      <c r="L26" s="23">
        <f t="shared" si="667"/>
        <v>38</v>
      </c>
      <c r="M26" s="23">
        <f t="shared" si="667"/>
        <v>47</v>
      </c>
      <c r="N26" s="23">
        <f t="shared" si="667"/>
        <v>55</v>
      </c>
      <c r="O26" s="23">
        <f t="shared" si="667"/>
        <v>55</v>
      </c>
      <c r="P26" s="23">
        <f t="shared" si="667"/>
        <v>64</v>
      </c>
      <c r="Q26" s="23">
        <f t="shared" si="667"/>
        <v>78</v>
      </c>
      <c r="R26" s="23">
        <f t="shared" si="667"/>
        <v>85</v>
      </c>
      <c r="S26" s="23">
        <f t="shared" si="667"/>
        <v>93</v>
      </c>
      <c r="T26" s="23">
        <f t="shared" si="667"/>
        <v>104</v>
      </c>
      <c r="U26" s="23">
        <f t="shared" si="667"/>
        <v>112</v>
      </c>
      <c r="V26" s="23">
        <f t="shared" si="667"/>
        <v>120</v>
      </c>
      <c r="W26" s="23">
        <f t="shared" si="667"/>
        <v>125</v>
      </c>
      <c r="X26" s="23">
        <f t="shared" si="667"/>
        <v>125</v>
      </c>
      <c r="Y26" s="23">
        <f t="shared" si="667"/>
        <v>125</v>
      </c>
      <c r="Z26" s="23">
        <f t="shared" si="667"/>
        <v>132</v>
      </c>
      <c r="AA26" s="34">
        <f>$Z$26</f>
        <v>132</v>
      </c>
      <c r="AB26" s="34">
        <f t="shared" ref="AB26:CM26" si="668">$Z$26</f>
        <v>132</v>
      </c>
      <c r="AC26" s="34">
        <f t="shared" si="668"/>
        <v>132</v>
      </c>
      <c r="AD26" s="34">
        <f t="shared" si="668"/>
        <v>132</v>
      </c>
      <c r="AE26" s="34">
        <f t="shared" si="668"/>
        <v>132</v>
      </c>
      <c r="AF26" s="34">
        <f t="shared" si="668"/>
        <v>132</v>
      </c>
      <c r="AG26" s="34">
        <f t="shared" si="668"/>
        <v>132</v>
      </c>
      <c r="AH26" s="34">
        <f t="shared" si="668"/>
        <v>132</v>
      </c>
      <c r="AI26" s="34">
        <f t="shared" si="668"/>
        <v>132</v>
      </c>
      <c r="AJ26" s="34">
        <f t="shared" si="668"/>
        <v>132</v>
      </c>
      <c r="AK26" s="34">
        <f t="shared" si="668"/>
        <v>132</v>
      </c>
      <c r="AL26" s="34">
        <f t="shared" si="668"/>
        <v>132</v>
      </c>
      <c r="AM26" s="34">
        <f t="shared" si="668"/>
        <v>132</v>
      </c>
      <c r="AN26" s="34">
        <f t="shared" si="668"/>
        <v>132</v>
      </c>
      <c r="AO26" s="34">
        <f t="shared" si="668"/>
        <v>132</v>
      </c>
      <c r="AP26" s="34">
        <f t="shared" si="668"/>
        <v>132</v>
      </c>
      <c r="AQ26" s="34">
        <f t="shared" si="668"/>
        <v>132</v>
      </c>
      <c r="AR26" s="34">
        <f t="shared" si="668"/>
        <v>132</v>
      </c>
      <c r="AS26" s="34">
        <f t="shared" si="668"/>
        <v>132</v>
      </c>
      <c r="AT26" s="34">
        <f t="shared" si="668"/>
        <v>132</v>
      </c>
      <c r="AU26" s="34">
        <f t="shared" si="668"/>
        <v>132</v>
      </c>
      <c r="AV26" s="34">
        <f t="shared" si="668"/>
        <v>132</v>
      </c>
      <c r="AW26" s="26">
        <f t="shared" si="668"/>
        <v>132</v>
      </c>
      <c r="AX26" s="26">
        <f t="shared" si="668"/>
        <v>132</v>
      </c>
      <c r="AY26" s="26">
        <f t="shared" si="668"/>
        <v>132</v>
      </c>
      <c r="AZ26" s="26">
        <f t="shared" si="668"/>
        <v>132</v>
      </c>
      <c r="BA26" s="26">
        <f t="shared" si="668"/>
        <v>132</v>
      </c>
      <c r="BB26" s="26">
        <f t="shared" si="668"/>
        <v>132</v>
      </c>
      <c r="BC26" s="26">
        <f t="shared" si="668"/>
        <v>132</v>
      </c>
      <c r="BD26" s="26">
        <f t="shared" si="668"/>
        <v>132</v>
      </c>
      <c r="BE26" s="26">
        <f t="shared" si="668"/>
        <v>132</v>
      </c>
      <c r="BF26" s="26">
        <f t="shared" si="668"/>
        <v>132</v>
      </c>
      <c r="BG26" s="26">
        <f t="shared" si="668"/>
        <v>132</v>
      </c>
      <c r="BH26" s="26">
        <f t="shared" si="668"/>
        <v>132</v>
      </c>
      <c r="BI26" s="26">
        <f t="shared" si="668"/>
        <v>132</v>
      </c>
      <c r="BJ26" s="26">
        <f t="shared" si="668"/>
        <v>132</v>
      </c>
      <c r="BK26" s="26">
        <f t="shared" si="668"/>
        <v>132</v>
      </c>
      <c r="BL26" s="26">
        <f t="shared" si="668"/>
        <v>132</v>
      </c>
      <c r="BM26" s="26">
        <f t="shared" si="668"/>
        <v>132</v>
      </c>
      <c r="BN26" s="26">
        <f t="shared" si="668"/>
        <v>132</v>
      </c>
      <c r="BO26" s="26">
        <f t="shared" si="668"/>
        <v>132</v>
      </c>
      <c r="BP26" s="26">
        <f t="shared" si="668"/>
        <v>132</v>
      </c>
      <c r="BQ26" s="26">
        <f t="shared" si="668"/>
        <v>132</v>
      </c>
      <c r="BR26" s="26">
        <f t="shared" si="668"/>
        <v>132</v>
      </c>
      <c r="BS26" s="26">
        <f t="shared" si="668"/>
        <v>132</v>
      </c>
      <c r="BT26" s="26">
        <f t="shared" si="668"/>
        <v>132</v>
      </c>
      <c r="BU26" s="26">
        <f t="shared" si="668"/>
        <v>132</v>
      </c>
      <c r="BV26" s="26">
        <f t="shared" si="668"/>
        <v>132</v>
      </c>
      <c r="BW26" s="26">
        <f t="shared" si="668"/>
        <v>132</v>
      </c>
      <c r="BX26" s="26">
        <f t="shared" si="668"/>
        <v>132</v>
      </c>
      <c r="BY26" s="26">
        <f t="shared" si="668"/>
        <v>132</v>
      </c>
      <c r="BZ26" s="26">
        <f t="shared" si="668"/>
        <v>132</v>
      </c>
      <c r="CA26" s="26">
        <f t="shared" si="668"/>
        <v>132</v>
      </c>
      <c r="CB26" s="26">
        <f t="shared" si="668"/>
        <v>132</v>
      </c>
      <c r="CC26" s="26">
        <f t="shared" si="668"/>
        <v>132</v>
      </c>
      <c r="CD26" s="26">
        <f t="shared" si="668"/>
        <v>132</v>
      </c>
      <c r="CE26" s="26">
        <f t="shared" si="668"/>
        <v>132</v>
      </c>
      <c r="CF26" s="26">
        <f t="shared" si="668"/>
        <v>132</v>
      </c>
      <c r="CG26" s="26">
        <f t="shared" si="668"/>
        <v>132</v>
      </c>
      <c r="CH26" s="26">
        <f t="shared" si="668"/>
        <v>132</v>
      </c>
      <c r="CI26" s="26">
        <f t="shared" si="668"/>
        <v>132</v>
      </c>
      <c r="CJ26" s="26">
        <f t="shared" si="668"/>
        <v>132</v>
      </c>
      <c r="CK26" s="26">
        <f t="shared" si="668"/>
        <v>132</v>
      </c>
      <c r="CL26" s="26">
        <f t="shared" si="668"/>
        <v>132</v>
      </c>
      <c r="CM26" s="26">
        <f t="shared" si="668"/>
        <v>132</v>
      </c>
      <c r="CN26" s="26">
        <f t="shared" ref="CN26:EY26" si="669">$Z$26</f>
        <v>132</v>
      </c>
      <c r="CO26" s="26">
        <f t="shared" si="669"/>
        <v>132</v>
      </c>
      <c r="CP26" s="26">
        <f t="shared" si="669"/>
        <v>132</v>
      </c>
      <c r="CQ26" s="26">
        <f t="shared" si="669"/>
        <v>132</v>
      </c>
      <c r="CR26" s="26">
        <f t="shared" si="669"/>
        <v>132</v>
      </c>
      <c r="CS26" s="26">
        <f t="shared" si="669"/>
        <v>132</v>
      </c>
      <c r="CT26" s="26">
        <f t="shared" si="669"/>
        <v>132</v>
      </c>
      <c r="CU26" s="26">
        <f t="shared" si="669"/>
        <v>132</v>
      </c>
      <c r="CV26" s="26">
        <f t="shared" si="669"/>
        <v>132</v>
      </c>
      <c r="CW26" s="26">
        <f t="shared" si="669"/>
        <v>132</v>
      </c>
      <c r="CX26" s="26">
        <f t="shared" si="669"/>
        <v>132</v>
      </c>
      <c r="CY26" s="26">
        <f t="shared" si="669"/>
        <v>132</v>
      </c>
      <c r="CZ26" s="26">
        <f t="shared" si="669"/>
        <v>132</v>
      </c>
      <c r="DA26" s="26">
        <f t="shared" si="669"/>
        <v>132</v>
      </c>
      <c r="DB26" s="26">
        <f t="shared" si="669"/>
        <v>132</v>
      </c>
      <c r="DC26" s="26">
        <f t="shared" si="669"/>
        <v>132</v>
      </c>
      <c r="DD26" s="26">
        <f t="shared" si="669"/>
        <v>132</v>
      </c>
      <c r="DE26" s="26">
        <f t="shared" si="669"/>
        <v>132</v>
      </c>
      <c r="DF26" s="26">
        <f t="shared" si="669"/>
        <v>132</v>
      </c>
      <c r="DG26" s="26">
        <f t="shared" si="669"/>
        <v>132</v>
      </c>
      <c r="DH26" s="26">
        <f t="shared" si="669"/>
        <v>132</v>
      </c>
      <c r="DI26" s="26">
        <f t="shared" si="669"/>
        <v>132</v>
      </c>
      <c r="DJ26" s="26">
        <f t="shared" si="669"/>
        <v>132</v>
      </c>
      <c r="DK26" s="26">
        <f t="shared" si="669"/>
        <v>132</v>
      </c>
      <c r="DL26" s="26">
        <f t="shared" si="669"/>
        <v>132</v>
      </c>
      <c r="DM26" s="26">
        <f t="shared" si="669"/>
        <v>132</v>
      </c>
      <c r="DN26" s="26">
        <f t="shared" si="669"/>
        <v>132</v>
      </c>
      <c r="DO26" s="26">
        <f t="shared" si="669"/>
        <v>132</v>
      </c>
      <c r="DP26" s="26">
        <f t="shared" si="669"/>
        <v>132</v>
      </c>
      <c r="DQ26" s="26">
        <f t="shared" si="669"/>
        <v>132</v>
      </c>
      <c r="DR26" s="26">
        <f t="shared" si="669"/>
        <v>132</v>
      </c>
      <c r="DS26" s="26">
        <f t="shared" si="669"/>
        <v>132</v>
      </c>
      <c r="DT26" s="26">
        <f t="shared" si="669"/>
        <v>132</v>
      </c>
      <c r="DU26" s="26">
        <f t="shared" si="669"/>
        <v>132</v>
      </c>
      <c r="DV26" s="26">
        <f t="shared" si="669"/>
        <v>132</v>
      </c>
      <c r="DW26" s="26">
        <f t="shared" si="669"/>
        <v>132</v>
      </c>
      <c r="DX26" s="26">
        <f t="shared" si="669"/>
        <v>132</v>
      </c>
      <c r="DY26" s="26">
        <f t="shared" si="669"/>
        <v>132</v>
      </c>
      <c r="DZ26" s="26">
        <f t="shared" si="669"/>
        <v>132</v>
      </c>
      <c r="EA26" s="26">
        <f t="shared" si="669"/>
        <v>132</v>
      </c>
      <c r="EB26" s="26">
        <f t="shared" si="669"/>
        <v>132</v>
      </c>
      <c r="EC26" s="26">
        <f t="shared" si="669"/>
        <v>132</v>
      </c>
      <c r="ED26" s="26">
        <f t="shared" si="669"/>
        <v>132</v>
      </c>
      <c r="EE26" s="26">
        <f t="shared" si="669"/>
        <v>132</v>
      </c>
      <c r="EF26" s="26">
        <f t="shared" si="669"/>
        <v>132</v>
      </c>
      <c r="EG26" s="26">
        <f t="shared" si="669"/>
        <v>132</v>
      </c>
      <c r="EH26" s="26">
        <f t="shared" si="669"/>
        <v>132</v>
      </c>
      <c r="EI26" s="26">
        <f t="shared" si="669"/>
        <v>132</v>
      </c>
      <c r="EJ26" s="26">
        <f t="shared" si="669"/>
        <v>132</v>
      </c>
      <c r="EK26" s="26">
        <f t="shared" si="669"/>
        <v>132</v>
      </c>
      <c r="EL26" s="26">
        <f t="shared" si="669"/>
        <v>132</v>
      </c>
      <c r="EM26" s="26">
        <f t="shared" si="669"/>
        <v>132</v>
      </c>
      <c r="EN26" s="26">
        <f t="shared" si="669"/>
        <v>132</v>
      </c>
      <c r="EO26" s="26">
        <f t="shared" si="669"/>
        <v>132</v>
      </c>
      <c r="EP26" s="26">
        <f t="shared" si="669"/>
        <v>132</v>
      </c>
      <c r="EQ26" s="26">
        <f t="shared" si="669"/>
        <v>132</v>
      </c>
      <c r="ER26" s="26">
        <f t="shared" si="669"/>
        <v>132</v>
      </c>
      <c r="ES26" s="26">
        <f t="shared" si="669"/>
        <v>132</v>
      </c>
      <c r="ET26" s="26">
        <f t="shared" si="669"/>
        <v>132</v>
      </c>
      <c r="EU26" s="26">
        <f t="shared" si="669"/>
        <v>132</v>
      </c>
      <c r="EV26" s="26">
        <f t="shared" si="669"/>
        <v>132</v>
      </c>
      <c r="EW26" s="26">
        <f t="shared" si="669"/>
        <v>132</v>
      </c>
      <c r="EX26" s="26">
        <f t="shared" si="669"/>
        <v>132</v>
      </c>
      <c r="EY26" s="26">
        <f t="shared" si="669"/>
        <v>132</v>
      </c>
      <c r="EZ26" s="26">
        <f t="shared" ref="EZ26:HK26" si="670">$Z$26</f>
        <v>132</v>
      </c>
      <c r="FA26" s="26">
        <f t="shared" si="670"/>
        <v>132</v>
      </c>
      <c r="FB26" s="26">
        <f t="shared" si="670"/>
        <v>132</v>
      </c>
      <c r="FC26" s="26">
        <f t="shared" si="670"/>
        <v>132</v>
      </c>
      <c r="FD26" s="26">
        <f t="shared" si="670"/>
        <v>132</v>
      </c>
      <c r="FE26" s="26">
        <f t="shared" si="670"/>
        <v>132</v>
      </c>
      <c r="FF26" s="26">
        <f t="shared" si="670"/>
        <v>132</v>
      </c>
      <c r="FG26" s="26">
        <f t="shared" si="670"/>
        <v>132</v>
      </c>
      <c r="FH26" s="26">
        <f t="shared" si="670"/>
        <v>132</v>
      </c>
      <c r="FI26" s="26">
        <f t="shared" si="670"/>
        <v>132</v>
      </c>
      <c r="FJ26" s="26">
        <f t="shared" si="670"/>
        <v>132</v>
      </c>
      <c r="FK26" s="26">
        <f t="shared" si="670"/>
        <v>132</v>
      </c>
      <c r="FL26" s="26">
        <f t="shared" si="670"/>
        <v>132</v>
      </c>
      <c r="FM26" s="26">
        <f t="shared" si="670"/>
        <v>132</v>
      </c>
      <c r="FN26" s="26">
        <f t="shared" si="670"/>
        <v>132</v>
      </c>
      <c r="FO26" s="26">
        <f t="shared" si="670"/>
        <v>132</v>
      </c>
      <c r="FP26" s="26">
        <f t="shared" si="670"/>
        <v>132</v>
      </c>
      <c r="FQ26" s="26">
        <f t="shared" si="670"/>
        <v>132</v>
      </c>
      <c r="FR26" s="26">
        <f t="shared" si="670"/>
        <v>132</v>
      </c>
      <c r="FS26" s="26">
        <f t="shared" si="670"/>
        <v>132</v>
      </c>
      <c r="FT26" s="26">
        <f t="shared" si="670"/>
        <v>132</v>
      </c>
      <c r="FU26" s="26">
        <f t="shared" si="670"/>
        <v>132</v>
      </c>
      <c r="FV26" s="26">
        <f t="shared" si="670"/>
        <v>132</v>
      </c>
      <c r="FW26" s="26">
        <f t="shared" si="670"/>
        <v>132</v>
      </c>
      <c r="FX26" s="26">
        <f t="shared" si="670"/>
        <v>132</v>
      </c>
      <c r="FY26" s="26">
        <f t="shared" si="670"/>
        <v>132</v>
      </c>
      <c r="FZ26" s="26">
        <f t="shared" si="670"/>
        <v>132</v>
      </c>
      <c r="GA26" s="26">
        <f t="shared" si="670"/>
        <v>132</v>
      </c>
      <c r="GB26" s="26">
        <f t="shared" si="670"/>
        <v>132</v>
      </c>
      <c r="GC26" s="26">
        <f t="shared" si="670"/>
        <v>132</v>
      </c>
      <c r="GD26" s="26">
        <f t="shared" si="670"/>
        <v>132</v>
      </c>
      <c r="GE26" s="26">
        <f t="shared" si="670"/>
        <v>132</v>
      </c>
      <c r="GF26" s="26">
        <f t="shared" si="670"/>
        <v>132</v>
      </c>
      <c r="GG26" s="26">
        <f t="shared" si="670"/>
        <v>132</v>
      </c>
      <c r="GH26" s="26">
        <f t="shared" si="670"/>
        <v>132</v>
      </c>
      <c r="GI26" s="26">
        <f t="shared" si="670"/>
        <v>132</v>
      </c>
      <c r="GJ26" s="26">
        <f t="shared" si="670"/>
        <v>132</v>
      </c>
      <c r="GK26" s="26">
        <f t="shared" si="670"/>
        <v>132</v>
      </c>
      <c r="GL26" s="26">
        <f t="shared" si="670"/>
        <v>132</v>
      </c>
      <c r="GM26" s="26">
        <f t="shared" si="670"/>
        <v>132</v>
      </c>
      <c r="GN26" s="26">
        <f t="shared" si="670"/>
        <v>132</v>
      </c>
      <c r="GO26" s="26">
        <f t="shared" si="670"/>
        <v>132</v>
      </c>
      <c r="GP26" s="26">
        <f t="shared" si="670"/>
        <v>132</v>
      </c>
      <c r="GQ26" s="26">
        <f t="shared" si="670"/>
        <v>132</v>
      </c>
      <c r="GR26" s="26">
        <f t="shared" si="670"/>
        <v>132</v>
      </c>
      <c r="GS26" s="26">
        <f t="shared" si="670"/>
        <v>132</v>
      </c>
      <c r="GT26" s="26">
        <f t="shared" si="670"/>
        <v>132</v>
      </c>
      <c r="GU26" s="26">
        <f t="shared" si="670"/>
        <v>132</v>
      </c>
      <c r="GV26" s="26">
        <f t="shared" si="670"/>
        <v>132</v>
      </c>
      <c r="GW26" s="26">
        <f t="shared" si="670"/>
        <v>132</v>
      </c>
      <c r="GX26" s="26">
        <f t="shared" si="670"/>
        <v>132</v>
      </c>
      <c r="GY26" s="26">
        <f t="shared" si="670"/>
        <v>132</v>
      </c>
      <c r="GZ26" s="26">
        <f t="shared" si="670"/>
        <v>132</v>
      </c>
      <c r="HA26" s="26">
        <f t="shared" si="670"/>
        <v>132</v>
      </c>
      <c r="HB26" s="26">
        <f t="shared" si="670"/>
        <v>132</v>
      </c>
      <c r="HC26" s="26">
        <f t="shared" si="670"/>
        <v>132</v>
      </c>
      <c r="HD26" s="26">
        <f t="shared" si="670"/>
        <v>132</v>
      </c>
      <c r="HE26" s="26">
        <f t="shared" si="670"/>
        <v>132</v>
      </c>
      <c r="HF26" s="26">
        <f t="shared" si="670"/>
        <v>132</v>
      </c>
      <c r="HG26" s="26">
        <f t="shared" si="670"/>
        <v>132</v>
      </c>
      <c r="HH26" s="26">
        <f t="shared" si="670"/>
        <v>132</v>
      </c>
      <c r="HI26" s="26">
        <f t="shared" si="670"/>
        <v>132</v>
      </c>
      <c r="HJ26" s="26">
        <f t="shared" si="670"/>
        <v>132</v>
      </c>
      <c r="HK26" s="26">
        <f t="shared" si="670"/>
        <v>132</v>
      </c>
      <c r="HL26" s="26">
        <f t="shared" ref="HL26:JW26" si="671">$Z$26</f>
        <v>132</v>
      </c>
      <c r="HM26" s="26">
        <f t="shared" si="671"/>
        <v>132</v>
      </c>
      <c r="HN26" s="26">
        <f t="shared" si="671"/>
        <v>132</v>
      </c>
      <c r="HO26" s="26">
        <f t="shared" si="671"/>
        <v>132</v>
      </c>
      <c r="HP26" s="26">
        <f t="shared" si="671"/>
        <v>132</v>
      </c>
      <c r="HQ26" s="26">
        <f t="shared" si="671"/>
        <v>132</v>
      </c>
      <c r="HR26" s="26">
        <f t="shared" si="671"/>
        <v>132</v>
      </c>
      <c r="HS26" s="26">
        <f t="shared" si="671"/>
        <v>132</v>
      </c>
      <c r="HT26" s="26">
        <f t="shared" si="671"/>
        <v>132</v>
      </c>
      <c r="HU26" s="26">
        <f t="shared" si="671"/>
        <v>132</v>
      </c>
      <c r="HV26" s="26">
        <f t="shared" si="671"/>
        <v>132</v>
      </c>
      <c r="HW26" s="26">
        <f t="shared" si="671"/>
        <v>132</v>
      </c>
      <c r="HX26" s="26">
        <f t="shared" si="671"/>
        <v>132</v>
      </c>
      <c r="HY26" s="26">
        <f t="shared" si="671"/>
        <v>132</v>
      </c>
      <c r="HZ26" s="26">
        <f t="shared" si="671"/>
        <v>132</v>
      </c>
      <c r="IA26" s="26">
        <f t="shared" si="671"/>
        <v>132</v>
      </c>
      <c r="IB26" s="26">
        <f t="shared" si="671"/>
        <v>132</v>
      </c>
      <c r="IC26" s="26">
        <f t="shared" si="671"/>
        <v>132</v>
      </c>
      <c r="ID26" s="26">
        <f t="shared" si="671"/>
        <v>132</v>
      </c>
      <c r="IE26" s="26">
        <f t="shared" si="671"/>
        <v>132</v>
      </c>
      <c r="IF26" s="26">
        <f t="shared" si="671"/>
        <v>132</v>
      </c>
      <c r="IG26" s="26">
        <f t="shared" si="671"/>
        <v>132</v>
      </c>
      <c r="IH26" s="26">
        <f t="shared" si="671"/>
        <v>132</v>
      </c>
      <c r="II26" s="26">
        <f t="shared" si="671"/>
        <v>132</v>
      </c>
      <c r="IJ26" s="26">
        <f t="shared" si="671"/>
        <v>132</v>
      </c>
      <c r="IK26" s="26">
        <f t="shared" si="671"/>
        <v>132</v>
      </c>
      <c r="IL26" s="26">
        <f t="shared" si="671"/>
        <v>132</v>
      </c>
      <c r="IM26" s="26">
        <f t="shared" si="671"/>
        <v>132</v>
      </c>
      <c r="IN26" s="26">
        <f t="shared" si="671"/>
        <v>132</v>
      </c>
      <c r="IO26" s="26">
        <f t="shared" si="671"/>
        <v>132</v>
      </c>
      <c r="IP26" s="26">
        <f t="shared" si="671"/>
        <v>132</v>
      </c>
      <c r="IQ26" s="26">
        <f t="shared" si="671"/>
        <v>132</v>
      </c>
      <c r="IR26" s="26">
        <f t="shared" si="671"/>
        <v>132</v>
      </c>
      <c r="IS26" s="26">
        <f t="shared" si="671"/>
        <v>132</v>
      </c>
      <c r="IT26" s="26">
        <f t="shared" si="671"/>
        <v>132</v>
      </c>
      <c r="IU26" s="26">
        <f t="shared" si="671"/>
        <v>132</v>
      </c>
      <c r="IV26" s="26">
        <f t="shared" si="671"/>
        <v>132</v>
      </c>
      <c r="IW26" s="26">
        <f t="shared" si="671"/>
        <v>132</v>
      </c>
      <c r="IX26" s="26">
        <f t="shared" si="671"/>
        <v>132</v>
      </c>
      <c r="IY26" s="26">
        <f t="shared" si="671"/>
        <v>132</v>
      </c>
      <c r="IZ26" s="26">
        <f t="shared" si="671"/>
        <v>132</v>
      </c>
      <c r="JA26" s="26">
        <f t="shared" si="671"/>
        <v>132</v>
      </c>
      <c r="JB26" s="26">
        <f t="shared" si="671"/>
        <v>132</v>
      </c>
      <c r="JC26" s="26">
        <f t="shared" si="671"/>
        <v>132</v>
      </c>
      <c r="JD26" s="26">
        <f t="shared" si="671"/>
        <v>132</v>
      </c>
      <c r="JE26" s="26">
        <f t="shared" si="671"/>
        <v>132</v>
      </c>
      <c r="JF26" s="26">
        <f t="shared" si="671"/>
        <v>132</v>
      </c>
      <c r="JG26" s="26">
        <f t="shared" si="671"/>
        <v>132</v>
      </c>
      <c r="JH26" s="26">
        <f t="shared" si="671"/>
        <v>132</v>
      </c>
      <c r="JI26" s="26">
        <f t="shared" si="671"/>
        <v>132</v>
      </c>
      <c r="JJ26" s="26">
        <f t="shared" si="671"/>
        <v>132</v>
      </c>
      <c r="JK26" s="26">
        <f t="shared" si="671"/>
        <v>132</v>
      </c>
      <c r="JL26" s="26">
        <f t="shared" si="671"/>
        <v>132</v>
      </c>
      <c r="JM26" s="26">
        <f t="shared" si="671"/>
        <v>132</v>
      </c>
      <c r="JN26" s="26">
        <f t="shared" si="671"/>
        <v>132</v>
      </c>
      <c r="JO26" s="26">
        <f t="shared" si="671"/>
        <v>132</v>
      </c>
      <c r="JP26" s="26">
        <f t="shared" si="671"/>
        <v>132</v>
      </c>
      <c r="JQ26" s="26">
        <f t="shared" si="671"/>
        <v>132</v>
      </c>
      <c r="JR26" s="26">
        <f t="shared" si="671"/>
        <v>132</v>
      </c>
      <c r="JS26" s="26">
        <f t="shared" si="671"/>
        <v>132</v>
      </c>
      <c r="JT26" s="26">
        <f t="shared" si="671"/>
        <v>132</v>
      </c>
      <c r="JU26" s="26">
        <f t="shared" si="671"/>
        <v>132</v>
      </c>
      <c r="JV26" s="26">
        <f t="shared" si="671"/>
        <v>132</v>
      </c>
      <c r="JW26" s="26">
        <f t="shared" si="671"/>
        <v>132</v>
      </c>
      <c r="JX26" s="26">
        <f t="shared" ref="JX26:MI26" si="672">$Z$26</f>
        <v>132</v>
      </c>
      <c r="JY26" s="26">
        <f t="shared" si="672"/>
        <v>132</v>
      </c>
      <c r="JZ26" s="26">
        <f t="shared" si="672"/>
        <v>132</v>
      </c>
      <c r="KA26" s="26">
        <f t="shared" si="672"/>
        <v>132</v>
      </c>
      <c r="KB26" s="26">
        <f t="shared" si="672"/>
        <v>132</v>
      </c>
      <c r="KC26" s="26">
        <f t="shared" si="672"/>
        <v>132</v>
      </c>
      <c r="KD26" s="26">
        <f t="shared" si="672"/>
        <v>132</v>
      </c>
      <c r="KE26" s="26">
        <f t="shared" si="672"/>
        <v>132</v>
      </c>
      <c r="KF26" s="26">
        <f t="shared" si="672"/>
        <v>132</v>
      </c>
      <c r="KG26" s="26">
        <f t="shared" si="672"/>
        <v>132</v>
      </c>
      <c r="KH26" s="26">
        <f t="shared" si="672"/>
        <v>132</v>
      </c>
      <c r="KI26" s="26">
        <f t="shared" si="672"/>
        <v>132</v>
      </c>
      <c r="KJ26" s="26">
        <f t="shared" si="672"/>
        <v>132</v>
      </c>
      <c r="KK26" s="26">
        <f t="shared" si="672"/>
        <v>132</v>
      </c>
      <c r="KL26" s="26">
        <f t="shared" si="672"/>
        <v>132</v>
      </c>
      <c r="KM26" s="26">
        <f t="shared" si="672"/>
        <v>132</v>
      </c>
      <c r="KN26" s="26">
        <f t="shared" si="672"/>
        <v>132</v>
      </c>
      <c r="KO26" s="26">
        <f t="shared" si="672"/>
        <v>132</v>
      </c>
      <c r="KP26" s="26">
        <f t="shared" si="672"/>
        <v>132</v>
      </c>
      <c r="KQ26" s="26">
        <f t="shared" si="672"/>
        <v>132</v>
      </c>
      <c r="KR26" s="26">
        <f t="shared" si="672"/>
        <v>132</v>
      </c>
      <c r="KS26" s="26">
        <f t="shared" si="672"/>
        <v>132</v>
      </c>
      <c r="KT26" s="26">
        <f t="shared" si="672"/>
        <v>132</v>
      </c>
      <c r="KU26" s="26">
        <f t="shared" si="672"/>
        <v>132</v>
      </c>
      <c r="KV26" s="26">
        <f t="shared" si="672"/>
        <v>132</v>
      </c>
      <c r="KW26" s="26">
        <f t="shared" si="672"/>
        <v>132</v>
      </c>
      <c r="KX26" s="26">
        <f t="shared" si="672"/>
        <v>132</v>
      </c>
      <c r="KY26" s="26">
        <f t="shared" si="672"/>
        <v>132</v>
      </c>
      <c r="KZ26" s="26">
        <f t="shared" si="672"/>
        <v>132</v>
      </c>
      <c r="LA26" s="26">
        <f t="shared" si="672"/>
        <v>132</v>
      </c>
      <c r="LB26" s="26">
        <f t="shared" si="672"/>
        <v>132</v>
      </c>
      <c r="LC26" s="26">
        <f t="shared" si="672"/>
        <v>132</v>
      </c>
      <c r="LD26" s="26">
        <f t="shared" si="672"/>
        <v>132</v>
      </c>
      <c r="LE26" s="26">
        <f t="shared" si="672"/>
        <v>132</v>
      </c>
      <c r="LF26" s="26">
        <f t="shared" si="672"/>
        <v>132</v>
      </c>
      <c r="LG26" s="26">
        <f t="shared" si="672"/>
        <v>132</v>
      </c>
      <c r="LH26" s="26">
        <f t="shared" si="672"/>
        <v>132</v>
      </c>
      <c r="LI26" s="26">
        <f t="shared" si="672"/>
        <v>132</v>
      </c>
      <c r="LJ26" s="26">
        <f t="shared" si="672"/>
        <v>132</v>
      </c>
      <c r="LK26" s="26">
        <f t="shared" si="672"/>
        <v>132</v>
      </c>
      <c r="LL26" s="26">
        <f t="shared" si="672"/>
        <v>132</v>
      </c>
      <c r="LM26" s="26">
        <f t="shared" si="672"/>
        <v>132</v>
      </c>
      <c r="LN26" s="26">
        <f t="shared" si="672"/>
        <v>132</v>
      </c>
      <c r="LO26" s="26">
        <f t="shared" si="672"/>
        <v>132</v>
      </c>
      <c r="LP26" s="26">
        <f t="shared" si="672"/>
        <v>132</v>
      </c>
      <c r="LQ26" s="26">
        <f t="shared" si="672"/>
        <v>132</v>
      </c>
      <c r="LR26" s="26">
        <f t="shared" si="672"/>
        <v>132</v>
      </c>
      <c r="LS26" s="26">
        <f t="shared" si="672"/>
        <v>132</v>
      </c>
      <c r="LT26" s="26">
        <f t="shared" si="672"/>
        <v>132</v>
      </c>
      <c r="LU26" s="26">
        <f t="shared" si="672"/>
        <v>132</v>
      </c>
      <c r="LV26" s="26">
        <f t="shared" si="672"/>
        <v>132</v>
      </c>
      <c r="LW26" s="26">
        <f t="shared" si="672"/>
        <v>132</v>
      </c>
      <c r="LX26" s="26">
        <f t="shared" si="672"/>
        <v>132</v>
      </c>
      <c r="LY26" s="26">
        <f t="shared" si="672"/>
        <v>132</v>
      </c>
      <c r="LZ26" s="26">
        <f t="shared" si="672"/>
        <v>132</v>
      </c>
      <c r="MA26" s="26">
        <f t="shared" si="672"/>
        <v>132</v>
      </c>
      <c r="MB26" s="26">
        <f t="shared" si="672"/>
        <v>132</v>
      </c>
      <c r="MC26" s="26">
        <f t="shared" si="672"/>
        <v>132</v>
      </c>
      <c r="MD26" s="26">
        <f t="shared" si="672"/>
        <v>132</v>
      </c>
      <c r="ME26" s="26">
        <f t="shared" si="672"/>
        <v>132</v>
      </c>
      <c r="MF26" s="26">
        <f t="shared" si="672"/>
        <v>132</v>
      </c>
      <c r="MG26" s="26">
        <f t="shared" si="672"/>
        <v>132</v>
      </c>
      <c r="MH26" s="26">
        <f t="shared" si="672"/>
        <v>132</v>
      </c>
      <c r="MI26" s="26">
        <f t="shared" si="672"/>
        <v>132</v>
      </c>
      <c r="MJ26" s="26">
        <f t="shared" ref="MJ26:NE26" si="673">$Z$26</f>
        <v>132</v>
      </c>
      <c r="MK26" s="26">
        <f t="shared" si="673"/>
        <v>132</v>
      </c>
      <c r="ML26" s="26">
        <f t="shared" si="673"/>
        <v>132</v>
      </c>
      <c r="MM26" s="26">
        <f t="shared" si="673"/>
        <v>132</v>
      </c>
      <c r="MN26" s="26">
        <f t="shared" si="673"/>
        <v>132</v>
      </c>
      <c r="MO26" s="26">
        <f t="shared" si="673"/>
        <v>132</v>
      </c>
      <c r="MP26" s="26">
        <f t="shared" si="673"/>
        <v>132</v>
      </c>
      <c r="MQ26" s="26">
        <f t="shared" si="673"/>
        <v>132</v>
      </c>
      <c r="MR26" s="26">
        <f t="shared" si="673"/>
        <v>132</v>
      </c>
      <c r="MS26" s="26">
        <f t="shared" si="673"/>
        <v>132</v>
      </c>
      <c r="MT26" s="26">
        <f t="shared" si="673"/>
        <v>132</v>
      </c>
      <c r="MU26" s="26">
        <f t="shared" si="673"/>
        <v>132</v>
      </c>
      <c r="MV26" s="26">
        <f t="shared" si="673"/>
        <v>132</v>
      </c>
      <c r="MW26" s="26">
        <f t="shared" si="673"/>
        <v>132</v>
      </c>
      <c r="MX26" s="26">
        <f t="shared" si="673"/>
        <v>132</v>
      </c>
      <c r="MY26" s="26">
        <f t="shared" si="673"/>
        <v>132</v>
      </c>
      <c r="MZ26" s="26">
        <f t="shared" si="673"/>
        <v>132</v>
      </c>
      <c r="NA26" s="26">
        <f t="shared" si="673"/>
        <v>132</v>
      </c>
      <c r="NB26" s="26">
        <f t="shared" si="673"/>
        <v>132</v>
      </c>
      <c r="NC26" s="26">
        <f t="shared" si="673"/>
        <v>132</v>
      </c>
      <c r="ND26" s="26">
        <f t="shared" si="673"/>
        <v>132</v>
      </c>
      <c r="NE26" s="26">
        <f t="shared" si="673"/>
        <v>132</v>
      </c>
    </row>
    <row r="27" spans="2:369" ht="29" x14ac:dyDescent="0.35">
      <c r="B27" s="6" t="s">
        <v>239</v>
      </c>
      <c r="C27" s="15" t="s">
        <v>259</v>
      </c>
      <c r="D27" s="6"/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34">
        <f>AA23-AA26</f>
        <v>0</v>
      </c>
      <c r="AB27" s="34">
        <f t="shared" ref="AB27:AD27" si="674">AB23-AB26</f>
        <v>0</v>
      </c>
      <c r="AC27" s="34">
        <f t="shared" si="674"/>
        <v>0</v>
      </c>
      <c r="AD27" s="34">
        <f t="shared" si="674"/>
        <v>0</v>
      </c>
      <c r="AE27" s="34">
        <f t="shared" ref="AE27" si="675">AE23-AE26</f>
        <v>0</v>
      </c>
      <c r="AF27" s="34">
        <f t="shared" ref="AF27:AG27" si="676">AF23-AF26</f>
        <v>0</v>
      </c>
      <c r="AG27" s="34">
        <f t="shared" si="676"/>
        <v>9</v>
      </c>
      <c r="AH27" s="34">
        <f t="shared" ref="AH27" si="677">AH23-AH26</f>
        <v>18</v>
      </c>
      <c r="AI27" s="34">
        <f>AI23-AI26</f>
        <v>25</v>
      </c>
      <c r="AJ27" s="34">
        <f t="shared" ref="AJ27" si="678">AJ23-AJ26</f>
        <v>29</v>
      </c>
      <c r="AK27" s="34">
        <f t="shared" ref="AK27" si="679">AK23-AK26</f>
        <v>40</v>
      </c>
      <c r="AL27" s="34">
        <f t="shared" ref="AL27" si="680">AL23-AL26</f>
        <v>47</v>
      </c>
      <c r="AM27" s="34">
        <f t="shared" ref="AM27" si="681">AM23-AM26</f>
        <v>53</v>
      </c>
      <c r="AN27" s="34">
        <f t="shared" ref="AN27" si="682">AN23-AN26</f>
        <v>62</v>
      </c>
      <c r="AO27" s="34">
        <f t="shared" ref="AO27" si="683">AO23-AO26</f>
        <v>66</v>
      </c>
      <c r="AP27" s="34">
        <f t="shared" ref="AP27" si="684">AP23-AP26</f>
        <v>74</v>
      </c>
      <c r="AQ27" s="34">
        <f>AQ23-AQ26</f>
        <v>79</v>
      </c>
      <c r="AR27" s="34">
        <f t="shared" ref="AR27" si="685">AR23-AR26</f>
        <v>87</v>
      </c>
      <c r="AS27" s="34">
        <f t="shared" ref="AS27" si="686">AS23-AS26</f>
        <v>90</v>
      </c>
      <c r="AT27" s="34">
        <f t="shared" ref="AT27" si="687">AT23-AT26</f>
        <v>96</v>
      </c>
      <c r="AU27" s="34">
        <f t="shared" ref="AU27" si="688">AU23-AU26</f>
        <v>101</v>
      </c>
      <c r="AV27" s="34">
        <f t="shared" ref="AV27" si="689">AV23-AV26</f>
        <v>112</v>
      </c>
      <c r="AW27" s="26">
        <f>$AV$27</f>
        <v>112</v>
      </c>
      <c r="AX27" s="26">
        <f t="shared" ref="AX27:DI27" si="690">$AV$27</f>
        <v>112</v>
      </c>
      <c r="AY27" s="26">
        <f t="shared" si="690"/>
        <v>112</v>
      </c>
      <c r="AZ27" s="26">
        <f t="shared" si="690"/>
        <v>112</v>
      </c>
      <c r="BA27" s="26">
        <f t="shared" si="690"/>
        <v>112</v>
      </c>
      <c r="BB27" s="26">
        <f t="shared" si="690"/>
        <v>112</v>
      </c>
      <c r="BC27" s="26">
        <f t="shared" si="690"/>
        <v>112</v>
      </c>
      <c r="BD27" s="26">
        <f t="shared" si="690"/>
        <v>112</v>
      </c>
      <c r="BE27" s="26">
        <f t="shared" si="690"/>
        <v>112</v>
      </c>
      <c r="BF27" s="26">
        <f t="shared" si="690"/>
        <v>112</v>
      </c>
      <c r="BG27" s="26">
        <f t="shared" si="690"/>
        <v>112</v>
      </c>
      <c r="BH27" s="26">
        <f t="shared" si="690"/>
        <v>112</v>
      </c>
      <c r="BI27" s="26">
        <f t="shared" si="690"/>
        <v>112</v>
      </c>
      <c r="BJ27" s="26">
        <f t="shared" si="690"/>
        <v>112</v>
      </c>
      <c r="BK27" s="26">
        <f t="shared" si="690"/>
        <v>112</v>
      </c>
      <c r="BL27" s="26">
        <f t="shared" si="690"/>
        <v>112</v>
      </c>
      <c r="BM27" s="26">
        <f t="shared" si="690"/>
        <v>112</v>
      </c>
      <c r="BN27" s="26">
        <f t="shared" si="690"/>
        <v>112</v>
      </c>
      <c r="BO27" s="26">
        <f t="shared" si="690"/>
        <v>112</v>
      </c>
      <c r="BP27" s="26">
        <f t="shared" si="690"/>
        <v>112</v>
      </c>
      <c r="BQ27" s="26">
        <f t="shared" si="690"/>
        <v>112</v>
      </c>
      <c r="BR27" s="26">
        <f t="shared" si="690"/>
        <v>112</v>
      </c>
      <c r="BS27" s="26">
        <f t="shared" si="690"/>
        <v>112</v>
      </c>
      <c r="BT27" s="26">
        <f t="shared" si="690"/>
        <v>112</v>
      </c>
      <c r="BU27" s="26">
        <f t="shared" si="690"/>
        <v>112</v>
      </c>
      <c r="BV27" s="26">
        <f t="shared" si="690"/>
        <v>112</v>
      </c>
      <c r="BW27" s="26">
        <f t="shared" si="690"/>
        <v>112</v>
      </c>
      <c r="BX27" s="26">
        <f t="shared" si="690"/>
        <v>112</v>
      </c>
      <c r="BY27" s="26">
        <f t="shared" si="690"/>
        <v>112</v>
      </c>
      <c r="BZ27" s="26">
        <f t="shared" si="690"/>
        <v>112</v>
      </c>
      <c r="CA27" s="26">
        <f t="shared" si="690"/>
        <v>112</v>
      </c>
      <c r="CB27" s="26">
        <f t="shared" si="690"/>
        <v>112</v>
      </c>
      <c r="CC27" s="26">
        <f t="shared" si="690"/>
        <v>112</v>
      </c>
      <c r="CD27" s="26">
        <f t="shared" si="690"/>
        <v>112</v>
      </c>
      <c r="CE27" s="26">
        <f t="shared" si="690"/>
        <v>112</v>
      </c>
      <c r="CF27" s="26">
        <f t="shared" si="690"/>
        <v>112</v>
      </c>
      <c r="CG27" s="26">
        <f t="shared" si="690"/>
        <v>112</v>
      </c>
      <c r="CH27" s="26">
        <f t="shared" si="690"/>
        <v>112</v>
      </c>
      <c r="CI27" s="26">
        <f t="shared" si="690"/>
        <v>112</v>
      </c>
      <c r="CJ27" s="26">
        <f t="shared" si="690"/>
        <v>112</v>
      </c>
      <c r="CK27" s="26">
        <f t="shared" si="690"/>
        <v>112</v>
      </c>
      <c r="CL27" s="26">
        <f t="shared" si="690"/>
        <v>112</v>
      </c>
      <c r="CM27" s="26">
        <f t="shared" si="690"/>
        <v>112</v>
      </c>
      <c r="CN27" s="26">
        <f t="shared" si="690"/>
        <v>112</v>
      </c>
      <c r="CO27" s="26">
        <f t="shared" si="690"/>
        <v>112</v>
      </c>
      <c r="CP27" s="26">
        <f t="shared" si="690"/>
        <v>112</v>
      </c>
      <c r="CQ27" s="26">
        <f t="shared" si="690"/>
        <v>112</v>
      </c>
      <c r="CR27" s="26">
        <f t="shared" si="690"/>
        <v>112</v>
      </c>
      <c r="CS27" s="26">
        <f t="shared" si="690"/>
        <v>112</v>
      </c>
      <c r="CT27" s="26">
        <f t="shared" si="690"/>
        <v>112</v>
      </c>
      <c r="CU27" s="26">
        <f t="shared" si="690"/>
        <v>112</v>
      </c>
      <c r="CV27" s="26">
        <f t="shared" si="690"/>
        <v>112</v>
      </c>
      <c r="CW27" s="26">
        <f t="shared" si="690"/>
        <v>112</v>
      </c>
      <c r="CX27" s="26">
        <f t="shared" si="690"/>
        <v>112</v>
      </c>
      <c r="CY27" s="26">
        <f t="shared" si="690"/>
        <v>112</v>
      </c>
      <c r="CZ27" s="26">
        <f t="shared" si="690"/>
        <v>112</v>
      </c>
      <c r="DA27" s="26">
        <f t="shared" si="690"/>
        <v>112</v>
      </c>
      <c r="DB27" s="26">
        <f t="shared" si="690"/>
        <v>112</v>
      </c>
      <c r="DC27" s="26">
        <f t="shared" si="690"/>
        <v>112</v>
      </c>
      <c r="DD27" s="26">
        <f t="shared" si="690"/>
        <v>112</v>
      </c>
      <c r="DE27" s="26">
        <f t="shared" si="690"/>
        <v>112</v>
      </c>
      <c r="DF27" s="26">
        <f t="shared" si="690"/>
        <v>112</v>
      </c>
      <c r="DG27" s="26">
        <f t="shared" si="690"/>
        <v>112</v>
      </c>
      <c r="DH27" s="26">
        <f t="shared" si="690"/>
        <v>112</v>
      </c>
      <c r="DI27" s="26">
        <f t="shared" si="690"/>
        <v>112</v>
      </c>
      <c r="DJ27" s="26">
        <f t="shared" ref="DJ27:FU27" si="691">$AV$27</f>
        <v>112</v>
      </c>
      <c r="DK27" s="26">
        <f t="shared" si="691"/>
        <v>112</v>
      </c>
      <c r="DL27" s="26">
        <f t="shared" si="691"/>
        <v>112</v>
      </c>
      <c r="DM27" s="26">
        <f t="shared" si="691"/>
        <v>112</v>
      </c>
      <c r="DN27" s="26">
        <f t="shared" si="691"/>
        <v>112</v>
      </c>
      <c r="DO27" s="26">
        <f t="shared" si="691"/>
        <v>112</v>
      </c>
      <c r="DP27" s="26">
        <f t="shared" si="691"/>
        <v>112</v>
      </c>
      <c r="DQ27" s="26">
        <f t="shared" si="691"/>
        <v>112</v>
      </c>
      <c r="DR27" s="26">
        <f t="shared" si="691"/>
        <v>112</v>
      </c>
      <c r="DS27" s="26">
        <f t="shared" si="691"/>
        <v>112</v>
      </c>
      <c r="DT27" s="26">
        <f t="shared" si="691"/>
        <v>112</v>
      </c>
      <c r="DU27" s="26">
        <f t="shared" si="691"/>
        <v>112</v>
      </c>
      <c r="DV27" s="26">
        <f t="shared" si="691"/>
        <v>112</v>
      </c>
      <c r="DW27" s="26">
        <f t="shared" si="691"/>
        <v>112</v>
      </c>
      <c r="DX27" s="26">
        <f t="shared" si="691"/>
        <v>112</v>
      </c>
      <c r="DY27" s="26">
        <f t="shared" si="691"/>
        <v>112</v>
      </c>
      <c r="DZ27" s="26">
        <f t="shared" si="691"/>
        <v>112</v>
      </c>
      <c r="EA27" s="26">
        <f t="shared" si="691"/>
        <v>112</v>
      </c>
      <c r="EB27" s="26">
        <f t="shared" si="691"/>
        <v>112</v>
      </c>
      <c r="EC27" s="26">
        <f t="shared" si="691"/>
        <v>112</v>
      </c>
      <c r="ED27" s="26">
        <f t="shared" si="691"/>
        <v>112</v>
      </c>
      <c r="EE27" s="26">
        <f t="shared" si="691"/>
        <v>112</v>
      </c>
      <c r="EF27" s="26">
        <f t="shared" si="691"/>
        <v>112</v>
      </c>
      <c r="EG27" s="26">
        <f t="shared" si="691"/>
        <v>112</v>
      </c>
      <c r="EH27" s="26">
        <f t="shared" si="691"/>
        <v>112</v>
      </c>
      <c r="EI27" s="26">
        <f t="shared" si="691"/>
        <v>112</v>
      </c>
      <c r="EJ27" s="26">
        <f t="shared" si="691"/>
        <v>112</v>
      </c>
      <c r="EK27" s="26">
        <f t="shared" si="691"/>
        <v>112</v>
      </c>
      <c r="EL27" s="26">
        <f t="shared" si="691"/>
        <v>112</v>
      </c>
      <c r="EM27" s="26">
        <f t="shared" si="691"/>
        <v>112</v>
      </c>
      <c r="EN27" s="26">
        <f t="shared" si="691"/>
        <v>112</v>
      </c>
      <c r="EO27" s="26">
        <f t="shared" si="691"/>
        <v>112</v>
      </c>
      <c r="EP27" s="26">
        <f t="shared" si="691"/>
        <v>112</v>
      </c>
      <c r="EQ27" s="26">
        <f t="shared" si="691"/>
        <v>112</v>
      </c>
      <c r="ER27" s="26">
        <f t="shared" si="691"/>
        <v>112</v>
      </c>
      <c r="ES27" s="26">
        <f t="shared" si="691"/>
        <v>112</v>
      </c>
      <c r="ET27" s="26">
        <f t="shared" si="691"/>
        <v>112</v>
      </c>
      <c r="EU27" s="26">
        <f t="shared" si="691"/>
        <v>112</v>
      </c>
      <c r="EV27" s="26">
        <f t="shared" si="691"/>
        <v>112</v>
      </c>
      <c r="EW27" s="26">
        <f t="shared" si="691"/>
        <v>112</v>
      </c>
      <c r="EX27" s="26">
        <f t="shared" si="691"/>
        <v>112</v>
      </c>
      <c r="EY27" s="26">
        <f t="shared" si="691"/>
        <v>112</v>
      </c>
      <c r="EZ27" s="26">
        <f t="shared" si="691"/>
        <v>112</v>
      </c>
      <c r="FA27" s="26">
        <f t="shared" si="691"/>
        <v>112</v>
      </c>
      <c r="FB27" s="26">
        <f t="shared" si="691"/>
        <v>112</v>
      </c>
      <c r="FC27" s="26">
        <f t="shared" si="691"/>
        <v>112</v>
      </c>
      <c r="FD27" s="26">
        <f t="shared" si="691"/>
        <v>112</v>
      </c>
      <c r="FE27" s="26">
        <f t="shared" si="691"/>
        <v>112</v>
      </c>
      <c r="FF27" s="26">
        <f t="shared" si="691"/>
        <v>112</v>
      </c>
      <c r="FG27" s="26">
        <f t="shared" si="691"/>
        <v>112</v>
      </c>
      <c r="FH27" s="26">
        <f t="shared" si="691"/>
        <v>112</v>
      </c>
      <c r="FI27" s="26">
        <f t="shared" si="691"/>
        <v>112</v>
      </c>
      <c r="FJ27" s="26">
        <f t="shared" si="691"/>
        <v>112</v>
      </c>
      <c r="FK27" s="26">
        <f t="shared" si="691"/>
        <v>112</v>
      </c>
      <c r="FL27" s="26">
        <f t="shared" si="691"/>
        <v>112</v>
      </c>
      <c r="FM27" s="26">
        <f t="shared" si="691"/>
        <v>112</v>
      </c>
      <c r="FN27" s="26">
        <f t="shared" si="691"/>
        <v>112</v>
      </c>
      <c r="FO27" s="26">
        <f t="shared" si="691"/>
        <v>112</v>
      </c>
      <c r="FP27" s="26">
        <f t="shared" si="691"/>
        <v>112</v>
      </c>
      <c r="FQ27" s="26">
        <f t="shared" si="691"/>
        <v>112</v>
      </c>
      <c r="FR27" s="26">
        <f t="shared" si="691"/>
        <v>112</v>
      </c>
      <c r="FS27" s="26">
        <f t="shared" si="691"/>
        <v>112</v>
      </c>
      <c r="FT27" s="26">
        <f t="shared" si="691"/>
        <v>112</v>
      </c>
      <c r="FU27" s="26">
        <f t="shared" si="691"/>
        <v>112</v>
      </c>
      <c r="FV27" s="26">
        <f t="shared" ref="FV27:IG27" si="692">$AV$27</f>
        <v>112</v>
      </c>
      <c r="FW27" s="26">
        <f t="shared" si="692"/>
        <v>112</v>
      </c>
      <c r="FX27" s="26">
        <f t="shared" si="692"/>
        <v>112</v>
      </c>
      <c r="FY27" s="26">
        <f t="shared" si="692"/>
        <v>112</v>
      </c>
      <c r="FZ27" s="26">
        <f t="shared" si="692"/>
        <v>112</v>
      </c>
      <c r="GA27" s="26">
        <f t="shared" si="692"/>
        <v>112</v>
      </c>
      <c r="GB27" s="26">
        <f t="shared" si="692"/>
        <v>112</v>
      </c>
      <c r="GC27" s="26">
        <f t="shared" si="692"/>
        <v>112</v>
      </c>
      <c r="GD27" s="26">
        <f t="shared" si="692"/>
        <v>112</v>
      </c>
      <c r="GE27" s="26">
        <f t="shared" si="692"/>
        <v>112</v>
      </c>
      <c r="GF27" s="26">
        <f t="shared" si="692"/>
        <v>112</v>
      </c>
      <c r="GG27" s="26">
        <f t="shared" si="692"/>
        <v>112</v>
      </c>
      <c r="GH27" s="26">
        <f t="shared" si="692"/>
        <v>112</v>
      </c>
      <c r="GI27" s="26">
        <f t="shared" si="692"/>
        <v>112</v>
      </c>
      <c r="GJ27" s="26">
        <f t="shared" si="692"/>
        <v>112</v>
      </c>
      <c r="GK27" s="26">
        <f t="shared" si="692"/>
        <v>112</v>
      </c>
      <c r="GL27" s="26">
        <f t="shared" si="692"/>
        <v>112</v>
      </c>
      <c r="GM27" s="26">
        <f t="shared" si="692"/>
        <v>112</v>
      </c>
      <c r="GN27" s="26">
        <f t="shared" si="692"/>
        <v>112</v>
      </c>
      <c r="GO27" s="26">
        <f t="shared" si="692"/>
        <v>112</v>
      </c>
      <c r="GP27" s="26">
        <f t="shared" si="692"/>
        <v>112</v>
      </c>
      <c r="GQ27" s="26">
        <f t="shared" si="692"/>
        <v>112</v>
      </c>
      <c r="GR27" s="26">
        <f t="shared" si="692"/>
        <v>112</v>
      </c>
      <c r="GS27" s="26">
        <f t="shared" si="692"/>
        <v>112</v>
      </c>
      <c r="GT27" s="26">
        <f t="shared" si="692"/>
        <v>112</v>
      </c>
      <c r="GU27" s="26">
        <f t="shared" si="692"/>
        <v>112</v>
      </c>
      <c r="GV27" s="26">
        <f t="shared" si="692"/>
        <v>112</v>
      </c>
      <c r="GW27" s="26">
        <f t="shared" si="692"/>
        <v>112</v>
      </c>
      <c r="GX27" s="26">
        <f t="shared" si="692"/>
        <v>112</v>
      </c>
      <c r="GY27" s="26">
        <f t="shared" si="692"/>
        <v>112</v>
      </c>
      <c r="GZ27" s="26">
        <f t="shared" si="692"/>
        <v>112</v>
      </c>
      <c r="HA27" s="26">
        <f t="shared" si="692"/>
        <v>112</v>
      </c>
      <c r="HB27" s="26">
        <f t="shared" si="692"/>
        <v>112</v>
      </c>
      <c r="HC27" s="26">
        <f t="shared" si="692"/>
        <v>112</v>
      </c>
      <c r="HD27" s="26">
        <f t="shared" si="692"/>
        <v>112</v>
      </c>
      <c r="HE27" s="26">
        <f t="shared" si="692"/>
        <v>112</v>
      </c>
      <c r="HF27" s="26">
        <f t="shared" si="692"/>
        <v>112</v>
      </c>
      <c r="HG27" s="26">
        <f t="shared" si="692"/>
        <v>112</v>
      </c>
      <c r="HH27" s="26">
        <f t="shared" si="692"/>
        <v>112</v>
      </c>
      <c r="HI27" s="26">
        <f t="shared" si="692"/>
        <v>112</v>
      </c>
      <c r="HJ27" s="26">
        <f t="shared" si="692"/>
        <v>112</v>
      </c>
      <c r="HK27" s="26">
        <f t="shared" si="692"/>
        <v>112</v>
      </c>
      <c r="HL27" s="26">
        <f t="shared" si="692"/>
        <v>112</v>
      </c>
      <c r="HM27" s="26">
        <f t="shared" si="692"/>
        <v>112</v>
      </c>
      <c r="HN27" s="26">
        <f t="shared" si="692"/>
        <v>112</v>
      </c>
      <c r="HO27" s="26">
        <f t="shared" si="692"/>
        <v>112</v>
      </c>
      <c r="HP27" s="26">
        <f t="shared" si="692"/>
        <v>112</v>
      </c>
      <c r="HQ27" s="26">
        <f t="shared" si="692"/>
        <v>112</v>
      </c>
      <c r="HR27" s="26">
        <f t="shared" si="692"/>
        <v>112</v>
      </c>
      <c r="HS27" s="26">
        <f t="shared" si="692"/>
        <v>112</v>
      </c>
      <c r="HT27" s="26">
        <f t="shared" si="692"/>
        <v>112</v>
      </c>
      <c r="HU27" s="26">
        <f t="shared" si="692"/>
        <v>112</v>
      </c>
      <c r="HV27" s="26">
        <f t="shared" si="692"/>
        <v>112</v>
      </c>
      <c r="HW27" s="26">
        <f t="shared" si="692"/>
        <v>112</v>
      </c>
      <c r="HX27" s="26">
        <f t="shared" si="692"/>
        <v>112</v>
      </c>
      <c r="HY27" s="26">
        <f t="shared" si="692"/>
        <v>112</v>
      </c>
      <c r="HZ27" s="26">
        <f t="shared" si="692"/>
        <v>112</v>
      </c>
      <c r="IA27" s="26">
        <f t="shared" si="692"/>
        <v>112</v>
      </c>
      <c r="IB27" s="26">
        <f t="shared" si="692"/>
        <v>112</v>
      </c>
      <c r="IC27" s="26">
        <f t="shared" si="692"/>
        <v>112</v>
      </c>
      <c r="ID27" s="26">
        <f t="shared" si="692"/>
        <v>112</v>
      </c>
      <c r="IE27" s="26">
        <f t="shared" si="692"/>
        <v>112</v>
      </c>
      <c r="IF27" s="26">
        <f t="shared" si="692"/>
        <v>112</v>
      </c>
      <c r="IG27" s="26">
        <f t="shared" si="692"/>
        <v>112</v>
      </c>
      <c r="IH27" s="26">
        <f t="shared" ref="IH27:KS27" si="693">$AV$27</f>
        <v>112</v>
      </c>
      <c r="II27" s="26">
        <f t="shared" si="693"/>
        <v>112</v>
      </c>
      <c r="IJ27" s="26">
        <f t="shared" si="693"/>
        <v>112</v>
      </c>
      <c r="IK27" s="26">
        <f t="shared" si="693"/>
        <v>112</v>
      </c>
      <c r="IL27" s="26">
        <f t="shared" si="693"/>
        <v>112</v>
      </c>
      <c r="IM27" s="26">
        <f t="shared" si="693"/>
        <v>112</v>
      </c>
      <c r="IN27" s="26">
        <f t="shared" si="693"/>
        <v>112</v>
      </c>
      <c r="IO27" s="26">
        <f t="shared" si="693"/>
        <v>112</v>
      </c>
      <c r="IP27" s="26">
        <f t="shared" si="693"/>
        <v>112</v>
      </c>
      <c r="IQ27" s="26">
        <f t="shared" si="693"/>
        <v>112</v>
      </c>
      <c r="IR27" s="26">
        <f t="shared" si="693"/>
        <v>112</v>
      </c>
      <c r="IS27" s="26">
        <f t="shared" si="693"/>
        <v>112</v>
      </c>
      <c r="IT27" s="26">
        <f t="shared" si="693"/>
        <v>112</v>
      </c>
      <c r="IU27" s="26">
        <f t="shared" si="693"/>
        <v>112</v>
      </c>
      <c r="IV27" s="26">
        <f t="shared" si="693"/>
        <v>112</v>
      </c>
      <c r="IW27" s="26">
        <f t="shared" si="693"/>
        <v>112</v>
      </c>
      <c r="IX27" s="26">
        <f t="shared" si="693"/>
        <v>112</v>
      </c>
      <c r="IY27" s="26">
        <f t="shared" si="693"/>
        <v>112</v>
      </c>
      <c r="IZ27" s="26">
        <f t="shared" si="693"/>
        <v>112</v>
      </c>
      <c r="JA27" s="26">
        <f t="shared" si="693"/>
        <v>112</v>
      </c>
      <c r="JB27" s="26">
        <f t="shared" si="693"/>
        <v>112</v>
      </c>
      <c r="JC27" s="26">
        <f t="shared" si="693"/>
        <v>112</v>
      </c>
      <c r="JD27" s="26">
        <f t="shared" si="693"/>
        <v>112</v>
      </c>
      <c r="JE27" s="26">
        <f t="shared" si="693"/>
        <v>112</v>
      </c>
      <c r="JF27" s="26">
        <f t="shared" si="693"/>
        <v>112</v>
      </c>
      <c r="JG27" s="26">
        <f t="shared" si="693"/>
        <v>112</v>
      </c>
      <c r="JH27" s="26">
        <f t="shared" si="693"/>
        <v>112</v>
      </c>
      <c r="JI27" s="26">
        <f t="shared" si="693"/>
        <v>112</v>
      </c>
      <c r="JJ27" s="26">
        <f t="shared" si="693"/>
        <v>112</v>
      </c>
      <c r="JK27" s="26">
        <f t="shared" si="693"/>
        <v>112</v>
      </c>
      <c r="JL27" s="26">
        <f t="shared" si="693"/>
        <v>112</v>
      </c>
      <c r="JM27" s="26">
        <f t="shared" si="693"/>
        <v>112</v>
      </c>
      <c r="JN27" s="26">
        <f t="shared" si="693"/>
        <v>112</v>
      </c>
      <c r="JO27" s="26">
        <f t="shared" si="693"/>
        <v>112</v>
      </c>
      <c r="JP27" s="26">
        <f t="shared" si="693"/>
        <v>112</v>
      </c>
      <c r="JQ27" s="26">
        <f t="shared" si="693"/>
        <v>112</v>
      </c>
      <c r="JR27" s="26">
        <f t="shared" si="693"/>
        <v>112</v>
      </c>
      <c r="JS27" s="26">
        <f t="shared" si="693"/>
        <v>112</v>
      </c>
      <c r="JT27" s="26">
        <f t="shared" si="693"/>
        <v>112</v>
      </c>
      <c r="JU27" s="26">
        <f t="shared" si="693"/>
        <v>112</v>
      </c>
      <c r="JV27" s="26">
        <f t="shared" si="693"/>
        <v>112</v>
      </c>
      <c r="JW27" s="26">
        <f t="shared" si="693"/>
        <v>112</v>
      </c>
      <c r="JX27" s="26">
        <f t="shared" si="693"/>
        <v>112</v>
      </c>
      <c r="JY27" s="26">
        <f t="shared" si="693"/>
        <v>112</v>
      </c>
      <c r="JZ27" s="26">
        <f t="shared" si="693"/>
        <v>112</v>
      </c>
      <c r="KA27" s="26">
        <f t="shared" si="693"/>
        <v>112</v>
      </c>
      <c r="KB27" s="26">
        <f t="shared" si="693"/>
        <v>112</v>
      </c>
      <c r="KC27" s="26">
        <f t="shared" si="693"/>
        <v>112</v>
      </c>
      <c r="KD27" s="26">
        <f t="shared" si="693"/>
        <v>112</v>
      </c>
      <c r="KE27" s="26">
        <f t="shared" si="693"/>
        <v>112</v>
      </c>
      <c r="KF27" s="26">
        <f t="shared" si="693"/>
        <v>112</v>
      </c>
      <c r="KG27" s="26">
        <f t="shared" si="693"/>
        <v>112</v>
      </c>
      <c r="KH27" s="26">
        <f t="shared" si="693"/>
        <v>112</v>
      </c>
      <c r="KI27" s="26">
        <f t="shared" si="693"/>
        <v>112</v>
      </c>
      <c r="KJ27" s="26">
        <f t="shared" si="693"/>
        <v>112</v>
      </c>
      <c r="KK27" s="26">
        <f t="shared" si="693"/>
        <v>112</v>
      </c>
      <c r="KL27" s="26">
        <f t="shared" si="693"/>
        <v>112</v>
      </c>
      <c r="KM27" s="26">
        <f t="shared" si="693"/>
        <v>112</v>
      </c>
      <c r="KN27" s="26">
        <f t="shared" si="693"/>
        <v>112</v>
      </c>
      <c r="KO27" s="26">
        <f t="shared" si="693"/>
        <v>112</v>
      </c>
      <c r="KP27" s="26">
        <f t="shared" si="693"/>
        <v>112</v>
      </c>
      <c r="KQ27" s="26">
        <f t="shared" si="693"/>
        <v>112</v>
      </c>
      <c r="KR27" s="26">
        <f t="shared" si="693"/>
        <v>112</v>
      </c>
      <c r="KS27" s="26">
        <f t="shared" si="693"/>
        <v>112</v>
      </c>
      <c r="KT27" s="26">
        <f t="shared" ref="KT27:NE27" si="694">$AV$27</f>
        <v>112</v>
      </c>
      <c r="KU27" s="26">
        <f t="shared" si="694"/>
        <v>112</v>
      </c>
      <c r="KV27" s="26">
        <f t="shared" si="694"/>
        <v>112</v>
      </c>
      <c r="KW27" s="26">
        <f t="shared" si="694"/>
        <v>112</v>
      </c>
      <c r="KX27" s="26">
        <f t="shared" si="694"/>
        <v>112</v>
      </c>
      <c r="KY27" s="26">
        <f t="shared" si="694"/>
        <v>112</v>
      </c>
      <c r="KZ27" s="26">
        <f t="shared" si="694"/>
        <v>112</v>
      </c>
      <c r="LA27" s="26">
        <f t="shared" si="694"/>
        <v>112</v>
      </c>
      <c r="LB27" s="26">
        <f t="shared" si="694"/>
        <v>112</v>
      </c>
      <c r="LC27" s="26">
        <f t="shared" si="694"/>
        <v>112</v>
      </c>
      <c r="LD27" s="26">
        <f t="shared" si="694"/>
        <v>112</v>
      </c>
      <c r="LE27" s="26">
        <f t="shared" si="694"/>
        <v>112</v>
      </c>
      <c r="LF27" s="26">
        <f t="shared" si="694"/>
        <v>112</v>
      </c>
      <c r="LG27" s="26">
        <f t="shared" si="694"/>
        <v>112</v>
      </c>
      <c r="LH27" s="26">
        <f t="shared" si="694"/>
        <v>112</v>
      </c>
      <c r="LI27" s="26">
        <f t="shared" si="694"/>
        <v>112</v>
      </c>
      <c r="LJ27" s="26">
        <f t="shared" si="694"/>
        <v>112</v>
      </c>
      <c r="LK27" s="26">
        <f t="shared" si="694"/>
        <v>112</v>
      </c>
      <c r="LL27" s="26">
        <f t="shared" si="694"/>
        <v>112</v>
      </c>
      <c r="LM27" s="26">
        <f t="shared" si="694"/>
        <v>112</v>
      </c>
      <c r="LN27" s="26">
        <f t="shared" si="694"/>
        <v>112</v>
      </c>
      <c r="LO27" s="26">
        <f t="shared" si="694"/>
        <v>112</v>
      </c>
      <c r="LP27" s="26">
        <f t="shared" si="694"/>
        <v>112</v>
      </c>
      <c r="LQ27" s="26">
        <f t="shared" si="694"/>
        <v>112</v>
      </c>
      <c r="LR27" s="26">
        <f t="shared" si="694"/>
        <v>112</v>
      </c>
      <c r="LS27" s="26">
        <f t="shared" si="694"/>
        <v>112</v>
      </c>
      <c r="LT27" s="26">
        <f t="shared" si="694"/>
        <v>112</v>
      </c>
      <c r="LU27" s="26">
        <f t="shared" si="694"/>
        <v>112</v>
      </c>
      <c r="LV27" s="26">
        <f t="shared" si="694"/>
        <v>112</v>
      </c>
      <c r="LW27" s="26">
        <f t="shared" si="694"/>
        <v>112</v>
      </c>
      <c r="LX27" s="26">
        <f t="shared" si="694"/>
        <v>112</v>
      </c>
      <c r="LY27" s="26">
        <f t="shared" si="694"/>
        <v>112</v>
      </c>
      <c r="LZ27" s="26">
        <f t="shared" si="694"/>
        <v>112</v>
      </c>
      <c r="MA27" s="26">
        <f t="shared" si="694"/>
        <v>112</v>
      </c>
      <c r="MB27" s="26">
        <f t="shared" si="694"/>
        <v>112</v>
      </c>
      <c r="MC27" s="26">
        <f t="shared" si="694"/>
        <v>112</v>
      </c>
      <c r="MD27" s="26">
        <f t="shared" si="694"/>
        <v>112</v>
      </c>
      <c r="ME27" s="26">
        <f t="shared" si="694"/>
        <v>112</v>
      </c>
      <c r="MF27" s="26">
        <f t="shared" si="694"/>
        <v>112</v>
      </c>
      <c r="MG27" s="26">
        <f t="shared" si="694"/>
        <v>112</v>
      </c>
      <c r="MH27" s="26">
        <f t="shared" si="694"/>
        <v>112</v>
      </c>
      <c r="MI27" s="26">
        <f t="shared" si="694"/>
        <v>112</v>
      </c>
      <c r="MJ27" s="26">
        <f t="shared" si="694"/>
        <v>112</v>
      </c>
      <c r="MK27" s="26">
        <f t="shared" si="694"/>
        <v>112</v>
      </c>
      <c r="ML27" s="26">
        <f t="shared" si="694"/>
        <v>112</v>
      </c>
      <c r="MM27" s="26">
        <f t="shared" si="694"/>
        <v>112</v>
      </c>
      <c r="MN27" s="26">
        <f t="shared" si="694"/>
        <v>112</v>
      </c>
      <c r="MO27" s="26">
        <f t="shared" si="694"/>
        <v>112</v>
      </c>
      <c r="MP27" s="26">
        <f t="shared" si="694"/>
        <v>112</v>
      </c>
      <c r="MQ27" s="26">
        <f t="shared" si="694"/>
        <v>112</v>
      </c>
      <c r="MR27" s="26">
        <f t="shared" si="694"/>
        <v>112</v>
      </c>
      <c r="MS27" s="26">
        <f t="shared" si="694"/>
        <v>112</v>
      </c>
      <c r="MT27" s="26">
        <f t="shared" si="694"/>
        <v>112</v>
      </c>
      <c r="MU27" s="26">
        <f t="shared" si="694"/>
        <v>112</v>
      </c>
      <c r="MV27" s="26">
        <f t="shared" si="694"/>
        <v>112</v>
      </c>
      <c r="MW27" s="26">
        <f t="shared" si="694"/>
        <v>112</v>
      </c>
      <c r="MX27" s="26">
        <f t="shared" si="694"/>
        <v>112</v>
      </c>
      <c r="MY27" s="26">
        <f t="shared" si="694"/>
        <v>112</v>
      </c>
      <c r="MZ27" s="26">
        <f t="shared" si="694"/>
        <v>112</v>
      </c>
      <c r="NA27" s="26">
        <f t="shared" si="694"/>
        <v>112</v>
      </c>
      <c r="NB27" s="26">
        <f t="shared" si="694"/>
        <v>112</v>
      </c>
      <c r="NC27" s="26">
        <f t="shared" si="694"/>
        <v>112</v>
      </c>
      <c r="ND27" s="26">
        <f t="shared" si="694"/>
        <v>112</v>
      </c>
      <c r="NE27" s="26">
        <f t="shared" si="694"/>
        <v>112</v>
      </c>
    </row>
    <row r="28" spans="2:369" ht="29" x14ac:dyDescent="0.35">
      <c r="B28" s="6" t="s">
        <v>240</v>
      </c>
      <c r="C28" s="15" t="s">
        <v>259</v>
      </c>
      <c r="D28" s="6"/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4">
        <v>0</v>
      </c>
      <c r="AW28" s="26">
        <f t="shared" ref="AW28:CP28" si="695">AW23-AW26-AW27</f>
        <v>2</v>
      </c>
      <c r="AX28" s="26">
        <f t="shared" si="695"/>
        <v>2</v>
      </c>
      <c r="AY28" s="26">
        <f t="shared" si="695"/>
        <v>2</v>
      </c>
      <c r="AZ28" s="26">
        <f t="shared" si="695"/>
        <v>3</v>
      </c>
      <c r="BA28" s="26">
        <f t="shared" si="695"/>
        <v>3</v>
      </c>
      <c r="BB28" s="26">
        <f t="shared" si="695"/>
        <v>5</v>
      </c>
      <c r="BC28" s="26">
        <f t="shared" si="695"/>
        <v>14</v>
      </c>
      <c r="BD28" s="26">
        <f t="shared" si="695"/>
        <v>16</v>
      </c>
      <c r="BE28" s="26">
        <f t="shared" si="695"/>
        <v>20</v>
      </c>
      <c r="BF28" s="26">
        <f t="shared" si="695"/>
        <v>24</v>
      </c>
      <c r="BG28" s="26">
        <f t="shared" si="695"/>
        <v>28</v>
      </c>
      <c r="BH28" s="26">
        <f t="shared" si="695"/>
        <v>34</v>
      </c>
      <c r="BI28" s="26">
        <f t="shared" si="695"/>
        <v>37</v>
      </c>
      <c r="BJ28" s="26">
        <f t="shared" si="695"/>
        <v>37</v>
      </c>
      <c r="BK28" s="26">
        <f t="shared" si="695"/>
        <v>37</v>
      </c>
      <c r="BL28" s="26">
        <f t="shared" si="695"/>
        <v>37</v>
      </c>
      <c r="BM28" s="26">
        <f t="shared" si="695"/>
        <v>40</v>
      </c>
      <c r="BN28" s="26">
        <f t="shared" si="695"/>
        <v>40</v>
      </c>
      <c r="BO28" s="26">
        <f t="shared" si="695"/>
        <v>41</v>
      </c>
      <c r="BP28" s="26">
        <f t="shared" si="695"/>
        <v>47</v>
      </c>
      <c r="BQ28" s="26">
        <f t="shared" si="695"/>
        <v>47</v>
      </c>
      <c r="BR28" s="26">
        <f t="shared" si="695"/>
        <v>47</v>
      </c>
      <c r="BS28" s="26">
        <f t="shared" si="695"/>
        <v>47</v>
      </c>
      <c r="BT28" s="26">
        <f t="shared" si="695"/>
        <v>47</v>
      </c>
      <c r="BU28" s="26">
        <f t="shared" si="695"/>
        <v>47</v>
      </c>
      <c r="BV28" s="26">
        <f t="shared" si="695"/>
        <v>55</v>
      </c>
      <c r="BW28" s="26">
        <f t="shared" si="695"/>
        <v>56</v>
      </c>
      <c r="BX28" s="26">
        <f t="shared" si="695"/>
        <v>63</v>
      </c>
      <c r="BY28" s="26">
        <f t="shared" si="695"/>
        <v>65</v>
      </c>
      <c r="BZ28" s="26">
        <f t="shared" si="695"/>
        <v>71</v>
      </c>
      <c r="CA28" s="26">
        <f t="shared" si="695"/>
        <v>68</v>
      </c>
      <c r="CB28" s="26">
        <f t="shared" si="695"/>
        <v>67</v>
      </c>
      <c r="CC28" s="26">
        <f t="shared" si="695"/>
        <v>67</v>
      </c>
      <c r="CD28" s="26">
        <f t="shared" si="695"/>
        <v>70</v>
      </c>
      <c r="CE28" s="26">
        <f t="shared" si="695"/>
        <v>70</v>
      </c>
      <c r="CF28" s="26">
        <f t="shared" si="695"/>
        <v>69</v>
      </c>
      <c r="CG28" s="26">
        <f t="shared" si="695"/>
        <v>76</v>
      </c>
      <c r="CH28" s="26">
        <f t="shared" si="695"/>
        <v>83</v>
      </c>
      <c r="CI28" s="26">
        <f t="shared" si="695"/>
        <v>79</v>
      </c>
      <c r="CJ28" s="26">
        <f t="shared" si="695"/>
        <v>82</v>
      </c>
      <c r="CK28" s="26">
        <f t="shared" si="695"/>
        <v>82</v>
      </c>
      <c r="CL28" s="26">
        <f t="shared" si="695"/>
        <v>86</v>
      </c>
      <c r="CM28" s="26">
        <f t="shared" si="695"/>
        <v>82</v>
      </c>
      <c r="CN28" s="26">
        <f t="shared" si="695"/>
        <v>87</v>
      </c>
      <c r="CO28" s="26">
        <f t="shared" si="695"/>
        <v>95</v>
      </c>
      <c r="CP28" s="26">
        <f t="shared" si="695"/>
        <v>93</v>
      </c>
      <c r="CQ28" s="26">
        <f t="shared" ref="CQ28:FB28" si="696">CQ23-CQ26-CQ27</f>
        <v>93</v>
      </c>
      <c r="CR28" s="26">
        <f t="shared" si="696"/>
        <v>93</v>
      </c>
      <c r="CS28" s="26">
        <f t="shared" si="696"/>
        <v>97</v>
      </c>
      <c r="CT28" s="26">
        <f t="shared" si="696"/>
        <v>106</v>
      </c>
      <c r="CU28" s="26">
        <f t="shared" si="696"/>
        <v>111</v>
      </c>
      <c r="CV28" s="26">
        <f t="shared" si="696"/>
        <v>125</v>
      </c>
      <c r="CW28" s="26">
        <f t="shared" si="696"/>
        <v>137</v>
      </c>
      <c r="CX28" s="26">
        <f t="shared" si="696"/>
        <v>153</v>
      </c>
      <c r="CY28" s="26">
        <f t="shared" si="696"/>
        <v>153</v>
      </c>
      <c r="CZ28" s="26">
        <f t="shared" si="696"/>
        <v>151</v>
      </c>
      <c r="DA28" s="26">
        <f t="shared" si="696"/>
        <v>151</v>
      </c>
      <c r="DB28" s="26">
        <f t="shared" si="696"/>
        <v>151</v>
      </c>
      <c r="DC28" s="26">
        <f t="shared" si="696"/>
        <v>149</v>
      </c>
      <c r="DD28" s="26">
        <f t="shared" si="696"/>
        <v>154</v>
      </c>
      <c r="DE28" s="26">
        <f t="shared" si="696"/>
        <v>160</v>
      </c>
      <c r="DF28" s="26">
        <f t="shared" si="696"/>
        <v>160</v>
      </c>
      <c r="DG28" s="26">
        <f t="shared" si="696"/>
        <v>160</v>
      </c>
      <c r="DH28" s="26">
        <f t="shared" si="696"/>
        <v>160</v>
      </c>
      <c r="DI28" s="26">
        <f t="shared" si="696"/>
        <v>165</v>
      </c>
      <c r="DJ28" s="26">
        <f t="shared" si="696"/>
        <v>169</v>
      </c>
      <c r="DK28" s="26">
        <f t="shared" si="696"/>
        <v>168</v>
      </c>
      <c r="DL28" s="26">
        <f t="shared" si="696"/>
        <v>167</v>
      </c>
      <c r="DM28" s="26">
        <f t="shared" si="696"/>
        <v>165</v>
      </c>
      <c r="DN28" s="26">
        <f t="shared" si="696"/>
        <v>165</v>
      </c>
      <c r="DO28" s="26">
        <f t="shared" si="696"/>
        <v>168</v>
      </c>
      <c r="DP28" s="26">
        <f t="shared" si="696"/>
        <v>169</v>
      </c>
      <c r="DQ28" s="26">
        <f t="shared" si="696"/>
        <v>169</v>
      </c>
      <c r="DR28" s="26">
        <f t="shared" si="696"/>
        <v>177</v>
      </c>
      <c r="DS28" s="26">
        <f t="shared" si="696"/>
        <v>188</v>
      </c>
      <c r="DT28" s="26">
        <f t="shared" si="696"/>
        <v>181</v>
      </c>
      <c r="DU28" s="26">
        <f t="shared" si="696"/>
        <v>181</v>
      </c>
      <c r="DV28" s="26">
        <f t="shared" si="696"/>
        <v>188</v>
      </c>
      <c r="DW28" s="26">
        <f t="shared" si="696"/>
        <v>188</v>
      </c>
      <c r="DX28" s="26">
        <f t="shared" si="696"/>
        <v>183</v>
      </c>
      <c r="DY28" s="26">
        <f t="shared" si="696"/>
        <v>192</v>
      </c>
      <c r="DZ28" s="26">
        <f t="shared" si="696"/>
        <v>203</v>
      </c>
      <c r="EA28" s="26">
        <f t="shared" si="696"/>
        <v>206</v>
      </c>
      <c r="EB28" s="26">
        <f t="shared" si="696"/>
        <v>209</v>
      </c>
      <c r="EC28" s="26">
        <f t="shared" si="696"/>
        <v>217</v>
      </c>
      <c r="ED28" s="26">
        <f t="shared" si="696"/>
        <v>222</v>
      </c>
      <c r="EE28" s="26">
        <f t="shared" si="696"/>
        <v>230</v>
      </c>
      <c r="EF28" s="26">
        <f t="shared" si="696"/>
        <v>233</v>
      </c>
      <c r="EG28" s="26">
        <f t="shared" si="696"/>
        <v>231</v>
      </c>
      <c r="EH28" s="26">
        <f t="shared" si="696"/>
        <v>233</v>
      </c>
      <c r="EI28" s="26">
        <f t="shared" si="696"/>
        <v>233</v>
      </c>
      <c r="EJ28" s="26">
        <f t="shared" si="696"/>
        <v>233</v>
      </c>
      <c r="EK28" s="26">
        <f t="shared" si="696"/>
        <v>232</v>
      </c>
      <c r="EL28" s="26">
        <f t="shared" si="696"/>
        <v>230</v>
      </c>
      <c r="EM28" s="26">
        <f t="shared" si="696"/>
        <v>235</v>
      </c>
      <c r="EN28" s="26">
        <f t="shared" si="696"/>
        <v>231</v>
      </c>
      <c r="EO28" s="26">
        <f t="shared" si="696"/>
        <v>237</v>
      </c>
      <c r="EP28" s="26">
        <f t="shared" si="696"/>
        <v>240</v>
      </c>
      <c r="EQ28" s="26">
        <f t="shared" si="696"/>
        <v>240</v>
      </c>
      <c r="ER28" s="26">
        <f t="shared" si="696"/>
        <v>237</v>
      </c>
      <c r="ES28" s="26">
        <f t="shared" si="696"/>
        <v>234</v>
      </c>
      <c r="ET28" s="26">
        <f t="shared" si="696"/>
        <v>234</v>
      </c>
      <c r="EU28" s="26">
        <f t="shared" si="696"/>
        <v>226</v>
      </c>
      <c r="EV28" s="26">
        <f t="shared" si="696"/>
        <v>226</v>
      </c>
      <c r="EW28" s="26">
        <f t="shared" si="696"/>
        <v>226</v>
      </c>
      <c r="EX28" s="26">
        <f t="shared" si="696"/>
        <v>229</v>
      </c>
      <c r="EY28" s="26">
        <f t="shared" si="696"/>
        <v>224</v>
      </c>
      <c r="EZ28" s="26">
        <f t="shared" si="696"/>
        <v>226</v>
      </c>
      <c r="FA28" s="26">
        <f t="shared" si="696"/>
        <v>234</v>
      </c>
      <c r="FB28" s="26">
        <f t="shared" si="696"/>
        <v>253</v>
      </c>
      <c r="FC28" s="26">
        <f t="shared" ref="FC28:HN28" si="697">FC23-FC26-FC27</f>
        <v>260</v>
      </c>
      <c r="FD28" s="26">
        <f t="shared" si="697"/>
        <v>257</v>
      </c>
      <c r="FE28" s="26">
        <f t="shared" si="697"/>
        <v>257</v>
      </c>
      <c r="FF28" s="26">
        <f t="shared" si="697"/>
        <v>259</v>
      </c>
      <c r="FG28" s="26">
        <f t="shared" si="697"/>
        <v>259</v>
      </c>
      <c r="FH28" s="26">
        <f t="shared" si="697"/>
        <v>255</v>
      </c>
      <c r="FI28" s="26">
        <f t="shared" si="697"/>
        <v>255</v>
      </c>
      <c r="FJ28" s="26">
        <f t="shared" si="697"/>
        <v>249</v>
      </c>
      <c r="FK28" s="26">
        <f t="shared" si="697"/>
        <v>250</v>
      </c>
      <c r="FL28" s="26">
        <f t="shared" si="697"/>
        <v>251</v>
      </c>
      <c r="FM28" s="26">
        <f t="shared" si="697"/>
        <v>251</v>
      </c>
      <c r="FN28" s="26">
        <f t="shared" si="697"/>
        <v>250</v>
      </c>
      <c r="FO28" s="26">
        <f t="shared" si="697"/>
        <v>249</v>
      </c>
      <c r="FP28" s="26">
        <f t="shared" si="697"/>
        <v>256</v>
      </c>
      <c r="FQ28" s="26">
        <f t="shared" si="697"/>
        <v>261</v>
      </c>
      <c r="FR28" s="26">
        <f t="shared" si="697"/>
        <v>258</v>
      </c>
      <c r="FS28" s="26">
        <f t="shared" si="697"/>
        <v>261</v>
      </c>
      <c r="FT28" s="26">
        <f t="shared" si="697"/>
        <v>270</v>
      </c>
      <c r="FU28" s="26">
        <f t="shared" si="697"/>
        <v>291</v>
      </c>
      <c r="FV28" s="26">
        <f t="shared" si="697"/>
        <v>296</v>
      </c>
      <c r="FW28" s="26">
        <f t="shared" si="697"/>
        <v>299</v>
      </c>
      <c r="FX28" s="26">
        <f t="shared" si="697"/>
        <v>299</v>
      </c>
      <c r="FY28" s="26">
        <f t="shared" si="697"/>
        <v>310</v>
      </c>
      <c r="FZ28" s="26">
        <f t="shared" si="697"/>
        <v>307</v>
      </c>
      <c r="GA28" s="26">
        <f t="shared" si="697"/>
        <v>304</v>
      </c>
      <c r="GB28" s="26">
        <f t="shared" si="697"/>
        <v>301</v>
      </c>
      <c r="GC28" s="26">
        <f t="shared" si="697"/>
        <v>297</v>
      </c>
      <c r="GD28" s="26">
        <f t="shared" si="697"/>
        <v>295</v>
      </c>
      <c r="GE28" s="26">
        <f t="shared" si="697"/>
        <v>297</v>
      </c>
      <c r="GF28" s="26">
        <f t="shared" si="697"/>
        <v>297</v>
      </c>
      <c r="GG28" s="26">
        <f t="shared" si="697"/>
        <v>300</v>
      </c>
      <c r="GH28" s="26">
        <f t="shared" si="697"/>
        <v>304</v>
      </c>
      <c r="GI28" s="26">
        <f t="shared" si="697"/>
        <v>309</v>
      </c>
      <c r="GJ28" s="26">
        <f t="shared" si="697"/>
        <v>311</v>
      </c>
      <c r="GK28" s="26">
        <f t="shared" si="697"/>
        <v>313</v>
      </c>
      <c r="GL28" s="26">
        <f t="shared" si="697"/>
        <v>309</v>
      </c>
      <c r="GM28" s="26">
        <f t="shared" si="697"/>
        <v>306</v>
      </c>
      <c r="GN28" s="26">
        <f t="shared" si="697"/>
        <v>313</v>
      </c>
      <c r="GO28" s="26">
        <f t="shared" si="697"/>
        <v>314</v>
      </c>
      <c r="GP28" s="26">
        <f t="shared" si="697"/>
        <v>317</v>
      </c>
      <c r="GQ28" s="26">
        <f t="shared" si="697"/>
        <v>323</v>
      </c>
      <c r="GR28" s="26">
        <f t="shared" si="697"/>
        <v>322</v>
      </c>
      <c r="GS28" s="26">
        <f t="shared" si="697"/>
        <v>324</v>
      </c>
      <c r="GT28" s="26">
        <f t="shared" si="697"/>
        <v>323</v>
      </c>
      <c r="GU28" s="26">
        <f t="shared" si="697"/>
        <v>323</v>
      </c>
      <c r="GV28" s="26">
        <f t="shared" si="697"/>
        <v>323</v>
      </c>
      <c r="GW28" s="26">
        <f t="shared" si="697"/>
        <v>319</v>
      </c>
      <c r="GX28" s="26">
        <f t="shared" si="697"/>
        <v>317</v>
      </c>
      <c r="GY28" s="26">
        <f t="shared" si="697"/>
        <v>324</v>
      </c>
      <c r="GZ28" s="26">
        <f t="shared" si="697"/>
        <v>342</v>
      </c>
      <c r="HA28" s="26">
        <f t="shared" si="697"/>
        <v>339</v>
      </c>
      <c r="HB28" s="26">
        <f t="shared" si="697"/>
        <v>355</v>
      </c>
      <c r="HC28" s="26">
        <f t="shared" si="697"/>
        <v>363</v>
      </c>
      <c r="HD28" s="26">
        <f t="shared" si="697"/>
        <v>372</v>
      </c>
      <c r="HE28" s="26">
        <f t="shared" si="697"/>
        <v>381</v>
      </c>
      <c r="HF28" s="26">
        <f t="shared" si="697"/>
        <v>385</v>
      </c>
      <c r="HG28" s="26">
        <f t="shared" si="697"/>
        <v>392</v>
      </c>
      <c r="HH28" s="26">
        <f t="shared" si="697"/>
        <v>394</v>
      </c>
      <c r="HI28" s="26">
        <f t="shared" si="697"/>
        <v>394</v>
      </c>
      <c r="HJ28" s="26">
        <f t="shared" si="697"/>
        <v>395</v>
      </c>
      <c r="HK28" s="26">
        <f t="shared" si="697"/>
        <v>403</v>
      </c>
      <c r="HL28" s="26">
        <f t="shared" si="697"/>
        <v>409</v>
      </c>
      <c r="HM28" s="26">
        <f t="shared" si="697"/>
        <v>408</v>
      </c>
      <c r="HN28" s="26">
        <f t="shared" si="697"/>
        <v>408</v>
      </c>
      <c r="HO28" s="26">
        <f t="shared" ref="HO28:JZ28" si="698">HO23-HO26-HO27</f>
        <v>407</v>
      </c>
      <c r="HP28" s="26">
        <f t="shared" si="698"/>
        <v>407</v>
      </c>
      <c r="HQ28" s="26">
        <f t="shared" si="698"/>
        <v>405</v>
      </c>
      <c r="HR28" s="26">
        <f t="shared" si="698"/>
        <v>405</v>
      </c>
      <c r="HS28" s="26">
        <f t="shared" si="698"/>
        <v>404</v>
      </c>
      <c r="HT28" s="26">
        <f t="shared" si="698"/>
        <v>402</v>
      </c>
      <c r="HU28" s="26">
        <f t="shared" si="698"/>
        <v>397</v>
      </c>
      <c r="HV28" s="26">
        <f t="shared" si="698"/>
        <v>394</v>
      </c>
      <c r="HW28" s="26">
        <f t="shared" si="698"/>
        <v>392</v>
      </c>
      <c r="HX28" s="26">
        <f t="shared" si="698"/>
        <v>391</v>
      </c>
      <c r="HY28" s="26">
        <f t="shared" si="698"/>
        <v>390</v>
      </c>
      <c r="HZ28" s="26">
        <f t="shared" si="698"/>
        <v>392</v>
      </c>
      <c r="IA28" s="26">
        <f t="shared" si="698"/>
        <v>399</v>
      </c>
      <c r="IB28" s="26">
        <f t="shared" si="698"/>
        <v>402</v>
      </c>
      <c r="IC28" s="26">
        <f t="shared" si="698"/>
        <v>404</v>
      </c>
      <c r="ID28" s="26">
        <f t="shared" si="698"/>
        <v>401</v>
      </c>
      <c r="IE28" s="26">
        <f t="shared" si="698"/>
        <v>395</v>
      </c>
      <c r="IF28" s="26">
        <f t="shared" si="698"/>
        <v>392</v>
      </c>
      <c r="IG28" s="26">
        <f t="shared" si="698"/>
        <v>392</v>
      </c>
      <c r="IH28" s="26">
        <f t="shared" si="698"/>
        <v>396</v>
      </c>
      <c r="II28" s="26">
        <f t="shared" si="698"/>
        <v>401</v>
      </c>
      <c r="IJ28" s="26">
        <f t="shared" si="698"/>
        <v>398</v>
      </c>
      <c r="IK28" s="26">
        <f t="shared" si="698"/>
        <v>403</v>
      </c>
      <c r="IL28" s="26">
        <f t="shared" si="698"/>
        <v>405</v>
      </c>
      <c r="IM28" s="26">
        <f t="shared" si="698"/>
        <v>408</v>
      </c>
      <c r="IN28" s="26">
        <f t="shared" si="698"/>
        <v>407</v>
      </c>
      <c r="IO28" s="26">
        <f t="shared" si="698"/>
        <v>403</v>
      </c>
      <c r="IP28" s="26">
        <f t="shared" si="698"/>
        <v>398</v>
      </c>
      <c r="IQ28" s="26">
        <f t="shared" si="698"/>
        <v>400</v>
      </c>
      <c r="IR28" s="26">
        <f t="shared" si="698"/>
        <v>397</v>
      </c>
      <c r="IS28" s="26">
        <f t="shared" si="698"/>
        <v>394</v>
      </c>
      <c r="IT28" s="26">
        <f t="shared" si="698"/>
        <v>392</v>
      </c>
      <c r="IU28" s="26">
        <f t="shared" si="698"/>
        <v>397</v>
      </c>
      <c r="IV28" s="26">
        <f t="shared" si="698"/>
        <v>408</v>
      </c>
      <c r="IW28" s="26">
        <f t="shared" si="698"/>
        <v>413</v>
      </c>
      <c r="IX28" s="26">
        <f t="shared" si="698"/>
        <v>417</v>
      </c>
      <c r="IY28" s="26">
        <f t="shared" si="698"/>
        <v>419</v>
      </c>
      <c r="IZ28" s="26">
        <f t="shared" si="698"/>
        <v>422</v>
      </c>
      <c r="JA28" s="26">
        <f t="shared" si="698"/>
        <v>428</v>
      </c>
      <c r="JB28" s="26">
        <f t="shared" si="698"/>
        <v>425</v>
      </c>
      <c r="JC28" s="26">
        <f t="shared" si="698"/>
        <v>425</v>
      </c>
      <c r="JD28" s="26">
        <f t="shared" si="698"/>
        <v>427</v>
      </c>
      <c r="JE28" s="26">
        <f t="shared" si="698"/>
        <v>426</v>
      </c>
      <c r="JF28" s="26">
        <f t="shared" si="698"/>
        <v>424</v>
      </c>
      <c r="JG28" s="26">
        <f t="shared" si="698"/>
        <v>422</v>
      </c>
      <c r="JH28" s="26">
        <f t="shared" si="698"/>
        <v>419</v>
      </c>
      <c r="JI28" s="26">
        <f t="shared" si="698"/>
        <v>419</v>
      </c>
      <c r="JJ28" s="26">
        <f t="shared" si="698"/>
        <v>414</v>
      </c>
      <c r="JK28" s="26">
        <f t="shared" si="698"/>
        <v>411</v>
      </c>
      <c r="JL28" s="26">
        <f t="shared" si="698"/>
        <v>409</v>
      </c>
      <c r="JM28" s="26">
        <f t="shared" si="698"/>
        <v>409</v>
      </c>
      <c r="JN28" s="26">
        <f t="shared" si="698"/>
        <v>405</v>
      </c>
      <c r="JO28" s="26">
        <f t="shared" si="698"/>
        <v>406</v>
      </c>
      <c r="JP28" s="26">
        <f t="shared" si="698"/>
        <v>408</v>
      </c>
      <c r="JQ28" s="26">
        <f t="shared" si="698"/>
        <v>408</v>
      </c>
      <c r="JR28" s="26">
        <f t="shared" si="698"/>
        <v>413</v>
      </c>
      <c r="JS28" s="26">
        <f t="shared" si="698"/>
        <v>415</v>
      </c>
      <c r="JT28" s="26">
        <f t="shared" si="698"/>
        <v>417</v>
      </c>
      <c r="JU28" s="26">
        <f t="shared" si="698"/>
        <v>420</v>
      </c>
      <c r="JV28" s="26">
        <f t="shared" si="698"/>
        <v>420</v>
      </c>
      <c r="JW28" s="26">
        <f t="shared" si="698"/>
        <v>423</v>
      </c>
      <c r="JX28" s="26">
        <f t="shared" si="698"/>
        <v>422</v>
      </c>
      <c r="JY28" s="26">
        <f t="shared" si="698"/>
        <v>414</v>
      </c>
      <c r="JZ28" s="26">
        <f t="shared" si="698"/>
        <v>411</v>
      </c>
      <c r="KA28" s="26">
        <f t="shared" ref="KA28:ML28" si="699">KA23-KA26-KA27</f>
        <v>409</v>
      </c>
      <c r="KB28" s="26">
        <f t="shared" si="699"/>
        <v>411</v>
      </c>
      <c r="KC28" s="26">
        <f t="shared" si="699"/>
        <v>414</v>
      </c>
      <c r="KD28" s="26">
        <f t="shared" si="699"/>
        <v>410</v>
      </c>
      <c r="KE28" s="26">
        <f t="shared" si="699"/>
        <v>411</v>
      </c>
      <c r="KF28" s="26">
        <f t="shared" si="699"/>
        <v>410</v>
      </c>
      <c r="KG28" s="26">
        <f t="shared" si="699"/>
        <v>410</v>
      </c>
      <c r="KH28" s="26">
        <f t="shared" si="699"/>
        <v>399</v>
      </c>
      <c r="KI28" s="26">
        <f t="shared" si="699"/>
        <v>395</v>
      </c>
      <c r="KJ28" s="26">
        <f t="shared" si="699"/>
        <v>393</v>
      </c>
      <c r="KK28" s="26">
        <f t="shared" si="699"/>
        <v>391</v>
      </c>
      <c r="KL28" s="26">
        <f t="shared" si="699"/>
        <v>389</v>
      </c>
      <c r="KM28" s="26">
        <f t="shared" si="699"/>
        <v>386</v>
      </c>
      <c r="KN28" s="26">
        <f t="shared" si="699"/>
        <v>387</v>
      </c>
      <c r="KO28" s="26">
        <f t="shared" si="699"/>
        <v>387</v>
      </c>
      <c r="KP28" s="26">
        <f t="shared" si="699"/>
        <v>390</v>
      </c>
      <c r="KQ28" s="26">
        <f t="shared" si="699"/>
        <v>392</v>
      </c>
      <c r="KR28" s="26">
        <f t="shared" si="699"/>
        <v>394</v>
      </c>
      <c r="KS28" s="26">
        <f t="shared" si="699"/>
        <v>398</v>
      </c>
      <c r="KT28" s="26">
        <f t="shared" si="699"/>
        <v>398</v>
      </c>
      <c r="KU28" s="26">
        <f t="shared" si="699"/>
        <v>398</v>
      </c>
      <c r="KV28" s="26">
        <f t="shared" si="699"/>
        <v>396</v>
      </c>
      <c r="KW28" s="26">
        <f t="shared" si="699"/>
        <v>396</v>
      </c>
      <c r="KX28" s="26">
        <f t="shared" si="699"/>
        <v>395</v>
      </c>
      <c r="KY28" s="26">
        <f t="shared" si="699"/>
        <v>396</v>
      </c>
      <c r="KZ28" s="26">
        <f t="shared" si="699"/>
        <v>395</v>
      </c>
      <c r="LA28" s="26">
        <f t="shared" si="699"/>
        <v>394</v>
      </c>
      <c r="LB28" s="26">
        <f t="shared" si="699"/>
        <v>397</v>
      </c>
      <c r="LC28" s="26">
        <f t="shared" si="699"/>
        <v>397</v>
      </c>
      <c r="LD28" s="26">
        <f t="shared" si="699"/>
        <v>397</v>
      </c>
      <c r="LE28" s="26">
        <f t="shared" si="699"/>
        <v>391</v>
      </c>
      <c r="LF28" s="26">
        <f t="shared" si="699"/>
        <v>388</v>
      </c>
      <c r="LG28" s="26">
        <f t="shared" si="699"/>
        <v>381</v>
      </c>
      <c r="LH28" s="26">
        <f t="shared" si="699"/>
        <v>374</v>
      </c>
      <c r="LI28" s="26">
        <f t="shared" si="699"/>
        <v>374</v>
      </c>
      <c r="LJ28" s="26">
        <f t="shared" si="699"/>
        <v>374</v>
      </c>
      <c r="LK28" s="26">
        <f t="shared" si="699"/>
        <v>365</v>
      </c>
      <c r="LL28" s="26">
        <f t="shared" si="699"/>
        <v>362</v>
      </c>
      <c r="LM28" s="26">
        <f t="shared" si="699"/>
        <v>363</v>
      </c>
      <c r="LN28" s="26">
        <f t="shared" si="699"/>
        <v>357</v>
      </c>
      <c r="LO28" s="26">
        <f t="shared" si="699"/>
        <v>364</v>
      </c>
      <c r="LP28" s="26">
        <f t="shared" si="699"/>
        <v>358</v>
      </c>
      <c r="LQ28" s="26">
        <f t="shared" si="699"/>
        <v>354</v>
      </c>
      <c r="LR28" s="26">
        <f t="shared" si="699"/>
        <v>350</v>
      </c>
      <c r="LS28" s="26">
        <f t="shared" si="699"/>
        <v>350</v>
      </c>
      <c r="LT28" s="26">
        <f t="shared" si="699"/>
        <v>349</v>
      </c>
      <c r="LU28" s="26">
        <f t="shared" si="699"/>
        <v>342</v>
      </c>
      <c r="LV28" s="26">
        <f t="shared" si="699"/>
        <v>341</v>
      </c>
      <c r="LW28" s="26">
        <f t="shared" si="699"/>
        <v>340</v>
      </c>
      <c r="LX28" s="26">
        <f t="shared" si="699"/>
        <v>338</v>
      </c>
      <c r="LY28" s="26">
        <f t="shared" si="699"/>
        <v>331</v>
      </c>
      <c r="LZ28" s="26">
        <f t="shared" si="699"/>
        <v>333</v>
      </c>
      <c r="MA28" s="26">
        <f t="shared" si="699"/>
        <v>337</v>
      </c>
      <c r="MB28" s="26">
        <f t="shared" si="699"/>
        <v>335</v>
      </c>
      <c r="MC28" s="26">
        <f t="shared" si="699"/>
        <v>335</v>
      </c>
      <c r="MD28" s="26">
        <f t="shared" si="699"/>
        <v>336</v>
      </c>
      <c r="ME28" s="26">
        <f t="shared" si="699"/>
        <v>339</v>
      </c>
      <c r="MF28" s="26">
        <f t="shared" si="699"/>
        <v>342</v>
      </c>
      <c r="MG28" s="26">
        <f t="shared" si="699"/>
        <v>339</v>
      </c>
      <c r="MH28" s="26">
        <f t="shared" si="699"/>
        <v>337</v>
      </c>
      <c r="MI28" s="26">
        <f t="shared" si="699"/>
        <v>335</v>
      </c>
      <c r="MJ28" s="26">
        <f t="shared" si="699"/>
        <v>335</v>
      </c>
      <c r="MK28" s="26">
        <f t="shared" si="699"/>
        <v>334</v>
      </c>
      <c r="ML28" s="26">
        <f t="shared" si="699"/>
        <v>337</v>
      </c>
      <c r="MM28" s="26">
        <f t="shared" ref="MM28:NE28" si="700">MM23-MM26-MM27</f>
        <v>341</v>
      </c>
      <c r="MN28" s="26">
        <f t="shared" si="700"/>
        <v>338</v>
      </c>
      <c r="MO28" s="26">
        <f t="shared" si="700"/>
        <v>335</v>
      </c>
      <c r="MP28" s="26">
        <f t="shared" si="700"/>
        <v>338</v>
      </c>
      <c r="MQ28" s="26">
        <f t="shared" si="700"/>
        <v>332</v>
      </c>
      <c r="MR28" s="26">
        <f t="shared" si="700"/>
        <v>329</v>
      </c>
      <c r="MS28" s="26">
        <f t="shared" si="700"/>
        <v>327</v>
      </c>
      <c r="MT28" s="26">
        <f t="shared" si="700"/>
        <v>327</v>
      </c>
      <c r="MU28" s="26">
        <f t="shared" si="700"/>
        <v>327</v>
      </c>
      <c r="MV28" s="26">
        <f t="shared" si="700"/>
        <v>328</v>
      </c>
      <c r="MW28" s="26">
        <f t="shared" si="700"/>
        <v>328</v>
      </c>
      <c r="MX28" s="26">
        <f t="shared" si="700"/>
        <v>327</v>
      </c>
      <c r="MY28" s="26">
        <f t="shared" si="700"/>
        <v>325</v>
      </c>
      <c r="MZ28" s="26">
        <f t="shared" si="700"/>
        <v>326</v>
      </c>
      <c r="NA28" s="26">
        <f t="shared" si="700"/>
        <v>323</v>
      </c>
      <c r="NB28" s="26">
        <f t="shared" si="700"/>
        <v>323</v>
      </c>
      <c r="NC28" s="26">
        <f t="shared" si="700"/>
        <v>323</v>
      </c>
      <c r="ND28" s="26">
        <f t="shared" si="700"/>
        <v>321</v>
      </c>
      <c r="NE28" s="26">
        <f t="shared" si="700"/>
        <v>321</v>
      </c>
    </row>
    <row r="29" spans="2:369" s="30" customFormat="1" x14ac:dyDescent="0.35">
      <c r="B29" s="16"/>
      <c r="C29" s="16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</row>
    <row r="30" spans="2:369" x14ac:dyDescent="0.35">
      <c r="B30" s="6" t="s">
        <v>94</v>
      </c>
      <c r="C30" s="15" t="s">
        <v>115</v>
      </c>
      <c r="D30" s="6">
        <v>0</v>
      </c>
      <c r="E30" s="23">
        <f t="shared" ref="E30:AJ30" si="701">D39</f>
        <v>0</v>
      </c>
      <c r="F30" s="23">
        <f t="shared" si="701"/>
        <v>0</v>
      </c>
      <c r="G30" s="23">
        <f t="shared" si="701"/>
        <v>150</v>
      </c>
      <c r="H30" s="23">
        <f t="shared" si="701"/>
        <v>375</v>
      </c>
      <c r="I30" s="23">
        <f t="shared" si="701"/>
        <v>525</v>
      </c>
      <c r="J30" s="23">
        <f t="shared" si="701"/>
        <v>825</v>
      </c>
      <c r="K30" s="23">
        <f t="shared" si="701"/>
        <v>1650</v>
      </c>
      <c r="L30" s="23">
        <f t="shared" si="701"/>
        <v>2175</v>
      </c>
      <c r="M30" s="23">
        <f t="shared" si="701"/>
        <v>2850</v>
      </c>
      <c r="N30" s="23">
        <f t="shared" si="701"/>
        <v>3525</v>
      </c>
      <c r="O30" s="23">
        <f t="shared" si="701"/>
        <v>4125</v>
      </c>
      <c r="P30" s="23">
        <f t="shared" si="701"/>
        <v>4125</v>
      </c>
      <c r="Q30" s="23">
        <f t="shared" si="701"/>
        <v>4800</v>
      </c>
      <c r="R30" s="23">
        <f t="shared" si="701"/>
        <v>5850</v>
      </c>
      <c r="S30" s="23">
        <f t="shared" si="701"/>
        <v>6375</v>
      </c>
      <c r="T30" s="23">
        <f t="shared" si="701"/>
        <v>6975</v>
      </c>
      <c r="U30" s="23">
        <f t="shared" si="701"/>
        <v>7800</v>
      </c>
      <c r="V30" s="23">
        <f t="shared" si="701"/>
        <v>8400</v>
      </c>
      <c r="W30" s="23">
        <f t="shared" si="701"/>
        <v>9000</v>
      </c>
      <c r="X30" s="23">
        <f t="shared" si="701"/>
        <v>9375</v>
      </c>
      <c r="Y30" s="23">
        <f t="shared" si="701"/>
        <v>9375</v>
      </c>
      <c r="Z30" s="23">
        <f t="shared" si="701"/>
        <v>9375</v>
      </c>
      <c r="AA30" s="34">
        <f t="shared" si="701"/>
        <v>9900</v>
      </c>
      <c r="AB30" s="34">
        <f t="shared" si="701"/>
        <v>9900</v>
      </c>
      <c r="AC30" s="34">
        <f t="shared" si="701"/>
        <v>9900</v>
      </c>
      <c r="AD30" s="34">
        <f t="shared" si="701"/>
        <v>9900</v>
      </c>
      <c r="AE30" s="34">
        <f t="shared" si="701"/>
        <v>9900</v>
      </c>
      <c r="AF30" s="34">
        <f t="shared" si="701"/>
        <v>9900</v>
      </c>
      <c r="AG30" s="34">
        <f t="shared" si="701"/>
        <v>9900</v>
      </c>
      <c r="AH30" s="34">
        <f t="shared" si="701"/>
        <v>10575</v>
      </c>
      <c r="AI30" s="34">
        <f t="shared" si="701"/>
        <v>11250</v>
      </c>
      <c r="AJ30" s="34">
        <f t="shared" si="701"/>
        <v>11775</v>
      </c>
      <c r="AK30" s="34">
        <f t="shared" ref="AK30:BP30" si="702">AJ39</f>
        <v>12075</v>
      </c>
      <c r="AL30" s="34">
        <f t="shared" si="702"/>
        <v>12900</v>
      </c>
      <c r="AM30" s="34">
        <f t="shared" si="702"/>
        <v>13425</v>
      </c>
      <c r="AN30" s="34">
        <f t="shared" si="702"/>
        <v>13875</v>
      </c>
      <c r="AO30" s="34">
        <f t="shared" si="702"/>
        <v>14550</v>
      </c>
      <c r="AP30" s="34">
        <f t="shared" si="702"/>
        <v>14850</v>
      </c>
      <c r="AQ30" s="34">
        <f t="shared" si="702"/>
        <v>15450</v>
      </c>
      <c r="AR30" s="34">
        <f t="shared" si="702"/>
        <v>15825</v>
      </c>
      <c r="AS30" s="34">
        <f t="shared" si="702"/>
        <v>16425</v>
      </c>
      <c r="AT30" s="34">
        <f t="shared" si="702"/>
        <v>16650</v>
      </c>
      <c r="AU30" s="34">
        <f t="shared" si="702"/>
        <v>17100</v>
      </c>
      <c r="AV30" s="34">
        <f t="shared" si="702"/>
        <v>17475</v>
      </c>
      <c r="AW30" s="26">
        <f t="shared" si="702"/>
        <v>18300</v>
      </c>
      <c r="AX30" s="26">
        <f t="shared" si="702"/>
        <v>18450</v>
      </c>
      <c r="AY30" s="26">
        <f t="shared" si="702"/>
        <v>18450</v>
      </c>
      <c r="AZ30" s="26">
        <f t="shared" si="702"/>
        <v>18450</v>
      </c>
      <c r="BA30" s="26">
        <f t="shared" si="702"/>
        <v>18525</v>
      </c>
      <c r="BB30" s="26">
        <f t="shared" si="702"/>
        <v>18525</v>
      </c>
      <c r="BC30" s="26">
        <f t="shared" si="702"/>
        <v>18675</v>
      </c>
      <c r="BD30" s="26">
        <f t="shared" si="702"/>
        <v>19350</v>
      </c>
      <c r="BE30" s="26">
        <f t="shared" si="702"/>
        <v>19500</v>
      </c>
      <c r="BF30" s="26">
        <f t="shared" si="702"/>
        <v>19800</v>
      </c>
      <c r="BG30" s="26">
        <f t="shared" si="702"/>
        <v>20100</v>
      </c>
      <c r="BH30" s="26">
        <f t="shared" si="702"/>
        <v>20400</v>
      </c>
      <c r="BI30" s="26">
        <f t="shared" si="702"/>
        <v>20850</v>
      </c>
      <c r="BJ30" s="26">
        <f t="shared" si="702"/>
        <v>21075</v>
      </c>
      <c r="BK30" s="26">
        <f t="shared" si="702"/>
        <v>21075</v>
      </c>
      <c r="BL30" s="26">
        <f t="shared" si="702"/>
        <v>21075</v>
      </c>
      <c r="BM30" s="26">
        <f t="shared" si="702"/>
        <v>21075</v>
      </c>
      <c r="BN30" s="26">
        <f t="shared" si="702"/>
        <v>21300</v>
      </c>
      <c r="BO30" s="26">
        <f t="shared" si="702"/>
        <v>21300</v>
      </c>
      <c r="BP30" s="26">
        <f t="shared" si="702"/>
        <v>21375</v>
      </c>
      <c r="BQ30" s="26">
        <f t="shared" ref="BQ30:CP30" si="703">BP39</f>
        <v>21825</v>
      </c>
      <c r="BR30" s="26">
        <f t="shared" si="703"/>
        <v>21825</v>
      </c>
      <c r="BS30" s="26">
        <f t="shared" si="703"/>
        <v>21825</v>
      </c>
      <c r="BT30" s="26">
        <f t="shared" si="703"/>
        <v>21825</v>
      </c>
      <c r="BU30" s="26">
        <f t="shared" si="703"/>
        <v>21825</v>
      </c>
      <c r="BV30" s="26">
        <f t="shared" si="703"/>
        <v>21825</v>
      </c>
      <c r="BW30" s="26">
        <f t="shared" si="703"/>
        <v>22425</v>
      </c>
      <c r="BX30" s="26">
        <f t="shared" si="703"/>
        <v>22500</v>
      </c>
      <c r="BY30" s="26">
        <f t="shared" si="703"/>
        <v>23025</v>
      </c>
      <c r="BZ30" s="26">
        <f t="shared" si="703"/>
        <v>23175</v>
      </c>
      <c r="CA30" s="26">
        <f t="shared" si="703"/>
        <v>23625</v>
      </c>
      <c r="CB30" s="26">
        <f t="shared" si="703"/>
        <v>23400</v>
      </c>
      <c r="CC30" s="26">
        <f t="shared" si="703"/>
        <v>23325</v>
      </c>
      <c r="CD30" s="26">
        <f t="shared" si="703"/>
        <v>23325</v>
      </c>
      <c r="CE30" s="26">
        <f t="shared" si="703"/>
        <v>23550</v>
      </c>
      <c r="CF30" s="26">
        <f t="shared" si="703"/>
        <v>23550</v>
      </c>
      <c r="CG30" s="26">
        <f t="shared" si="703"/>
        <v>23475</v>
      </c>
      <c r="CH30" s="26">
        <f t="shared" si="703"/>
        <v>24000</v>
      </c>
      <c r="CI30" s="26">
        <f t="shared" si="703"/>
        <v>24525</v>
      </c>
      <c r="CJ30" s="26">
        <f t="shared" si="703"/>
        <v>24225</v>
      </c>
      <c r="CK30" s="26">
        <f t="shared" si="703"/>
        <v>24450</v>
      </c>
      <c r="CL30" s="26">
        <f t="shared" si="703"/>
        <v>24450</v>
      </c>
      <c r="CM30" s="26">
        <f t="shared" si="703"/>
        <v>24750</v>
      </c>
      <c r="CN30" s="26">
        <f t="shared" si="703"/>
        <v>24450</v>
      </c>
      <c r="CO30" s="26">
        <f t="shared" si="703"/>
        <v>24825</v>
      </c>
      <c r="CP30" s="26">
        <f t="shared" si="703"/>
        <v>25425</v>
      </c>
      <c r="CQ30" s="26">
        <f t="shared" ref="CQ30" si="704">CP39</f>
        <v>25275</v>
      </c>
      <c r="CR30" s="26">
        <f t="shared" ref="CR30" si="705">CQ39</f>
        <v>25275</v>
      </c>
      <c r="CS30" s="26">
        <f t="shared" ref="CS30" si="706">CR39</f>
        <v>25275</v>
      </c>
      <c r="CT30" s="26">
        <f t="shared" ref="CT30" si="707">CS39</f>
        <v>25575</v>
      </c>
      <c r="CU30" s="26">
        <f t="shared" ref="CU30" si="708">CT39</f>
        <v>26305</v>
      </c>
      <c r="CV30" s="26">
        <f t="shared" ref="CV30" si="709">CU39</f>
        <v>26725</v>
      </c>
      <c r="CW30" s="26">
        <f t="shared" ref="CW30" si="710">CV39</f>
        <v>27845</v>
      </c>
      <c r="CX30" s="26">
        <f t="shared" ref="CX30" si="711">CW39</f>
        <v>28805</v>
      </c>
      <c r="CY30" s="26">
        <f t="shared" ref="CY30" si="712">CX39</f>
        <v>30090</v>
      </c>
      <c r="CZ30" s="26">
        <f t="shared" ref="CZ30" si="713">CY39</f>
        <v>30090</v>
      </c>
      <c r="DA30" s="26">
        <f t="shared" ref="DA30" si="714">CZ39</f>
        <v>29940</v>
      </c>
      <c r="DB30" s="26">
        <f t="shared" ref="DB30" si="715">DA39</f>
        <v>29940</v>
      </c>
      <c r="DC30" s="26">
        <f t="shared" ref="DC30" si="716">DB39</f>
        <v>29940</v>
      </c>
      <c r="DD30" s="26">
        <f t="shared" ref="DD30" si="717">DC39</f>
        <v>29790</v>
      </c>
      <c r="DE30" s="26">
        <f t="shared" ref="DE30" si="718">DD39</f>
        <v>30205</v>
      </c>
      <c r="DF30" s="26">
        <f t="shared" ref="DF30" si="719">DE39</f>
        <v>30685</v>
      </c>
      <c r="DG30" s="26">
        <f t="shared" ref="DG30" si="720">DF39</f>
        <v>30685</v>
      </c>
      <c r="DH30" s="26">
        <f t="shared" ref="DH30" si="721">DG39</f>
        <v>30685</v>
      </c>
      <c r="DI30" s="26">
        <f t="shared" ref="DI30" si="722">DH39</f>
        <v>30700</v>
      </c>
      <c r="DJ30" s="26">
        <f t="shared" ref="DJ30" si="723">DI39</f>
        <v>31100</v>
      </c>
      <c r="DK30" s="26">
        <f t="shared" ref="DK30" si="724">DJ39</f>
        <v>31420</v>
      </c>
      <c r="DL30" s="26">
        <f t="shared" ref="DL30" si="725">DK39</f>
        <v>31345</v>
      </c>
      <c r="DM30" s="26">
        <f t="shared" ref="DM30" si="726">DL39</f>
        <v>31270</v>
      </c>
      <c r="DN30" s="26">
        <f t="shared" ref="DN30" si="727">DM39</f>
        <v>31120</v>
      </c>
      <c r="DO30" s="26">
        <f t="shared" ref="DO30" si="728">DN39</f>
        <v>31120</v>
      </c>
      <c r="DP30" s="26">
        <f t="shared" ref="DP30" si="729">DO39</f>
        <v>31360</v>
      </c>
      <c r="DQ30" s="26">
        <f t="shared" ref="DQ30" si="730">DP39</f>
        <v>31450</v>
      </c>
      <c r="DR30" s="26">
        <f t="shared" ref="DR30" si="731">DQ39</f>
        <v>31465</v>
      </c>
      <c r="DS30" s="26">
        <f t="shared" ref="DS30" si="732">DR39</f>
        <v>32105</v>
      </c>
      <c r="DT30" s="26">
        <f t="shared" ref="DT30" si="733">DS39</f>
        <v>32985</v>
      </c>
      <c r="DU30" s="26">
        <f t="shared" ref="DU30" si="734">DT39</f>
        <v>32460</v>
      </c>
      <c r="DV30" s="26">
        <f t="shared" ref="DV30" si="735">DU39</f>
        <v>32460</v>
      </c>
      <c r="DW30" s="26">
        <f t="shared" ref="DW30" si="736">DV39</f>
        <v>33020</v>
      </c>
      <c r="DX30" s="26">
        <f t="shared" ref="DX30" si="737">DW39</f>
        <v>33020</v>
      </c>
      <c r="DY30" s="26">
        <f t="shared" ref="DY30" si="738">DX39</f>
        <v>32645</v>
      </c>
      <c r="DZ30" s="26">
        <f t="shared" ref="DZ30" si="739">DY39</f>
        <v>33365</v>
      </c>
      <c r="EA30" s="26">
        <f t="shared" ref="EA30" si="740">DZ39</f>
        <v>34245</v>
      </c>
      <c r="EB30" s="26">
        <f t="shared" ref="EB30" si="741">EA39</f>
        <v>34485</v>
      </c>
      <c r="EC30" s="26">
        <f t="shared" ref="EC30" si="742">EB39</f>
        <v>34745</v>
      </c>
      <c r="ED30" s="26">
        <f t="shared" ref="ED30" si="743">EC39</f>
        <v>35390</v>
      </c>
      <c r="EE30" s="26">
        <f t="shared" ref="EE30" si="744">ED39</f>
        <v>35790</v>
      </c>
      <c r="EF30" s="26">
        <f t="shared" ref="EF30" si="745">EE39</f>
        <v>36430</v>
      </c>
      <c r="EG30" s="26">
        <f t="shared" ref="EG30" si="746">EF39</f>
        <v>36670</v>
      </c>
      <c r="EH30" s="26">
        <f t="shared" ref="EH30" si="747">EG39</f>
        <v>36515</v>
      </c>
      <c r="EI30" s="26">
        <f t="shared" ref="EI30" si="748">EH39</f>
        <v>36675</v>
      </c>
      <c r="EJ30" s="26">
        <f t="shared" ref="EJ30" si="749">EI39</f>
        <v>36675</v>
      </c>
      <c r="EK30" s="26">
        <f t="shared" ref="EK30" si="750">EJ39</f>
        <v>36675</v>
      </c>
      <c r="EL30" s="26">
        <f t="shared" ref="EL30" si="751">EK39</f>
        <v>36595</v>
      </c>
      <c r="EM30" s="26">
        <f t="shared" ref="EM30" si="752">EL39</f>
        <v>36445</v>
      </c>
      <c r="EN30" s="26">
        <f t="shared" ref="EN30" si="753">EM39</f>
        <v>36850</v>
      </c>
      <c r="EO30" s="26">
        <f t="shared" ref="EO30" si="754">EN39</f>
        <v>36540</v>
      </c>
      <c r="EP30" s="26">
        <f t="shared" ref="EP30" si="755">EO39</f>
        <v>37020</v>
      </c>
      <c r="EQ30" s="26">
        <f t="shared" ref="EQ30" si="756">EP39</f>
        <v>37260</v>
      </c>
      <c r="ER30" s="26">
        <f t="shared" ref="ER30" si="757">EQ39</f>
        <v>37270</v>
      </c>
      <c r="ES30" s="26">
        <f t="shared" ref="ES30" si="758">ER39</f>
        <v>37045</v>
      </c>
      <c r="ET30" s="26">
        <f t="shared" ref="ET30" si="759">ES39</f>
        <v>36805</v>
      </c>
      <c r="EU30" s="26">
        <f t="shared" ref="EU30" si="760">ET39</f>
        <v>36805</v>
      </c>
      <c r="EV30" s="26">
        <f t="shared" ref="EV30" si="761">EU39</f>
        <v>36200</v>
      </c>
      <c r="EW30" s="26">
        <f t="shared" ref="EW30" si="762">EV39</f>
        <v>36200</v>
      </c>
      <c r="EX30" s="26">
        <f t="shared" ref="EX30" si="763">EW39</f>
        <v>36200</v>
      </c>
      <c r="EY30" s="26">
        <f t="shared" ref="EY30" si="764">EX39</f>
        <v>36440</v>
      </c>
      <c r="EZ30" s="26">
        <f t="shared" ref="EZ30" si="765">EY39</f>
        <v>36065</v>
      </c>
      <c r="FA30" s="26">
        <f t="shared" ref="FA30" si="766">EZ39</f>
        <v>36225</v>
      </c>
      <c r="FB30" s="26">
        <f t="shared" ref="FB30" si="767">FA39</f>
        <v>36865</v>
      </c>
      <c r="FC30" s="26">
        <f t="shared" ref="FC30" si="768">FB39</f>
        <v>38385</v>
      </c>
      <c r="FD30" s="26">
        <f t="shared" ref="FD30" si="769">FC39</f>
        <v>38965</v>
      </c>
      <c r="FE30" s="26">
        <f t="shared" ref="FE30" si="770">FD39</f>
        <v>38730</v>
      </c>
      <c r="FF30" s="26">
        <f t="shared" ref="FF30" si="771">FE39</f>
        <v>38730</v>
      </c>
      <c r="FG30" s="26">
        <f t="shared" ref="FG30" si="772">FF39</f>
        <v>38890</v>
      </c>
      <c r="FH30" s="26">
        <f t="shared" ref="FH30" si="773">FG39</f>
        <v>38890</v>
      </c>
      <c r="FI30" s="26">
        <f t="shared" ref="FI30" si="774">FH39</f>
        <v>38575</v>
      </c>
      <c r="FJ30" s="26">
        <f t="shared" ref="FJ30" si="775">FI39</f>
        <v>38575</v>
      </c>
      <c r="FK30" s="26">
        <f t="shared" ref="FK30" si="776">FJ39</f>
        <v>38095</v>
      </c>
      <c r="FL30" s="26">
        <f t="shared" ref="FL30" si="777">FK39</f>
        <v>38175</v>
      </c>
      <c r="FM30" s="26">
        <f t="shared" ref="FM30" si="778">FL39</f>
        <v>38255</v>
      </c>
      <c r="FN30" s="26">
        <f t="shared" ref="FN30" si="779">FM39</f>
        <v>38265</v>
      </c>
      <c r="FO30" s="26">
        <f t="shared" ref="FO30" si="780">FN39</f>
        <v>38190</v>
      </c>
      <c r="FP30" s="26">
        <f t="shared" ref="FP30" si="781">FO39</f>
        <v>38115</v>
      </c>
      <c r="FQ30" s="26">
        <f t="shared" ref="FQ30" si="782">FP39</f>
        <v>38680</v>
      </c>
      <c r="FR30" s="26">
        <f t="shared" ref="FR30" si="783">FQ39</f>
        <v>39090</v>
      </c>
      <c r="FS30" s="26">
        <f t="shared" ref="FS30" si="784">FR39</f>
        <v>38860</v>
      </c>
      <c r="FT30" s="26">
        <f t="shared" ref="FT30" si="785">FS39</f>
        <v>39105</v>
      </c>
      <c r="FU30" s="26">
        <f t="shared" ref="FU30" si="786">FT39</f>
        <v>39840</v>
      </c>
      <c r="FV30" s="26">
        <f t="shared" ref="FV30" si="787">FU39</f>
        <v>41520</v>
      </c>
      <c r="FW30" s="26">
        <f t="shared" ref="FW30" si="788">FV39</f>
        <v>41920</v>
      </c>
      <c r="FX30" s="26">
        <f t="shared" ref="FX30" si="789">FW39</f>
        <v>42160</v>
      </c>
      <c r="FY30" s="26">
        <f t="shared" ref="FY30" si="790">FX39</f>
        <v>42160</v>
      </c>
      <c r="FZ30" s="26">
        <f t="shared" ref="FZ30" si="791">FY39</f>
        <v>43040</v>
      </c>
      <c r="GA30" s="26">
        <f t="shared" ref="GA30" si="792">FZ39</f>
        <v>42800</v>
      </c>
      <c r="GB30" s="26">
        <f t="shared" ref="GB30" si="793">GA39</f>
        <v>42575</v>
      </c>
      <c r="GC30" s="26">
        <f t="shared" ref="GC30" si="794">GB39</f>
        <v>42335</v>
      </c>
      <c r="GD30" s="26">
        <f t="shared" ref="GD30" si="795">GC39</f>
        <v>42015</v>
      </c>
      <c r="GE30" s="26">
        <f t="shared" ref="GE30" si="796">GD39</f>
        <v>41855</v>
      </c>
      <c r="GF30" s="26">
        <f t="shared" ref="GF30" si="797">GE39</f>
        <v>42015</v>
      </c>
      <c r="GG30" s="26">
        <f t="shared" ref="GG30" si="798">GF39</f>
        <v>42015</v>
      </c>
      <c r="GH30" s="26">
        <f t="shared" ref="GH30" si="799">GG39</f>
        <v>42255</v>
      </c>
      <c r="GI30" s="26">
        <f t="shared" ref="GI30" si="800">GH39</f>
        <v>42575</v>
      </c>
      <c r="GJ30" s="26">
        <f t="shared" ref="GJ30" si="801">GI39</f>
        <v>42975</v>
      </c>
      <c r="GK30" s="26">
        <f t="shared" ref="GK30" si="802">GJ39</f>
        <v>43135</v>
      </c>
      <c r="GL30" s="26">
        <f t="shared" ref="GL30" si="803">GK39</f>
        <v>43305</v>
      </c>
      <c r="GM30" s="26">
        <f t="shared" ref="GM30" si="804">GL39</f>
        <v>43000</v>
      </c>
      <c r="GN30" s="26">
        <f t="shared" ref="GN30" si="805">GM39</f>
        <v>42760</v>
      </c>
      <c r="GO30" s="26">
        <f t="shared" ref="GO30" si="806">GN39</f>
        <v>43320</v>
      </c>
      <c r="GP30" s="26">
        <f t="shared" ref="GP30" si="807">GO39</f>
        <v>43420</v>
      </c>
      <c r="GQ30" s="26">
        <f t="shared" ref="GQ30" si="808">GP39</f>
        <v>43660</v>
      </c>
      <c r="GR30" s="26">
        <f t="shared" ref="GR30" si="809">GQ39</f>
        <v>44140</v>
      </c>
      <c r="GS30" s="26">
        <f t="shared" ref="GS30" si="810">GR39</f>
        <v>44065</v>
      </c>
      <c r="GT30" s="26">
        <f t="shared" ref="GT30" si="811">GS39</f>
        <v>44250</v>
      </c>
      <c r="GU30" s="26">
        <f t="shared" ref="GU30" si="812">GT39</f>
        <v>44195</v>
      </c>
      <c r="GV30" s="26">
        <f t="shared" ref="GV30" si="813">GU39</f>
        <v>44195</v>
      </c>
      <c r="GW30" s="26">
        <f t="shared" ref="GW30" si="814">GV39</f>
        <v>44195</v>
      </c>
      <c r="GX30" s="26">
        <f t="shared" ref="GX30" si="815">GW39</f>
        <v>43875</v>
      </c>
      <c r="GY30" s="26">
        <f t="shared" ref="GY30" si="816">GX39</f>
        <v>43735</v>
      </c>
      <c r="GZ30" s="26">
        <f t="shared" ref="GZ30" si="817">GY39</f>
        <v>44295</v>
      </c>
      <c r="HA30" s="26">
        <f t="shared" ref="HA30" si="818">GZ39</f>
        <v>45735</v>
      </c>
      <c r="HB30" s="26">
        <f t="shared" ref="HB30" si="819">HA39</f>
        <v>45510</v>
      </c>
      <c r="HC30" s="26">
        <f t="shared" ref="HC30" si="820">HB39</f>
        <v>46790</v>
      </c>
      <c r="HD30" s="26">
        <f t="shared" ref="HD30" si="821">HC39</f>
        <v>47440</v>
      </c>
      <c r="HE30" s="26">
        <f t="shared" ref="HE30" si="822">HD39</f>
        <v>48160</v>
      </c>
      <c r="HF30" s="26">
        <f t="shared" ref="HF30" si="823">HE39</f>
        <v>48880</v>
      </c>
      <c r="HG30" s="26">
        <f t="shared" ref="HG30" si="824">HF39</f>
        <v>49215</v>
      </c>
      <c r="HH30" s="26">
        <f t="shared" ref="HH30" si="825">HG39</f>
        <v>49775</v>
      </c>
      <c r="HI30" s="26">
        <f t="shared" ref="HI30" si="826">HH39</f>
        <v>49935</v>
      </c>
      <c r="HJ30" s="26">
        <f t="shared" ref="HJ30" si="827">HI39</f>
        <v>49935</v>
      </c>
      <c r="HK30" s="26">
        <f t="shared" ref="HK30" si="828">HJ39</f>
        <v>50015</v>
      </c>
      <c r="HL30" s="26">
        <f t="shared" ref="HL30" si="829">HK39</f>
        <v>50660</v>
      </c>
      <c r="HM30" s="26">
        <f t="shared" ref="HM30" si="830">HL39</f>
        <v>51140</v>
      </c>
      <c r="HN30" s="26">
        <f t="shared" ref="HN30" si="831">HM39</f>
        <v>51065</v>
      </c>
      <c r="HO30" s="26">
        <f t="shared" ref="HO30" si="832">HN39</f>
        <v>51065</v>
      </c>
      <c r="HP30" s="26">
        <f t="shared" ref="HP30" si="833">HO39</f>
        <v>50990</v>
      </c>
      <c r="HQ30" s="26">
        <f t="shared" ref="HQ30" si="834">HP39</f>
        <v>50990</v>
      </c>
      <c r="HR30" s="26">
        <f t="shared" ref="HR30" si="835">HQ39</f>
        <v>50840</v>
      </c>
      <c r="HS30" s="26">
        <f t="shared" ref="HS30" si="836">HR39</f>
        <v>50840</v>
      </c>
      <c r="HT30" s="26">
        <f t="shared" ref="HT30" si="837">HS39</f>
        <v>50760</v>
      </c>
      <c r="HU30" s="26">
        <f t="shared" ref="HU30" si="838">HT39</f>
        <v>50600</v>
      </c>
      <c r="HV30" s="26">
        <f t="shared" ref="HV30" si="839">HU39</f>
        <v>50210</v>
      </c>
      <c r="HW30" s="26">
        <f t="shared" ref="HW30" si="840">HV39</f>
        <v>49970</v>
      </c>
      <c r="HX30" s="26">
        <f t="shared" ref="HX30" si="841">HW39</f>
        <v>49810</v>
      </c>
      <c r="HY30" s="26">
        <f t="shared" ref="HY30" si="842">HX39</f>
        <v>49730</v>
      </c>
      <c r="HZ30" s="26">
        <f t="shared" ref="HZ30" si="843">HY39</f>
        <v>49650</v>
      </c>
      <c r="IA30" s="26">
        <f t="shared" ref="IA30" si="844">HZ39</f>
        <v>49810</v>
      </c>
      <c r="IB30" s="26">
        <f t="shared" ref="IB30" si="845">IA39</f>
        <v>50370</v>
      </c>
      <c r="IC30" s="26">
        <f t="shared" ref="IC30" si="846">IB39</f>
        <v>50610</v>
      </c>
      <c r="ID30" s="26">
        <f t="shared" ref="ID30" si="847">IC39</f>
        <v>50775</v>
      </c>
      <c r="IE30" s="26">
        <f t="shared" ref="IE30" si="848">ID39</f>
        <v>50550</v>
      </c>
      <c r="IF30" s="26">
        <f t="shared" ref="IF30" si="849">IE39</f>
        <v>50100</v>
      </c>
      <c r="IG30" s="26">
        <f t="shared" ref="IG30" si="850">IF39</f>
        <v>49875</v>
      </c>
      <c r="IH30" s="26">
        <f t="shared" ref="IH30" si="851">IG39</f>
        <v>49875</v>
      </c>
      <c r="II30" s="26">
        <f t="shared" ref="II30" si="852">IH39</f>
        <v>50195</v>
      </c>
      <c r="IJ30" s="26">
        <f t="shared" ref="IJ30" si="853">II39</f>
        <v>50595</v>
      </c>
      <c r="IK30" s="26">
        <f t="shared" ref="IK30" si="854">IJ39</f>
        <v>50375</v>
      </c>
      <c r="IL30" s="26">
        <f t="shared" ref="IL30" si="855">IK39</f>
        <v>50775</v>
      </c>
      <c r="IM30" s="26">
        <f t="shared" ref="IM30" si="856">IL39</f>
        <v>50935</v>
      </c>
      <c r="IN30" s="26">
        <f t="shared" ref="IN30" si="857">IM39</f>
        <v>51175</v>
      </c>
      <c r="IO30" s="26">
        <f t="shared" ref="IO30" si="858">IN39</f>
        <v>51100</v>
      </c>
      <c r="IP30" s="26">
        <f t="shared" ref="IP30" si="859">IO39</f>
        <v>50800</v>
      </c>
      <c r="IQ30" s="26">
        <f t="shared" ref="IQ30" si="860">IP39</f>
        <v>50400</v>
      </c>
      <c r="IR30" s="26">
        <f t="shared" ref="IR30" si="861">IQ39</f>
        <v>50568</v>
      </c>
      <c r="IS30" s="26">
        <f t="shared" ref="IS30" si="862">IR39</f>
        <v>50346</v>
      </c>
      <c r="IT30" s="26">
        <f t="shared" ref="IT30" si="863">IS39</f>
        <v>50121</v>
      </c>
      <c r="IU30" s="26">
        <f t="shared" ref="IU30" si="864">IT39</f>
        <v>49970</v>
      </c>
      <c r="IV30" s="26">
        <f t="shared" ref="IV30" si="865">IU39</f>
        <v>50394</v>
      </c>
      <c r="IW30" s="26">
        <f t="shared" ref="IW30" si="866">IV39</f>
        <v>51318</v>
      </c>
      <c r="IX30" s="26">
        <f t="shared" ref="IX30" si="867">IW39</f>
        <v>51738</v>
      </c>
      <c r="IY30" s="26">
        <f t="shared" ref="IY30" si="868">IX39</f>
        <v>52074</v>
      </c>
      <c r="IZ30" s="26">
        <f t="shared" ref="IZ30" si="869">IY39</f>
        <v>52242</v>
      </c>
      <c r="JA30" s="26">
        <f t="shared" ref="JA30" si="870">IZ39</f>
        <v>52502</v>
      </c>
      <c r="JB30" s="26">
        <f t="shared" ref="JB30" si="871">JA39</f>
        <v>53010</v>
      </c>
      <c r="JC30" s="26">
        <f t="shared" ref="JC30" si="872">JB39</f>
        <v>52782</v>
      </c>
      <c r="JD30" s="26">
        <f t="shared" ref="JD30" si="873">JC39</f>
        <v>52782</v>
      </c>
      <c r="JE30" s="26">
        <f t="shared" ref="JE30" si="874">JD39</f>
        <v>52950</v>
      </c>
      <c r="JF30" s="26">
        <f t="shared" ref="JF30" si="875">JE39</f>
        <v>52902</v>
      </c>
      <c r="JG30" s="26">
        <f t="shared" ref="JG30" si="876">JF39</f>
        <v>52752</v>
      </c>
      <c r="JH30" s="26">
        <f t="shared" ref="JH30" si="877">JG39</f>
        <v>52597</v>
      </c>
      <c r="JI30" s="26">
        <f t="shared" ref="JI30" si="878">JH39</f>
        <v>52353</v>
      </c>
      <c r="JJ30" s="26">
        <f t="shared" ref="JJ30" si="879">JI39</f>
        <v>52357</v>
      </c>
      <c r="JK30" s="26">
        <f t="shared" ref="JK30" si="880">JJ39</f>
        <v>51962</v>
      </c>
      <c r="JL30" s="26">
        <f t="shared" ref="JL30" si="881">JK39</f>
        <v>51722</v>
      </c>
      <c r="JM30" s="26">
        <f t="shared" ref="JM30" si="882">JL39</f>
        <v>51572</v>
      </c>
      <c r="JN30" s="26">
        <f t="shared" ref="JN30" si="883">JM39</f>
        <v>51572</v>
      </c>
      <c r="JO30" s="26">
        <f t="shared" ref="JO30" si="884">JN39</f>
        <v>51267</v>
      </c>
      <c r="JP30" s="26">
        <f t="shared" ref="JP30" si="885">JO39</f>
        <v>51359</v>
      </c>
      <c r="JQ30" s="26">
        <f t="shared" ref="JQ30" si="886">JP39</f>
        <v>51531</v>
      </c>
      <c r="JR30" s="26">
        <f t="shared" ref="JR30" si="887">JQ39</f>
        <v>51549</v>
      </c>
      <c r="JS30" s="26">
        <f t="shared" ref="JS30" si="888">JR39</f>
        <v>51969</v>
      </c>
      <c r="JT30" s="26">
        <f t="shared" ref="JT30" si="889">JS39</f>
        <v>52137</v>
      </c>
      <c r="JU30" s="26">
        <f t="shared" ref="JU30" si="890">JT39</f>
        <v>52309</v>
      </c>
      <c r="JV30" s="26">
        <f t="shared" ref="JV30" si="891">JU39</f>
        <v>52579</v>
      </c>
      <c r="JW30" s="26">
        <f t="shared" ref="JW30" si="892">JV39</f>
        <v>52579</v>
      </c>
      <c r="JX30" s="26">
        <f t="shared" ref="JX30" si="893">JW39</f>
        <v>52847</v>
      </c>
      <c r="JY30" s="26">
        <f t="shared" ref="JY30" si="894">JX39</f>
        <v>52808</v>
      </c>
      <c r="JZ30" s="26">
        <f t="shared" ref="JZ30" si="895">JY39</f>
        <v>52203</v>
      </c>
      <c r="KA30" s="26">
        <f t="shared" ref="KA30" si="896">JZ39</f>
        <v>51963</v>
      </c>
      <c r="KB30" s="26">
        <f t="shared" ref="KB30" si="897">KA39</f>
        <v>51795</v>
      </c>
      <c r="KC30" s="26">
        <f t="shared" ref="KC30" si="898">KB39</f>
        <v>51963</v>
      </c>
      <c r="KD30" s="26">
        <f t="shared" ref="KD30" si="899">KC39</f>
        <v>52215</v>
      </c>
      <c r="KE30" s="26">
        <f t="shared" ref="KE30" si="900">KD39</f>
        <v>51915</v>
      </c>
      <c r="KF30" s="26">
        <f t="shared" ref="KF30" si="901">KE39</f>
        <v>52008</v>
      </c>
      <c r="KG30" s="26">
        <f t="shared" ref="KG30" si="902">KF39</f>
        <v>51940</v>
      </c>
      <c r="KH30" s="26">
        <f t="shared" ref="KH30" si="903">KG39</f>
        <v>51940</v>
      </c>
      <c r="KI30" s="26">
        <f t="shared" ref="KI30" si="904">KH39</f>
        <v>51058</v>
      </c>
      <c r="KJ30" s="26">
        <f t="shared" ref="KJ30" si="905">KI39</f>
        <v>50744</v>
      </c>
      <c r="KK30" s="26">
        <f t="shared" ref="KK30" si="906">KJ39</f>
        <v>50588</v>
      </c>
      <c r="KL30" s="26">
        <f t="shared" ref="KL30" si="907">KK39</f>
        <v>50438</v>
      </c>
      <c r="KM30" s="26">
        <f t="shared" ref="KM30" si="908">KL39</f>
        <v>50274</v>
      </c>
      <c r="KN30" s="26">
        <f t="shared" ref="KN30" si="909">KM39</f>
        <v>50034</v>
      </c>
      <c r="KO30" s="26">
        <f t="shared" ref="KO30" si="910">KN39</f>
        <v>50131</v>
      </c>
      <c r="KP30" s="26">
        <f t="shared" ref="KP30" si="911">KO39</f>
        <v>50131</v>
      </c>
      <c r="KQ30" s="26">
        <f t="shared" ref="KQ30" si="912">KP39</f>
        <v>50383</v>
      </c>
      <c r="KR30" s="26">
        <f t="shared" ref="KR30" si="913">KQ39</f>
        <v>50578</v>
      </c>
      <c r="KS30" s="26">
        <f t="shared" ref="KS30" si="914">KR39</f>
        <v>50746</v>
      </c>
      <c r="KT30" s="26">
        <f t="shared" ref="KT30" si="915">KS39</f>
        <v>51091</v>
      </c>
      <c r="KU30" s="26">
        <f t="shared" ref="KU30" si="916">KT39</f>
        <v>51127</v>
      </c>
      <c r="KV30" s="26">
        <f t="shared" ref="KV30" si="917">KU39</f>
        <v>51127</v>
      </c>
      <c r="KW30" s="26">
        <f t="shared" ref="KW30" si="918">KV39</f>
        <v>50959</v>
      </c>
      <c r="KX30" s="26">
        <f t="shared" ref="KX30" si="919">KW39</f>
        <v>50959</v>
      </c>
      <c r="KY30" s="26">
        <f t="shared" ref="KY30" si="920">KX39</f>
        <v>50891</v>
      </c>
      <c r="KZ30" s="26">
        <f t="shared" ref="KZ30" si="921">KY39</f>
        <v>50983</v>
      </c>
      <c r="LA30" s="26">
        <f t="shared" ref="LA30" si="922">KZ39</f>
        <v>50903</v>
      </c>
      <c r="LB30" s="26">
        <f t="shared" ref="LB30" si="923">LA39</f>
        <v>50819</v>
      </c>
      <c r="LC30" s="26">
        <f t="shared" ref="LC30" si="924">LB39</f>
        <v>51071</v>
      </c>
      <c r="LD30" s="26">
        <f t="shared" ref="LD30" si="925">LC39</f>
        <v>51071</v>
      </c>
      <c r="LE30" s="26">
        <f t="shared" ref="LE30" si="926">LD39</f>
        <v>51071</v>
      </c>
      <c r="LF30" s="26">
        <f t="shared" ref="LF30" si="927">LE39</f>
        <v>50611</v>
      </c>
      <c r="LG30" s="26">
        <f t="shared" ref="LG30" si="928">LF39</f>
        <v>50381</v>
      </c>
      <c r="LH30" s="26">
        <f t="shared" ref="LH30" si="929">LG39</f>
        <v>49826</v>
      </c>
      <c r="LI30" s="26">
        <f t="shared" ref="LI30" si="930">LH39</f>
        <v>49266</v>
      </c>
      <c r="LJ30" s="26">
        <f t="shared" ref="LJ30" si="931">LI39</f>
        <v>49266</v>
      </c>
      <c r="LK30" s="26">
        <f t="shared" ref="LK30" si="932">LJ39</f>
        <v>49275</v>
      </c>
      <c r="LL30" s="26">
        <f t="shared" ref="LL30" si="933">LK39</f>
        <v>48555</v>
      </c>
      <c r="LM30" s="26">
        <f t="shared" ref="LM30" si="934">LL39</f>
        <v>48337</v>
      </c>
      <c r="LN30" s="26">
        <f t="shared" ref="LN30" si="935">LM39</f>
        <v>48421</v>
      </c>
      <c r="LO30" s="26">
        <f t="shared" ref="LO30" si="936">LN39</f>
        <v>47964</v>
      </c>
      <c r="LP30" s="26">
        <f t="shared" ref="LP30" si="937">LO39</f>
        <v>48552</v>
      </c>
      <c r="LQ30" s="26">
        <f t="shared" ref="LQ30" si="938">LP39</f>
        <v>48072</v>
      </c>
      <c r="LR30" s="26">
        <f t="shared" ref="LR30" si="939">LQ39</f>
        <v>47754</v>
      </c>
      <c r="LS30" s="26">
        <f t="shared" ref="LS30" si="940">LR39</f>
        <v>47434</v>
      </c>
      <c r="LT30" s="26">
        <f t="shared" ref="LT30" si="941">LS39</f>
        <v>47434</v>
      </c>
      <c r="LU30" s="26">
        <f t="shared" ref="LU30" si="942">LT39</f>
        <v>47362</v>
      </c>
      <c r="LV30" s="26">
        <f t="shared" ref="LV30" si="943">LU39</f>
        <v>46800</v>
      </c>
      <c r="LW30" s="26">
        <f t="shared" ref="LW30" si="944">LV39</f>
        <v>46720</v>
      </c>
      <c r="LX30" s="26">
        <f t="shared" ref="LX30" si="945">LW39</f>
        <v>46636</v>
      </c>
      <c r="LY30" s="26">
        <f t="shared" ref="LY30" si="946">LX39</f>
        <v>46513</v>
      </c>
      <c r="LZ30" s="26">
        <f t="shared" ref="LZ30" si="947">LY39</f>
        <v>46004</v>
      </c>
      <c r="MA30" s="26">
        <f t="shared" ref="MA30" si="948">LZ39</f>
        <v>46176</v>
      </c>
      <c r="MB30" s="26">
        <f t="shared" ref="MB30" si="949">MA39</f>
        <v>46512</v>
      </c>
      <c r="MC30" s="26">
        <f t="shared" ref="MC30" si="950">MB39</f>
        <v>46352</v>
      </c>
      <c r="MD30" s="26">
        <f t="shared" ref="MD30" si="951">MC39</f>
        <v>46352</v>
      </c>
      <c r="ME30" s="26">
        <f t="shared" ref="ME30" si="952">MD39</f>
        <v>46472</v>
      </c>
      <c r="MF30" s="26">
        <f t="shared" ref="MF30" si="953">ME39</f>
        <v>46733</v>
      </c>
      <c r="MG30" s="26">
        <f t="shared" ref="MG30" si="954">MF39</f>
        <v>46993</v>
      </c>
      <c r="MH30" s="26">
        <f t="shared" ref="MH30" si="955">MG39</f>
        <v>46753</v>
      </c>
      <c r="MI30" s="26">
        <f t="shared" ref="MI30" si="956">MH39</f>
        <v>46603</v>
      </c>
      <c r="MJ30" s="26">
        <f t="shared" ref="MJ30" si="957">MI39</f>
        <v>46457</v>
      </c>
      <c r="MK30" s="26">
        <f t="shared" ref="MK30" si="958">MJ39</f>
        <v>46469</v>
      </c>
      <c r="ML30" s="26">
        <f t="shared" ref="ML30" si="959">MK39</f>
        <v>46407</v>
      </c>
      <c r="MM30" s="26">
        <f t="shared" ref="MM30" si="960">ML39</f>
        <v>46659</v>
      </c>
      <c r="MN30" s="26">
        <f t="shared" ref="MN30" si="961">MM39</f>
        <v>46995</v>
      </c>
      <c r="MO30" s="26">
        <f t="shared" ref="MO30" si="962">MN39</f>
        <v>46764</v>
      </c>
      <c r="MP30" s="26">
        <f t="shared" ref="MP30" si="963">MO39</f>
        <v>46520</v>
      </c>
      <c r="MQ30" s="26">
        <f t="shared" ref="MQ30" si="964">MP39</f>
        <v>46772</v>
      </c>
      <c r="MR30" s="26">
        <f t="shared" ref="MR30" si="965">MQ39</f>
        <v>46307</v>
      </c>
      <c r="MS30" s="26">
        <f t="shared" ref="MS30" si="966">MR39</f>
        <v>46063</v>
      </c>
      <c r="MT30" s="26">
        <f t="shared" ref="MT30" si="967">MS39</f>
        <v>45903</v>
      </c>
      <c r="MU30" s="26">
        <f t="shared" ref="MU30" si="968">MT39</f>
        <v>45903</v>
      </c>
      <c r="MV30" s="26">
        <f t="shared" ref="MV30" si="969">MU39</f>
        <v>45903</v>
      </c>
      <c r="MW30" s="26">
        <f t="shared" ref="MW30" si="970">MV39</f>
        <v>45987</v>
      </c>
      <c r="MX30" s="26">
        <f t="shared" ref="MX30" si="971">MW39</f>
        <v>45987</v>
      </c>
      <c r="MY30" s="26">
        <f t="shared" ref="MY30" si="972">MX39</f>
        <v>45912</v>
      </c>
      <c r="MZ30" s="26">
        <f t="shared" ref="MZ30" si="973">MY39</f>
        <v>45744</v>
      </c>
      <c r="NA30" s="26">
        <f t="shared" ref="NA30" si="974">MZ39</f>
        <v>45828</v>
      </c>
      <c r="NB30" s="26">
        <f t="shared" ref="NB30" si="975">NA39</f>
        <v>45588</v>
      </c>
      <c r="NC30" s="26">
        <f t="shared" ref="NC30" si="976">NB39</f>
        <v>45588</v>
      </c>
      <c r="ND30" s="26">
        <f t="shared" ref="ND30" si="977">NC39</f>
        <v>45588</v>
      </c>
      <c r="NE30" s="26">
        <f t="shared" ref="NE30" si="978">ND39</f>
        <v>45424</v>
      </c>
    </row>
    <row r="31" spans="2:369" ht="29" x14ac:dyDescent="0.35">
      <c r="B31" s="22" t="s">
        <v>145</v>
      </c>
      <c r="C31" s="15" t="s">
        <v>144</v>
      </c>
      <c r="D31" s="6">
        <f t="shared" ref="D31:AI31" si="979">D15*D6</f>
        <v>0</v>
      </c>
      <c r="E31" s="23">
        <f t="shared" si="979"/>
        <v>0</v>
      </c>
      <c r="F31" s="23">
        <f t="shared" si="979"/>
        <v>150</v>
      </c>
      <c r="G31" s="23">
        <f t="shared" si="979"/>
        <v>225</v>
      </c>
      <c r="H31" s="23">
        <f t="shared" si="979"/>
        <v>150</v>
      </c>
      <c r="I31" s="23">
        <f t="shared" si="979"/>
        <v>300</v>
      </c>
      <c r="J31" s="23">
        <f t="shared" si="979"/>
        <v>825</v>
      </c>
      <c r="K31" s="23">
        <f t="shared" si="979"/>
        <v>525</v>
      </c>
      <c r="L31" s="23">
        <f t="shared" si="979"/>
        <v>675</v>
      </c>
      <c r="M31" s="23">
        <f t="shared" si="979"/>
        <v>675</v>
      </c>
      <c r="N31" s="23">
        <f t="shared" si="979"/>
        <v>600</v>
      </c>
      <c r="O31" s="23">
        <f t="shared" si="979"/>
        <v>0</v>
      </c>
      <c r="P31" s="23">
        <f t="shared" si="979"/>
        <v>675</v>
      </c>
      <c r="Q31" s="23">
        <f t="shared" si="979"/>
        <v>1050</v>
      </c>
      <c r="R31" s="23">
        <f t="shared" si="979"/>
        <v>525</v>
      </c>
      <c r="S31" s="23">
        <f t="shared" si="979"/>
        <v>600</v>
      </c>
      <c r="T31" s="23">
        <f t="shared" si="979"/>
        <v>825</v>
      </c>
      <c r="U31" s="23">
        <f t="shared" si="979"/>
        <v>600</v>
      </c>
      <c r="V31" s="23">
        <f t="shared" si="979"/>
        <v>600</v>
      </c>
      <c r="W31" s="23">
        <f t="shared" si="979"/>
        <v>375</v>
      </c>
      <c r="X31" s="23">
        <f t="shared" si="979"/>
        <v>0</v>
      </c>
      <c r="Y31" s="23">
        <f t="shared" si="979"/>
        <v>0</v>
      </c>
      <c r="Z31" s="23">
        <f t="shared" si="979"/>
        <v>525</v>
      </c>
      <c r="AA31" s="34">
        <f t="shared" si="979"/>
        <v>0</v>
      </c>
      <c r="AB31" s="34">
        <f t="shared" si="979"/>
        <v>0</v>
      </c>
      <c r="AC31" s="34">
        <f t="shared" si="979"/>
        <v>0</v>
      </c>
      <c r="AD31" s="34">
        <f t="shared" si="979"/>
        <v>0</v>
      </c>
      <c r="AE31" s="34">
        <f t="shared" si="979"/>
        <v>0</v>
      </c>
      <c r="AF31" s="34">
        <f t="shared" si="979"/>
        <v>0</v>
      </c>
      <c r="AG31" s="34">
        <f t="shared" si="979"/>
        <v>675</v>
      </c>
      <c r="AH31" s="34">
        <f t="shared" si="979"/>
        <v>675</v>
      </c>
      <c r="AI31" s="34">
        <f t="shared" si="979"/>
        <v>525</v>
      </c>
      <c r="AJ31" s="34">
        <f t="shared" ref="AJ31:BO31" si="980">AJ15*AJ6</f>
        <v>300</v>
      </c>
      <c r="AK31" s="34">
        <f t="shared" si="980"/>
        <v>825</v>
      </c>
      <c r="AL31" s="34">
        <f t="shared" si="980"/>
        <v>525</v>
      </c>
      <c r="AM31" s="34">
        <f t="shared" si="980"/>
        <v>450</v>
      </c>
      <c r="AN31" s="34">
        <f t="shared" si="980"/>
        <v>675</v>
      </c>
      <c r="AO31" s="34">
        <f t="shared" si="980"/>
        <v>300</v>
      </c>
      <c r="AP31" s="34">
        <f t="shared" si="980"/>
        <v>600</v>
      </c>
      <c r="AQ31" s="34">
        <f t="shared" si="980"/>
        <v>375</v>
      </c>
      <c r="AR31" s="34">
        <f t="shared" si="980"/>
        <v>600</v>
      </c>
      <c r="AS31" s="34">
        <f t="shared" si="980"/>
        <v>225</v>
      </c>
      <c r="AT31" s="34">
        <f t="shared" si="980"/>
        <v>450</v>
      </c>
      <c r="AU31" s="34">
        <f t="shared" si="980"/>
        <v>375</v>
      </c>
      <c r="AV31" s="34">
        <f t="shared" si="980"/>
        <v>825</v>
      </c>
      <c r="AW31" s="26">
        <f t="shared" si="980"/>
        <v>150</v>
      </c>
      <c r="AX31" s="26">
        <f t="shared" si="980"/>
        <v>0</v>
      </c>
      <c r="AY31" s="26">
        <f t="shared" si="980"/>
        <v>0</v>
      </c>
      <c r="AZ31" s="26">
        <f t="shared" si="980"/>
        <v>75</v>
      </c>
      <c r="BA31" s="26">
        <f t="shared" si="980"/>
        <v>0</v>
      </c>
      <c r="BB31" s="26">
        <f t="shared" si="980"/>
        <v>150</v>
      </c>
      <c r="BC31" s="26">
        <f t="shared" si="980"/>
        <v>675</v>
      </c>
      <c r="BD31" s="26">
        <f t="shared" si="980"/>
        <v>150</v>
      </c>
      <c r="BE31" s="26">
        <f t="shared" si="980"/>
        <v>300</v>
      </c>
      <c r="BF31" s="26">
        <f t="shared" si="980"/>
        <v>300</v>
      </c>
      <c r="BG31" s="26">
        <f t="shared" si="980"/>
        <v>300</v>
      </c>
      <c r="BH31" s="26">
        <f t="shared" si="980"/>
        <v>450</v>
      </c>
      <c r="BI31" s="26">
        <f t="shared" si="980"/>
        <v>225</v>
      </c>
      <c r="BJ31" s="26">
        <f t="shared" si="980"/>
        <v>0</v>
      </c>
      <c r="BK31" s="26">
        <f t="shared" si="980"/>
        <v>0</v>
      </c>
      <c r="BL31" s="26">
        <f t="shared" si="980"/>
        <v>0</v>
      </c>
      <c r="BM31" s="26">
        <f t="shared" si="980"/>
        <v>225</v>
      </c>
      <c r="BN31" s="26">
        <f t="shared" si="980"/>
        <v>0</v>
      </c>
      <c r="BO31" s="26">
        <f t="shared" si="980"/>
        <v>225</v>
      </c>
      <c r="BP31" s="26">
        <f t="shared" ref="BP31:CP31" si="981">BP15*BP6</f>
        <v>525</v>
      </c>
      <c r="BQ31" s="26">
        <f t="shared" si="981"/>
        <v>0</v>
      </c>
      <c r="BR31" s="26">
        <f t="shared" si="981"/>
        <v>0</v>
      </c>
      <c r="BS31" s="26">
        <f t="shared" si="981"/>
        <v>0</v>
      </c>
      <c r="BT31" s="26">
        <f t="shared" si="981"/>
        <v>0</v>
      </c>
      <c r="BU31" s="26">
        <f t="shared" si="981"/>
        <v>0</v>
      </c>
      <c r="BV31" s="26">
        <f t="shared" si="981"/>
        <v>600</v>
      </c>
      <c r="BW31" s="26">
        <f t="shared" si="981"/>
        <v>75</v>
      </c>
      <c r="BX31" s="26">
        <f t="shared" si="981"/>
        <v>600</v>
      </c>
      <c r="BY31" s="26">
        <f t="shared" si="981"/>
        <v>150</v>
      </c>
      <c r="BZ31" s="26">
        <f t="shared" si="981"/>
        <v>450</v>
      </c>
      <c r="CA31" s="26">
        <f t="shared" si="981"/>
        <v>0</v>
      </c>
      <c r="CB31" s="26">
        <f t="shared" si="981"/>
        <v>0</v>
      </c>
      <c r="CC31" s="26">
        <f t="shared" si="981"/>
        <v>0</v>
      </c>
      <c r="CD31" s="26">
        <f t="shared" si="981"/>
        <v>225</v>
      </c>
      <c r="CE31" s="26">
        <f t="shared" si="981"/>
        <v>0</v>
      </c>
      <c r="CF31" s="26">
        <f t="shared" si="981"/>
        <v>0</v>
      </c>
      <c r="CG31" s="26">
        <f t="shared" si="981"/>
        <v>525</v>
      </c>
      <c r="CH31" s="26">
        <f t="shared" si="981"/>
        <v>525</v>
      </c>
      <c r="CI31" s="26">
        <f t="shared" si="981"/>
        <v>0</v>
      </c>
      <c r="CJ31" s="26">
        <f t="shared" si="981"/>
        <v>450</v>
      </c>
      <c r="CK31" s="26">
        <f t="shared" si="981"/>
        <v>0</v>
      </c>
      <c r="CL31" s="26">
        <f t="shared" si="981"/>
        <v>300</v>
      </c>
      <c r="CM31" s="26">
        <f t="shared" si="981"/>
        <v>0</v>
      </c>
      <c r="CN31" s="26">
        <f t="shared" si="981"/>
        <v>600</v>
      </c>
      <c r="CO31" s="26">
        <f t="shared" si="981"/>
        <v>675</v>
      </c>
      <c r="CP31" s="26">
        <f t="shared" si="981"/>
        <v>0</v>
      </c>
      <c r="CQ31" s="26">
        <f t="shared" ref="CQ31:FB31" si="982">CQ15*CQ6</f>
        <v>0</v>
      </c>
      <c r="CR31" s="26">
        <f t="shared" si="982"/>
        <v>0</v>
      </c>
      <c r="CS31" s="26">
        <f t="shared" si="982"/>
        <v>450</v>
      </c>
      <c r="CT31" s="26">
        <f t="shared" si="982"/>
        <v>880</v>
      </c>
      <c r="CU31" s="26">
        <f t="shared" si="982"/>
        <v>720</v>
      </c>
      <c r="CV31" s="26">
        <f t="shared" si="982"/>
        <v>1120</v>
      </c>
      <c r="CW31" s="26">
        <f t="shared" si="982"/>
        <v>960</v>
      </c>
      <c r="CX31" s="26">
        <f t="shared" si="982"/>
        <v>1360</v>
      </c>
      <c r="CY31" s="26">
        <f t="shared" si="982"/>
        <v>0</v>
      </c>
      <c r="CZ31" s="26">
        <f t="shared" si="982"/>
        <v>0</v>
      </c>
      <c r="DA31" s="26">
        <f t="shared" si="982"/>
        <v>0</v>
      </c>
      <c r="DB31" s="26">
        <f t="shared" si="982"/>
        <v>0</v>
      </c>
      <c r="DC31" s="26">
        <f t="shared" si="982"/>
        <v>0</v>
      </c>
      <c r="DD31" s="26">
        <f t="shared" si="982"/>
        <v>640</v>
      </c>
      <c r="DE31" s="26">
        <f t="shared" si="982"/>
        <v>480</v>
      </c>
      <c r="DF31" s="26">
        <f t="shared" si="982"/>
        <v>0</v>
      </c>
      <c r="DG31" s="26">
        <f t="shared" si="982"/>
        <v>0</v>
      </c>
      <c r="DH31" s="26">
        <f t="shared" si="982"/>
        <v>240</v>
      </c>
      <c r="DI31" s="26">
        <f t="shared" si="982"/>
        <v>400</v>
      </c>
      <c r="DJ31" s="26">
        <f t="shared" si="982"/>
        <v>320</v>
      </c>
      <c r="DK31" s="26">
        <f t="shared" si="982"/>
        <v>0</v>
      </c>
      <c r="DL31" s="26">
        <f t="shared" si="982"/>
        <v>0</v>
      </c>
      <c r="DM31" s="26">
        <f t="shared" si="982"/>
        <v>0</v>
      </c>
      <c r="DN31" s="26">
        <f t="shared" si="982"/>
        <v>0</v>
      </c>
      <c r="DO31" s="26">
        <f t="shared" si="982"/>
        <v>240</v>
      </c>
      <c r="DP31" s="26">
        <f t="shared" si="982"/>
        <v>240</v>
      </c>
      <c r="DQ31" s="26">
        <f t="shared" si="982"/>
        <v>240</v>
      </c>
      <c r="DR31" s="26">
        <f t="shared" si="982"/>
        <v>640</v>
      </c>
      <c r="DS31" s="26">
        <f t="shared" si="982"/>
        <v>880</v>
      </c>
      <c r="DT31" s="26">
        <f t="shared" si="982"/>
        <v>0</v>
      </c>
      <c r="DU31" s="26">
        <f t="shared" si="982"/>
        <v>0</v>
      </c>
      <c r="DV31" s="26">
        <f t="shared" si="982"/>
        <v>560</v>
      </c>
      <c r="DW31" s="26">
        <f t="shared" si="982"/>
        <v>0</v>
      </c>
      <c r="DX31" s="26">
        <f t="shared" si="982"/>
        <v>0</v>
      </c>
      <c r="DY31" s="26">
        <f t="shared" si="982"/>
        <v>720</v>
      </c>
      <c r="DZ31" s="26">
        <f t="shared" si="982"/>
        <v>880</v>
      </c>
      <c r="EA31" s="26">
        <f t="shared" si="982"/>
        <v>240</v>
      </c>
      <c r="EB31" s="26">
        <f t="shared" si="982"/>
        <v>560</v>
      </c>
      <c r="EC31" s="26">
        <f t="shared" si="982"/>
        <v>720</v>
      </c>
      <c r="ED31" s="26">
        <f t="shared" si="982"/>
        <v>400</v>
      </c>
      <c r="EE31" s="26">
        <f t="shared" si="982"/>
        <v>640</v>
      </c>
      <c r="EF31" s="26">
        <f t="shared" si="982"/>
        <v>240</v>
      </c>
      <c r="EG31" s="26">
        <f t="shared" si="982"/>
        <v>0</v>
      </c>
      <c r="EH31" s="26">
        <f t="shared" si="982"/>
        <v>160</v>
      </c>
      <c r="EI31" s="26">
        <f t="shared" si="982"/>
        <v>0</v>
      </c>
      <c r="EJ31" s="26">
        <f t="shared" si="982"/>
        <v>0</v>
      </c>
      <c r="EK31" s="26">
        <f t="shared" si="982"/>
        <v>80</v>
      </c>
      <c r="EL31" s="26">
        <f t="shared" si="982"/>
        <v>0</v>
      </c>
      <c r="EM31" s="26">
        <f t="shared" si="982"/>
        <v>480</v>
      </c>
      <c r="EN31" s="26">
        <f t="shared" si="982"/>
        <v>0</v>
      </c>
      <c r="EO31" s="26">
        <f t="shared" si="982"/>
        <v>480</v>
      </c>
      <c r="EP31" s="26">
        <f t="shared" si="982"/>
        <v>320</v>
      </c>
      <c r="EQ31" s="26">
        <f t="shared" si="982"/>
        <v>320</v>
      </c>
      <c r="ER31" s="26">
        <f t="shared" si="982"/>
        <v>0</v>
      </c>
      <c r="ES31" s="26">
        <f t="shared" si="982"/>
        <v>0</v>
      </c>
      <c r="ET31" s="26">
        <f t="shared" si="982"/>
        <v>0</v>
      </c>
      <c r="EU31" s="26">
        <f t="shared" si="982"/>
        <v>0</v>
      </c>
      <c r="EV31" s="26">
        <f t="shared" si="982"/>
        <v>0</v>
      </c>
      <c r="EW31" s="26">
        <f t="shared" si="982"/>
        <v>0</v>
      </c>
      <c r="EX31" s="26">
        <f t="shared" si="982"/>
        <v>240</v>
      </c>
      <c r="EY31" s="26">
        <f t="shared" si="982"/>
        <v>0</v>
      </c>
      <c r="EZ31" s="26">
        <f t="shared" si="982"/>
        <v>320</v>
      </c>
      <c r="FA31" s="26">
        <f t="shared" si="982"/>
        <v>640</v>
      </c>
      <c r="FB31" s="26">
        <f t="shared" si="982"/>
        <v>1520</v>
      </c>
      <c r="FC31" s="26">
        <f t="shared" ref="FC31:HN31" si="983">FC15*FC6</f>
        <v>880</v>
      </c>
      <c r="FD31" s="26">
        <f t="shared" si="983"/>
        <v>0</v>
      </c>
      <c r="FE31" s="26">
        <f t="shared" si="983"/>
        <v>320</v>
      </c>
      <c r="FF31" s="26">
        <f t="shared" si="983"/>
        <v>160</v>
      </c>
      <c r="FG31" s="26">
        <f t="shared" si="983"/>
        <v>0</v>
      </c>
      <c r="FH31" s="26">
        <f t="shared" si="983"/>
        <v>80</v>
      </c>
      <c r="FI31" s="26">
        <f t="shared" si="983"/>
        <v>0</v>
      </c>
      <c r="FJ31" s="26">
        <f t="shared" si="983"/>
        <v>80</v>
      </c>
      <c r="FK31" s="26">
        <f t="shared" si="983"/>
        <v>80</v>
      </c>
      <c r="FL31" s="26">
        <f t="shared" si="983"/>
        <v>80</v>
      </c>
      <c r="FM31" s="26">
        <f t="shared" si="983"/>
        <v>160</v>
      </c>
      <c r="FN31" s="26">
        <f t="shared" si="983"/>
        <v>0</v>
      </c>
      <c r="FO31" s="26">
        <f t="shared" si="983"/>
        <v>0</v>
      </c>
      <c r="FP31" s="26">
        <f t="shared" si="983"/>
        <v>640</v>
      </c>
      <c r="FQ31" s="26">
        <f t="shared" si="983"/>
        <v>560</v>
      </c>
      <c r="FR31" s="26">
        <f t="shared" si="983"/>
        <v>0</v>
      </c>
      <c r="FS31" s="26">
        <f t="shared" si="983"/>
        <v>320</v>
      </c>
      <c r="FT31" s="26">
        <f t="shared" si="983"/>
        <v>960</v>
      </c>
      <c r="FU31" s="26">
        <f t="shared" si="983"/>
        <v>1680</v>
      </c>
      <c r="FV31" s="26">
        <f t="shared" si="983"/>
        <v>560</v>
      </c>
      <c r="FW31" s="26">
        <f t="shared" si="983"/>
        <v>240</v>
      </c>
      <c r="FX31" s="26">
        <f t="shared" si="983"/>
        <v>0</v>
      </c>
      <c r="FY31" s="26">
        <f t="shared" si="983"/>
        <v>880</v>
      </c>
      <c r="FZ31" s="26">
        <f t="shared" si="983"/>
        <v>0</v>
      </c>
      <c r="GA31" s="26">
        <f t="shared" si="983"/>
        <v>0</v>
      </c>
      <c r="GB31" s="26">
        <f t="shared" si="983"/>
        <v>0</v>
      </c>
      <c r="GC31" s="26">
        <f t="shared" si="983"/>
        <v>0</v>
      </c>
      <c r="GD31" s="26">
        <f t="shared" si="983"/>
        <v>0</v>
      </c>
      <c r="GE31" s="26">
        <f t="shared" si="983"/>
        <v>160</v>
      </c>
      <c r="GF31" s="26">
        <f t="shared" si="983"/>
        <v>0</v>
      </c>
      <c r="GG31" s="26">
        <f t="shared" si="983"/>
        <v>240</v>
      </c>
      <c r="GH31" s="26">
        <f t="shared" si="983"/>
        <v>320</v>
      </c>
      <c r="GI31" s="26">
        <f t="shared" si="983"/>
        <v>400</v>
      </c>
      <c r="GJ31" s="26">
        <f t="shared" si="983"/>
        <v>160</v>
      </c>
      <c r="GK31" s="26">
        <f t="shared" si="983"/>
        <v>320</v>
      </c>
      <c r="GL31" s="26">
        <f t="shared" si="983"/>
        <v>400</v>
      </c>
      <c r="GM31" s="26">
        <f t="shared" si="983"/>
        <v>160</v>
      </c>
      <c r="GN31" s="26">
        <f t="shared" si="983"/>
        <v>560</v>
      </c>
      <c r="GO31" s="26">
        <f t="shared" si="983"/>
        <v>400</v>
      </c>
      <c r="GP31" s="26">
        <f t="shared" si="983"/>
        <v>240</v>
      </c>
      <c r="GQ31" s="26">
        <f t="shared" si="983"/>
        <v>480</v>
      </c>
      <c r="GR31" s="26">
        <f t="shared" si="983"/>
        <v>0</v>
      </c>
      <c r="GS31" s="26">
        <f t="shared" si="983"/>
        <v>560</v>
      </c>
      <c r="GT31" s="26">
        <f t="shared" si="983"/>
        <v>320</v>
      </c>
      <c r="GU31" s="26">
        <f t="shared" si="983"/>
        <v>0</v>
      </c>
      <c r="GV31" s="26">
        <f t="shared" si="983"/>
        <v>0</v>
      </c>
      <c r="GW31" s="26">
        <f t="shared" si="983"/>
        <v>0</v>
      </c>
      <c r="GX31" s="26">
        <f t="shared" si="983"/>
        <v>240</v>
      </c>
      <c r="GY31" s="26">
        <f t="shared" si="983"/>
        <v>720</v>
      </c>
      <c r="GZ31" s="26">
        <f t="shared" si="983"/>
        <v>1440</v>
      </c>
      <c r="HA31" s="26">
        <f t="shared" si="983"/>
        <v>0</v>
      </c>
      <c r="HB31" s="26">
        <f t="shared" si="983"/>
        <v>1280</v>
      </c>
      <c r="HC31" s="26">
        <f t="shared" si="983"/>
        <v>960</v>
      </c>
      <c r="HD31" s="26">
        <f t="shared" si="983"/>
        <v>880</v>
      </c>
      <c r="HE31" s="26">
        <f t="shared" si="983"/>
        <v>720</v>
      </c>
      <c r="HF31" s="26">
        <f t="shared" si="983"/>
        <v>640</v>
      </c>
      <c r="HG31" s="26">
        <f t="shared" si="983"/>
        <v>560</v>
      </c>
      <c r="HH31" s="26">
        <f t="shared" si="983"/>
        <v>320</v>
      </c>
      <c r="HI31" s="26">
        <f t="shared" si="983"/>
        <v>0</v>
      </c>
      <c r="HJ31" s="26">
        <f t="shared" si="983"/>
        <v>240</v>
      </c>
      <c r="HK31" s="26">
        <f t="shared" si="983"/>
        <v>720</v>
      </c>
      <c r="HL31" s="26">
        <f t="shared" si="983"/>
        <v>560</v>
      </c>
      <c r="HM31" s="26">
        <f t="shared" si="983"/>
        <v>0</v>
      </c>
      <c r="HN31" s="26">
        <f t="shared" si="983"/>
        <v>0</v>
      </c>
      <c r="HO31" s="26">
        <f t="shared" ref="HO31:JZ31" si="984">HO15*HO6</f>
        <v>0</v>
      </c>
      <c r="HP31" s="26">
        <f t="shared" si="984"/>
        <v>0</v>
      </c>
      <c r="HQ31" s="26">
        <f t="shared" si="984"/>
        <v>0</v>
      </c>
      <c r="HR31" s="26">
        <f t="shared" si="984"/>
        <v>0</v>
      </c>
      <c r="HS31" s="26">
        <f t="shared" si="984"/>
        <v>0</v>
      </c>
      <c r="HT31" s="26">
        <f t="shared" si="984"/>
        <v>0</v>
      </c>
      <c r="HU31" s="26">
        <f t="shared" si="984"/>
        <v>0</v>
      </c>
      <c r="HV31" s="26">
        <f t="shared" si="984"/>
        <v>0</v>
      </c>
      <c r="HW31" s="26">
        <f t="shared" si="984"/>
        <v>0</v>
      </c>
      <c r="HX31" s="26">
        <f t="shared" si="984"/>
        <v>0</v>
      </c>
      <c r="HY31" s="26">
        <f t="shared" si="984"/>
        <v>160</v>
      </c>
      <c r="HZ31" s="26">
        <f t="shared" si="984"/>
        <v>480</v>
      </c>
      <c r="IA31" s="26">
        <f t="shared" si="984"/>
        <v>640</v>
      </c>
      <c r="IB31" s="26">
        <f t="shared" si="984"/>
        <v>240</v>
      </c>
      <c r="IC31" s="26">
        <f t="shared" si="984"/>
        <v>240</v>
      </c>
      <c r="ID31" s="26">
        <f t="shared" si="984"/>
        <v>0</v>
      </c>
      <c r="IE31" s="26">
        <f t="shared" si="984"/>
        <v>0</v>
      </c>
      <c r="IF31" s="26">
        <f t="shared" si="984"/>
        <v>0</v>
      </c>
      <c r="IG31" s="26">
        <f t="shared" si="984"/>
        <v>160</v>
      </c>
      <c r="IH31" s="26">
        <f t="shared" si="984"/>
        <v>320</v>
      </c>
      <c r="II31" s="26">
        <f t="shared" si="984"/>
        <v>400</v>
      </c>
      <c r="IJ31" s="26">
        <f t="shared" si="984"/>
        <v>80</v>
      </c>
      <c r="IK31" s="26">
        <f t="shared" si="984"/>
        <v>480</v>
      </c>
      <c r="IL31" s="26">
        <f t="shared" si="984"/>
        <v>320</v>
      </c>
      <c r="IM31" s="26">
        <f t="shared" si="984"/>
        <v>320</v>
      </c>
      <c r="IN31" s="26">
        <f t="shared" si="984"/>
        <v>240</v>
      </c>
      <c r="IO31" s="26">
        <f t="shared" si="984"/>
        <v>0</v>
      </c>
      <c r="IP31" s="26">
        <f t="shared" si="984"/>
        <v>0</v>
      </c>
      <c r="IQ31" s="26">
        <f t="shared" si="984"/>
        <v>168</v>
      </c>
      <c r="IR31" s="26">
        <f t="shared" si="984"/>
        <v>168</v>
      </c>
      <c r="IS31" s="26">
        <f t="shared" si="984"/>
        <v>0</v>
      </c>
      <c r="IT31" s="26">
        <f t="shared" si="984"/>
        <v>84</v>
      </c>
      <c r="IU31" s="26">
        <f t="shared" si="984"/>
        <v>504</v>
      </c>
      <c r="IV31" s="26">
        <f t="shared" si="984"/>
        <v>924</v>
      </c>
      <c r="IW31" s="26">
        <f t="shared" si="984"/>
        <v>420</v>
      </c>
      <c r="IX31" s="26">
        <f t="shared" si="984"/>
        <v>336</v>
      </c>
      <c r="IY31" s="26">
        <f t="shared" si="984"/>
        <v>168</v>
      </c>
      <c r="IZ31" s="26">
        <f t="shared" si="984"/>
        <v>420</v>
      </c>
      <c r="JA31" s="26">
        <f t="shared" si="984"/>
        <v>588</v>
      </c>
      <c r="JB31" s="26">
        <f t="shared" si="984"/>
        <v>252</v>
      </c>
      <c r="JC31" s="26">
        <f t="shared" si="984"/>
        <v>0</v>
      </c>
      <c r="JD31" s="26">
        <f t="shared" si="984"/>
        <v>168</v>
      </c>
      <c r="JE31" s="26">
        <f t="shared" si="984"/>
        <v>252</v>
      </c>
      <c r="JF31" s="26">
        <f t="shared" si="984"/>
        <v>0</v>
      </c>
      <c r="JG31" s="26">
        <f t="shared" si="984"/>
        <v>0</v>
      </c>
      <c r="JH31" s="26">
        <f t="shared" si="984"/>
        <v>0</v>
      </c>
      <c r="JI31" s="26">
        <f t="shared" si="984"/>
        <v>84</v>
      </c>
      <c r="JJ31" s="26">
        <f t="shared" si="984"/>
        <v>0</v>
      </c>
      <c r="JK31" s="26">
        <f t="shared" si="984"/>
        <v>0</v>
      </c>
      <c r="JL31" s="26">
        <f t="shared" si="984"/>
        <v>0</v>
      </c>
      <c r="JM31" s="26">
        <f t="shared" si="984"/>
        <v>252</v>
      </c>
      <c r="JN31" s="26">
        <f t="shared" si="984"/>
        <v>0</v>
      </c>
      <c r="JO31" s="26">
        <f t="shared" si="984"/>
        <v>252</v>
      </c>
      <c r="JP31" s="26">
        <f t="shared" si="984"/>
        <v>420</v>
      </c>
      <c r="JQ31" s="26">
        <f t="shared" si="984"/>
        <v>168</v>
      </c>
      <c r="JR31" s="26">
        <f t="shared" si="984"/>
        <v>588</v>
      </c>
      <c r="JS31" s="26">
        <f t="shared" si="984"/>
        <v>420</v>
      </c>
      <c r="JT31" s="26">
        <f t="shared" si="984"/>
        <v>252</v>
      </c>
      <c r="JU31" s="26">
        <f t="shared" si="984"/>
        <v>504</v>
      </c>
      <c r="JV31" s="26">
        <f t="shared" si="984"/>
        <v>0</v>
      </c>
      <c r="JW31" s="26">
        <f t="shared" si="984"/>
        <v>588</v>
      </c>
      <c r="JX31" s="26">
        <f t="shared" si="984"/>
        <v>336</v>
      </c>
      <c r="JY31" s="26">
        <f t="shared" si="984"/>
        <v>0</v>
      </c>
      <c r="JZ31" s="26">
        <f t="shared" si="984"/>
        <v>0</v>
      </c>
      <c r="KA31" s="26">
        <f t="shared" ref="KA31:ML31" si="985">KA15*KA6</f>
        <v>0</v>
      </c>
      <c r="KB31" s="26">
        <f t="shared" si="985"/>
        <v>252</v>
      </c>
      <c r="KC31" s="26">
        <f t="shared" si="985"/>
        <v>252</v>
      </c>
      <c r="KD31" s="26">
        <f t="shared" si="985"/>
        <v>0</v>
      </c>
      <c r="KE31" s="26">
        <f t="shared" si="985"/>
        <v>168</v>
      </c>
      <c r="KF31" s="26">
        <f t="shared" si="985"/>
        <v>252</v>
      </c>
      <c r="KG31" s="26">
        <f t="shared" si="985"/>
        <v>0</v>
      </c>
      <c r="KH31" s="26">
        <f t="shared" si="985"/>
        <v>0</v>
      </c>
      <c r="KI31" s="26">
        <f t="shared" si="985"/>
        <v>0</v>
      </c>
      <c r="KJ31" s="26">
        <f t="shared" si="985"/>
        <v>84</v>
      </c>
      <c r="KK31" s="26">
        <f t="shared" si="985"/>
        <v>0</v>
      </c>
      <c r="KL31" s="26">
        <f t="shared" si="985"/>
        <v>0</v>
      </c>
      <c r="KM31" s="26">
        <f t="shared" si="985"/>
        <v>0</v>
      </c>
      <c r="KN31" s="26">
        <f t="shared" si="985"/>
        <v>252</v>
      </c>
      <c r="KO31" s="26">
        <f t="shared" si="985"/>
        <v>0</v>
      </c>
      <c r="KP31" s="26">
        <f t="shared" si="985"/>
        <v>252</v>
      </c>
      <c r="KQ31" s="26">
        <f t="shared" si="985"/>
        <v>420</v>
      </c>
      <c r="KR31" s="26">
        <f t="shared" si="985"/>
        <v>168</v>
      </c>
      <c r="KS31" s="26">
        <f t="shared" si="985"/>
        <v>588</v>
      </c>
      <c r="KT31" s="26">
        <f t="shared" si="985"/>
        <v>336</v>
      </c>
      <c r="KU31" s="26">
        <f t="shared" si="985"/>
        <v>0</v>
      </c>
      <c r="KV31" s="26">
        <f t="shared" si="985"/>
        <v>0</v>
      </c>
      <c r="KW31" s="26">
        <f t="shared" si="985"/>
        <v>0</v>
      </c>
      <c r="KX31" s="26">
        <f t="shared" si="985"/>
        <v>252</v>
      </c>
      <c r="KY31" s="26">
        <f t="shared" si="985"/>
        <v>252</v>
      </c>
      <c r="KZ31" s="26">
        <f t="shared" si="985"/>
        <v>0</v>
      </c>
      <c r="LA31" s="26">
        <f t="shared" si="985"/>
        <v>168</v>
      </c>
      <c r="LB31" s="26">
        <f t="shared" si="985"/>
        <v>252</v>
      </c>
      <c r="LC31" s="26">
        <f t="shared" si="985"/>
        <v>0</v>
      </c>
      <c r="LD31" s="26">
        <f t="shared" si="985"/>
        <v>0</v>
      </c>
      <c r="LE31" s="26">
        <f t="shared" si="985"/>
        <v>0</v>
      </c>
      <c r="LF31" s="26">
        <f t="shared" si="985"/>
        <v>84</v>
      </c>
      <c r="LG31" s="26">
        <f t="shared" si="985"/>
        <v>0</v>
      </c>
      <c r="LH31" s="26">
        <f t="shared" si="985"/>
        <v>0</v>
      </c>
      <c r="LI31" s="26">
        <f t="shared" si="985"/>
        <v>0</v>
      </c>
      <c r="LJ31" s="26">
        <f t="shared" si="985"/>
        <v>252</v>
      </c>
      <c r="LK31" s="26">
        <f t="shared" si="985"/>
        <v>0</v>
      </c>
      <c r="LL31" s="26">
        <f t="shared" si="985"/>
        <v>252</v>
      </c>
      <c r="LM31" s="26">
        <f t="shared" si="985"/>
        <v>420</v>
      </c>
      <c r="LN31" s="26">
        <f t="shared" si="985"/>
        <v>168</v>
      </c>
      <c r="LO31" s="26">
        <f t="shared" si="985"/>
        <v>588</v>
      </c>
      <c r="LP31" s="26">
        <f t="shared" si="985"/>
        <v>0</v>
      </c>
      <c r="LQ31" s="26">
        <f t="shared" si="985"/>
        <v>0</v>
      </c>
      <c r="LR31" s="26">
        <f t="shared" si="985"/>
        <v>0</v>
      </c>
      <c r="LS31" s="26">
        <f t="shared" si="985"/>
        <v>0</v>
      </c>
      <c r="LT31" s="26">
        <f t="shared" si="985"/>
        <v>252</v>
      </c>
      <c r="LU31" s="26">
        <f t="shared" si="985"/>
        <v>0</v>
      </c>
      <c r="LV31" s="26">
        <f t="shared" si="985"/>
        <v>168</v>
      </c>
      <c r="LW31" s="26">
        <f t="shared" si="985"/>
        <v>0</v>
      </c>
      <c r="LX31" s="26">
        <f t="shared" si="985"/>
        <v>252</v>
      </c>
      <c r="LY31" s="26">
        <f t="shared" si="985"/>
        <v>336</v>
      </c>
      <c r="LZ31" s="26">
        <f t="shared" si="985"/>
        <v>252</v>
      </c>
      <c r="MA31" s="26">
        <f t="shared" si="985"/>
        <v>336</v>
      </c>
      <c r="MB31" s="26">
        <f t="shared" si="985"/>
        <v>0</v>
      </c>
      <c r="MC31" s="26">
        <f t="shared" si="985"/>
        <v>0</v>
      </c>
      <c r="MD31" s="26">
        <f t="shared" si="985"/>
        <v>420</v>
      </c>
      <c r="ME31" s="26">
        <f t="shared" si="985"/>
        <v>336</v>
      </c>
      <c r="MF31" s="26">
        <f t="shared" si="985"/>
        <v>756</v>
      </c>
      <c r="MG31" s="26">
        <f t="shared" si="985"/>
        <v>0</v>
      </c>
      <c r="MH31" s="26">
        <f t="shared" si="985"/>
        <v>0</v>
      </c>
      <c r="MI31" s="26">
        <f t="shared" si="985"/>
        <v>84</v>
      </c>
      <c r="MJ31" s="26">
        <f t="shared" si="985"/>
        <v>252</v>
      </c>
      <c r="MK31" s="26">
        <f t="shared" si="985"/>
        <v>168</v>
      </c>
      <c r="ML31" s="26">
        <f t="shared" si="985"/>
        <v>252</v>
      </c>
      <c r="MM31" s="26">
        <f t="shared" ref="MM31:NE31" si="986">MM15*MM6</f>
        <v>336</v>
      </c>
      <c r="MN31" s="26">
        <f t="shared" si="986"/>
        <v>84</v>
      </c>
      <c r="MO31" s="26">
        <f t="shared" si="986"/>
        <v>168</v>
      </c>
      <c r="MP31" s="26">
        <f t="shared" si="986"/>
        <v>252</v>
      </c>
      <c r="MQ31" s="26">
        <f t="shared" si="986"/>
        <v>0</v>
      </c>
      <c r="MR31" s="26">
        <f t="shared" si="986"/>
        <v>0</v>
      </c>
      <c r="MS31" s="26">
        <f t="shared" si="986"/>
        <v>0</v>
      </c>
      <c r="MT31" s="26">
        <f t="shared" si="986"/>
        <v>0</v>
      </c>
      <c r="MU31" s="26">
        <f t="shared" si="986"/>
        <v>84</v>
      </c>
      <c r="MV31" s="26">
        <f t="shared" si="986"/>
        <v>84</v>
      </c>
      <c r="MW31" s="26">
        <f t="shared" si="986"/>
        <v>0</v>
      </c>
      <c r="MX31" s="26">
        <f t="shared" si="986"/>
        <v>0</v>
      </c>
      <c r="MY31" s="26">
        <f t="shared" si="986"/>
        <v>0</v>
      </c>
      <c r="MZ31" s="26">
        <f t="shared" si="986"/>
        <v>84</v>
      </c>
      <c r="NA31" s="26">
        <f t="shared" si="986"/>
        <v>0</v>
      </c>
      <c r="NB31" s="26">
        <f t="shared" si="986"/>
        <v>0</v>
      </c>
      <c r="NC31" s="26">
        <f t="shared" si="986"/>
        <v>0</v>
      </c>
      <c r="ND31" s="26">
        <f t="shared" si="986"/>
        <v>84</v>
      </c>
      <c r="NE31" s="26">
        <f t="shared" si="986"/>
        <v>0</v>
      </c>
    </row>
    <row r="32" spans="2:369" s="30" customFormat="1" x14ac:dyDescent="0.35">
      <c r="B32" s="3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</row>
    <row r="33" spans="2:369" x14ac:dyDescent="0.35">
      <c r="B33" s="18" t="s">
        <v>241</v>
      </c>
      <c r="C33" s="15" t="s">
        <v>247</v>
      </c>
      <c r="D33" s="6"/>
      <c r="E33" s="23">
        <f t="shared" ref="E33:AJ33" si="987">E17*E8</f>
        <v>0</v>
      </c>
      <c r="F33" s="23">
        <f t="shared" si="987"/>
        <v>0</v>
      </c>
      <c r="G33" s="23">
        <f t="shared" si="987"/>
        <v>0</v>
      </c>
      <c r="H33" s="23">
        <f t="shared" si="987"/>
        <v>0</v>
      </c>
      <c r="I33" s="23">
        <f t="shared" si="987"/>
        <v>0</v>
      </c>
      <c r="J33" s="23">
        <f t="shared" si="987"/>
        <v>0</v>
      </c>
      <c r="K33" s="23">
        <f t="shared" si="987"/>
        <v>0</v>
      </c>
      <c r="L33" s="23">
        <f t="shared" si="987"/>
        <v>0</v>
      </c>
      <c r="M33" s="23">
        <f t="shared" si="987"/>
        <v>0</v>
      </c>
      <c r="N33" s="23">
        <f t="shared" si="987"/>
        <v>0</v>
      </c>
      <c r="O33" s="23">
        <f t="shared" si="987"/>
        <v>0</v>
      </c>
      <c r="P33" s="23">
        <f t="shared" si="987"/>
        <v>0</v>
      </c>
      <c r="Q33" s="23">
        <f t="shared" si="987"/>
        <v>0</v>
      </c>
      <c r="R33" s="23">
        <f t="shared" si="987"/>
        <v>0</v>
      </c>
      <c r="S33" s="23">
        <f t="shared" si="987"/>
        <v>0</v>
      </c>
      <c r="T33" s="23">
        <f t="shared" si="987"/>
        <v>0</v>
      </c>
      <c r="U33" s="23">
        <f t="shared" si="987"/>
        <v>0</v>
      </c>
      <c r="V33" s="23">
        <f t="shared" si="987"/>
        <v>0</v>
      </c>
      <c r="W33" s="23">
        <f t="shared" si="987"/>
        <v>0</v>
      </c>
      <c r="X33" s="23">
        <f t="shared" si="987"/>
        <v>0</v>
      </c>
      <c r="Y33" s="23">
        <f t="shared" si="987"/>
        <v>0</v>
      </c>
      <c r="Z33" s="23">
        <f t="shared" si="987"/>
        <v>0</v>
      </c>
      <c r="AA33" s="34">
        <f t="shared" si="987"/>
        <v>0</v>
      </c>
      <c r="AB33" s="34">
        <f t="shared" si="987"/>
        <v>0</v>
      </c>
      <c r="AC33" s="34">
        <f t="shared" si="987"/>
        <v>0</v>
      </c>
      <c r="AD33" s="34">
        <f t="shared" si="987"/>
        <v>0</v>
      </c>
      <c r="AE33" s="34">
        <f t="shared" si="987"/>
        <v>0</v>
      </c>
      <c r="AF33" s="34">
        <f t="shared" si="987"/>
        <v>0</v>
      </c>
      <c r="AG33" s="34">
        <f t="shared" si="987"/>
        <v>0</v>
      </c>
      <c r="AH33" s="34">
        <f t="shared" si="987"/>
        <v>0</v>
      </c>
      <c r="AI33" s="34">
        <f t="shared" si="987"/>
        <v>0</v>
      </c>
      <c r="AJ33" s="34">
        <f t="shared" si="987"/>
        <v>0</v>
      </c>
      <c r="AK33" s="34">
        <f t="shared" ref="AK33:BP33" si="988">AK17*AK8</f>
        <v>0</v>
      </c>
      <c r="AL33" s="34">
        <f t="shared" si="988"/>
        <v>0</v>
      </c>
      <c r="AM33" s="34">
        <f t="shared" si="988"/>
        <v>0</v>
      </c>
      <c r="AN33" s="34">
        <f t="shared" si="988"/>
        <v>0</v>
      </c>
      <c r="AO33" s="34">
        <f t="shared" si="988"/>
        <v>0</v>
      </c>
      <c r="AP33" s="34">
        <f t="shared" si="988"/>
        <v>0</v>
      </c>
      <c r="AQ33" s="34">
        <f t="shared" si="988"/>
        <v>0</v>
      </c>
      <c r="AR33" s="34">
        <f t="shared" si="988"/>
        <v>0</v>
      </c>
      <c r="AS33" s="34">
        <f t="shared" si="988"/>
        <v>0</v>
      </c>
      <c r="AT33" s="34">
        <f t="shared" si="988"/>
        <v>0</v>
      </c>
      <c r="AU33" s="34">
        <f t="shared" si="988"/>
        <v>0</v>
      </c>
      <c r="AV33" s="34">
        <f t="shared" si="988"/>
        <v>0</v>
      </c>
      <c r="AW33" s="26">
        <f t="shared" si="988"/>
        <v>0</v>
      </c>
      <c r="AX33" s="26">
        <f t="shared" si="988"/>
        <v>0</v>
      </c>
      <c r="AY33" s="26">
        <f t="shared" si="988"/>
        <v>0</v>
      </c>
      <c r="AZ33" s="26">
        <f t="shared" si="988"/>
        <v>0</v>
      </c>
      <c r="BA33" s="26">
        <f t="shared" si="988"/>
        <v>0</v>
      </c>
      <c r="BB33" s="26">
        <f t="shared" si="988"/>
        <v>0</v>
      </c>
      <c r="BC33" s="26">
        <f t="shared" si="988"/>
        <v>0</v>
      </c>
      <c r="BD33" s="26">
        <f t="shared" si="988"/>
        <v>0</v>
      </c>
      <c r="BE33" s="26">
        <f t="shared" si="988"/>
        <v>0</v>
      </c>
      <c r="BF33" s="26">
        <f t="shared" si="988"/>
        <v>0</v>
      </c>
      <c r="BG33" s="26">
        <f t="shared" si="988"/>
        <v>0</v>
      </c>
      <c r="BH33" s="26">
        <f t="shared" si="988"/>
        <v>0</v>
      </c>
      <c r="BI33" s="26">
        <f t="shared" si="988"/>
        <v>0</v>
      </c>
      <c r="BJ33" s="26">
        <f t="shared" si="988"/>
        <v>0</v>
      </c>
      <c r="BK33" s="26">
        <f t="shared" si="988"/>
        <v>0</v>
      </c>
      <c r="BL33" s="26">
        <f t="shared" si="988"/>
        <v>0</v>
      </c>
      <c r="BM33" s="26">
        <f t="shared" si="988"/>
        <v>0</v>
      </c>
      <c r="BN33" s="26">
        <f t="shared" si="988"/>
        <v>0</v>
      </c>
      <c r="BO33" s="26">
        <f t="shared" si="988"/>
        <v>-150</v>
      </c>
      <c r="BP33" s="26">
        <f t="shared" si="988"/>
        <v>-75</v>
      </c>
      <c r="BQ33" s="26">
        <f t="shared" ref="BQ33:CP33" si="989">BQ17*BQ8</f>
        <v>0</v>
      </c>
      <c r="BR33" s="26">
        <f t="shared" si="989"/>
        <v>0</v>
      </c>
      <c r="BS33" s="26">
        <f t="shared" si="989"/>
        <v>0</v>
      </c>
      <c r="BT33" s="26">
        <f t="shared" si="989"/>
        <v>0</v>
      </c>
      <c r="BU33" s="26">
        <f t="shared" si="989"/>
        <v>0</v>
      </c>
      <c r="BV33" s="26">
        <f t="shared" si="989"/>
        <v>0</v>
      </c>
      <c r="BW33" s="26">
        <f t="shared" si="989"/>
        <v>0</v>
      </c>
      <c r="BX33" s="26">
        <f t="shared" si="989"/>
        <v>-75</v>
      </c>
      <c r="BY33" s="26">
        <f t="shared" si="989"/>
        <v>0</v>
      </c>
      <c r="BZ33" s="26">
        <f t="shared" si="989"/>
        <v>0</v>
      </c>
      <c r="CA33" s="26">
        <f t="shared" si="989"/>
        <v>-225</v>
      </c>
      <c r="CB33" s="26">
        <f t="shared" si="989"/>
        <v>-75</v>
      </c>
      <c r="CC33" s="26">
        <f t="shared" si="989"/>
        <v>0</v>
      </c>
      <c r="CD33" s="26">
        <f t="shared" si="989"/>
        <v>0</v>
      </c>
      <c r="CE33" s="26">
        <f t="shared" si="989"/>
        <v>0</v>
      </c>
      <c r="CF33" s="26">
        <f t="shared" si="989"/>
        <v>-75</v>
      </c>
      <c r="CG33" s="26">
        <f t="shared" si="989"/>
        <v>0</v>
      </c>
      <c r="CH33" s="26">
        <f t="shared" si="989"/>
        <v>0</v>
      </c>
      <c r="CI33" s="26">
        <f t="shared" si="989"/>
        <v>-300</v>
      </c>
      <c r="CJ33" s="26">
        <f t="shared" si="989"/>
        <v>-225</v>
      </c>
      <c r="CK33" s="26">
        <f t="shared" si="989"/>
        <v>0</v>
      </c>
      <c r="CL33" s="26">
        <f t="shared" si="989"/>
        <v>0</v>
      </c>
      <c r="CM33" s="26">
        <f t="shared" si="989"/>
        <v>-300</v>
      </c>
      <c r="CN33" s="26">
        <f t="shared" si="989"/>
        <v>-225</v>
      </c>
      <c r="CO33" s="26">
        <f t="shared" si="989"/>
        <v>-75</v>
      </c>
      <c r="CP33" s="26">
        <f t="shared" si="989"/>
        <v>-150</v>
      </c>
      <c r="CQ33" s="26">
        <f t="shared" ref="CQ33:FB33" si="990">CQ17*CQ8</f>
        <v>0</v>
      </c>
      <c r="CR33" s="26">
        <f t="shared" si="990"/>
        <v>0</v>
      </c>
      <c r="CS33" s="26">
        <f t="shared" si="990"/>
        <v>-150</v>
      </c>
      <c r="CT33" s="26">
        <f t="shared" si="990"/>
        <v>-150</v>
      </c>
      <c r="CU33" s="26">
        <f t="shared" si="990"/>
        <v>-300</v>
      </c>
      <c r="CV33" s="26">
        <f t="shared" si="990"/>
        <v>0</v>
      </c>
      <c r="CW33" s="26">
        <f t="shared" si="990"/>
        <v>0</v>
      </c>
      <c r="CX33" s="26">
        <f t="shared" si="990"/>
        <v>-75</v>
      </c>
      <c r="CY33" s="26">
        <f t="shared" si="990"/>
        <v>0</v>
      </c>
      <c r="CZ33" s="26">
        <f t="shared" si="990"/>
        <v>-150</v>
      </c>
      <c r="DA33" s="26">
        <f t="shared" si="990"/>
        <v>0</v>
      </c>
      <c r="DB33" s="26">
        <f t="shared" si="990"/>
        <v>0</v>
      </c>
      <c r="DC33" s="26">
        <f t="shared" si="990"/>
        <v>-150</v>
      </c>
      <c r="DD33" s="26">
        <f t="shared" si="990"/>
        <v>-225</v>
      </c>
      <c r="DE33" s="26">
        <f t="shared" si="990"/>
        <v>0</v>
      </c>
      <c r="DF33" s="26">
        <f t="shared" si="990"/>
        <v>0</v>
      </c>
      <c r="DG33" s="26">
        <f t="shared" si="990"/>
        <v>0</v>
      </c>
      <c r="DH33" s="26">
        <f t="shared" si="990"/>
        <v>-225</v>
      </c>
      <c r="DI33" s="26">
        <f t="shared" si="990"/>
        <v>0</v>
      </c>
      <c r="DJ33" s="26">
        <f t="shared" si="990"/>
        <v>0</v>
      </c>
      <c r="DK33" s="26">
        <f t="shared" si="990"/>
        <v>-75</v>
      </c>
      <c r="DL33" s="26">
        <f t="shared" si="990"/>
        <v>-75</v>
      </c>
      <c r="DM33" s="26">
        <f t="shared" si="990"/>
        <v>-150</v>
      </c>
      <c r="DN33" s="26">
        <f t="shared" si="990"/>
        <v>0</v>
      </c>
      <c r="DO33" s="26">
        <f t="shared" si="990"/>
        <v>0</v>
      </c>
      <c r="DP33" s="26">
        <f t="shared" si="990"/>
        <v>-150</v>
      </c>
      <c r="DQ33" s="26">
        <f t="shared" si="990"/>
        <v>-225</v>
      </c>
      <c r="DR33" s="26">
        <f t="shared" si="990"/>
        <v>0</v>
      </c>
      <c r="DS33" s="26">
        <f t="shared" si="990"/>
        <v>0</v>
      </c>
      <c r="DT33" s="26">
        <f t="shared" si="990"/>
        <v>-525</v>
      </c>
      <c r="DU33" s="26">
        <f t="shared" si="990"/>
        <v>0</v>
      </c>
      <c r="DV33" s="26">
        <f t="shared" si="990"/>
        <v>0</v>
      </c>
      <c r="DW33" s="26">
        <f t="shared" si="990"/>
        <v>0</v>
      </c>
      <c r="DX33" s="26">
        <f t="shared" si="990"/>
        <v>-375</v>
      </c>
      <c r="DY33" s="26">
        <f t="shared" si="990"/>
        <v>0</v>
      </c>
      <c r="DZ33" s="26">
        <f t="shared" si="990"/>
        <v>0</v>
      </c>
      <c r="EA33" s="26">
        <f t="shared" si="990"/>
        <v>0</v>
      </c>
      <c r="EB33" s="26">
        <f t="shared" si="990"/>
        <v>-300</v>
      </c>
      <c r="EC33" s="26">
        <f t="shared" si="990"/>
        <v>-75</v>
      </c>
      <c r="ED33" s="26">
        <f t="shared" si="990"/>
        <v>0</v>
      </c>
      <c r="EE33" s="26">
        <f t="shared" si="990"/>
        <v>0</v>
      </c>
      <c r="EF33" s="26">
        <f t="shared" si="990"/>
        <v>0</v>
      </c>
      <c r="EG33" s="26">
        <f t="shared" si="990"/>
        <v>-75</v>
      </c>
      <c r="EH33" s="26">
        <f t="shared" si="990"/>
        <v>0</v>
      </c>
      <c r="EI33" s="26">
        <f t="shared" si="990"/>
        <v>0</v>
      </c>
      <c r="EJ33" s="26">
        <f t="shared" si="990"/>
        <v>0</v>
      </c>
      <c r="EK33" s="26">
        <f t="shared" si="990"/>
        <v>0</v>
      </c>
      <c r="EL33" s="26">
        <f t="shared" si="990"/>
        <v>-150</v>
      </c>
      <c r="EM33" s="26">
        <f t="shared" si="990"/>
        <v>-75</v>
      </c>
      <c r="EN33" s="26">
        <f t="shared" si="990"/>
        <v>-150</v>
      </c>
      <c r="EO33" s="26">
        <f t="shared" si="990"/>
        <v>0</v>
      </c>
      <c r="EP33" s="26">
        <f t="shared" si="990"/>
        <v>0</v>
      </c>
      <c r="EQ33" s="26">
        <f t="shared" si="990"/>
        <v>-150</v>
      </c>
      <c r="ER33" s="26">
        <f t="shared" si="990"/>
        <v>-225</v>
      </c>
      <c r="ES33" s="26">
        <f t="shared" si="990"/>
        <v>0</v>
      </c>
      <c r="ET33" s="26">
        <f t="shared" si="990"/>
        <v>0</v>
      </c>
      <c r="EU33" s="26">
        <f t="shared" si="990"/>
        <v>-525</v>
      </c>
      <c r="EV33" s="26">
        <f t="shared" si="990"/>
        <v>0</v>
      </c>
      <c r="EW33" s="26">
        <f t="shared" si="990"/>
        <v>0</v>
      </c>
      <c r="EX33" s="26">
        <f t="shared" si="990"/>
        <v>0</v>
      </c>
      <c r="EY33" s="26">
        <f t="shared" si="990"/>
        <v>-375</v>
      </c>
      <c r="EZ33" s="26">
        <f t="shared" si="990"/>
        <v>0</v>
      </c>
      <c r="FA33" s="26">
        <f t="shared" si="990"/>
        <v>0</v>
      </c>
      <c r="FB33" s="26">
        <f t="shared" si="990"/>
        <v>0</v>
      </c>
      <c r="FC33" s="26">
        <f t="shared" ref="FC33:HN33" si="991">FC17*FC8</f>
        <v>-300</v>
      </c>
      <c r="FD33" s="26">
        <f t="shared" si="991"/>
        <v>-75</v>
      </c>
      <c r="FE33" s="26">
        <f t="shared" si="991"/>
        <v>0</v>
      </c>
      <c r="FF33" s="26">
        <f t="shared" si="991"/>
        <v>0</v>
      </c>
      <c r="FG33" s="26">
        <f t="shared" si="991"/>
        <v>0</v>
      </c>
      <c r="FH33" s="26">
        <f t="shared" si="991"/>
        <v>-75</v>
      </c>
      <c r="FI33" s="26">
        <f t="shared" si="991"/>
        <v>0</v>
      </c>
      <c r="FJ33" s="26">
        <f t="shared" si="991"/>
        <v>0</v>
      </c>
      <c r="FK33" s="26">
        <f t="shared" si="991"/>
        <v>0</v>
      </c>
      <c r="FL33" s="26">
        <f t="shared" si="991"/>
        <v>0</v>
      </c>
      <c r="FM33" s="26">
        <f t="shared" si="991"/>
        <v>-150</v>
      </c>
      <c r="FN33" s="26">
        <f t="shared" si="991"/>
        <v>-75</v>
      </c>
      <c r="FO33" s="26">
        <f t="shared" si="991"/>
        <v>-75</v>
      </c>
      <c r="FP33" s="26">
        <f t="shared" si="991"/>
        <v>-75</v>
      </c>
      <c r="FQ33" s="26">
        <f t="shared" si="991"/>
        <v>-150</v>
      </c>
      <c r="FR33" s="26">
        <f t="shared" si="991"/>
        <v>-150</v>
      </c>
      <c r="FS33" s="26">
        <f t="shared" si="991"/>
        <v>-75</v>
      </c>
      <c r="FT33" s="26">
        <f t="shared" si="991"/>
        <v>-225</v>
      </c>
      <c r="FU33" s="26">
        <f t="shared" si="991"/>
        <v>0</v>
      </c>
      <c r="FV33" s="26">
        <f t="shared" si="991"/>
        <v>0</v>
      </c>
      <c r="FW33" s="26">
        <f t="shared" si="991"/>
        <v>0</v>
      </c>
      <c r="FX33" s="26">
        <f t="shared" si="991"/>
        <v>0</v>
      </c>
      <c r="FY33" s="26">
        <f t="shared" si="991"/>
        <v>0</v>
      </c>
      <c r="FZ33" s="26">
        <f t="shared" si="991"/>
        <v>0</v>
      </c>
      <c r="GA33" s="26">
        <f t="shared" si="991"/>
        <v>-225</v>
      </c>
      <c r="GB33" s="26">
        <f t="shared" si="991"/>
        <v>0</v>
      </c>
      <c r="GC33" s="26">
        <f t="shared" si="991"/>
        <v>0</v>
      </c>
      <c r="GD33" s="26">
        <f t="shared" si="991"/>
        <v>0</v>
      </c>
      <c r="GE33" s="26">
        <f t="shared" si="991"/>
        <v>0</v>
      </c>
      <c r="GF33" s="26">
        <f t="shared" si="991"/>
        <v>0</v>
      </c>
      <c r="GG33" s="26">
        <f t="shared" si="991"/>
        <v>0</v>
      </c>
      <c r="GH33" s="26">
        <f t="shared" si="991"/>
        <v>0</v>
      </c>
      <c r="GI33" s="26">
        <f t="shared" si="991"/>
        <v>0</v>
      </c>
      <c r="GJ33" s="26">
        <f t="shared" si="991"/>
        <v>0</v>
      </c>
      <c r="GK33" s="26">
        <f t="shared" si="991"/>
        <v>-150</v>
      </c>
      <c r="GL33" s="26">
        <f t="shared" si="991"/>
        <v>-225</v>
      </c>
      <c r="GM33" s="26">
        <f t="shared" si="991"/>
        <v>0</v>
      </c>
      <c r="GN33" s="26">
        <f t="shared" si="991"/>
        <v>0</v>
      </c>
      <c r="GO33" s="26">
        <f t="shared" si="991"/>
        <v>-300</v>
      </c>
      <c r="GP33" s="26">
        <f t="shared" si="991"/>
        <v>0</v>
      </c>
      <c r="GQ33" s="26">
        <f t="shared" si="991"/>
        <v>0</v>
      </c>
      <c r="GR33" s="26">
        <f t="shared" si="991"/>
        <v>-75</v>
      </c>
      <c r="GS33" s="26">
        <f t="shared" si="991"/>
        <v>-375</v>
      </c>
      <c r="GT33" s="26">
        <f t="shared" si="991"/>
        <v>-375</v>
      </c>
      <c r="GU33" s="26">
        <f t="shared" si="991"/>
        <v>0</v>
      </c>
      <c r="GV33" s="26">
        <f t="shared" si="991"/>
        <v>0</v>
      </c>
      <c r="GW33" s="26">
        <f t="shared" si="991"/>
        <v>0</v>
      </c>
      <c r="GX33" s="26">
        <f t="shared" si="991"/>
        <v>-300</v>
      </c>
      <c r="GY33" s="26">
        <f t="shared" si="991"/>
        <v>0</v>
      </c>
      <c r="GZ33" s="26">
        <f t="shared" si="991"/>
        <v>0</v>
      </c>
      <c r="HA33" s="26">
        <f t="shared" si="991"/>
        <v>-225</v>
      </c>
      <c r="HB33" s="26">
        <f t="shared" si="991"/>
        <v>0</v>
      </c>
      <c r="HC33" s="26">
        <f t="shared" si="991"/>
        <v>-150</v>
      </c>
      <c r="HD33" s="26">
        <f t="shared" si="991"/>
        <v>0</v>
      </c>
      <c r="HE33" s="26">
        <f t="shared" si="991"/>
        <v>0</v>
      </c>
      <c r="HF33" s="26">
        <f t="shared" si="991"/>
        <v>-225</v>
      </c>
      <c r="HG33" s="26">
        <f t="shared" si="991"/>
        <v>0</v>
      </c>
      <c r="HH33" s="26">
        <f t="shared" si="991"/>
        <v>0</v>
      </c>
      <c r="HI33" s="26">
        <f t="shared" si="991"/>
        <v>0</v>
      </c>
      <c r="HJ33" s="26">
        <f t="shared" si="991"/>
        <v>0</v>
      </c>
      <c r="HK33" s="26">
        <f t="shared" si="991"/>
        <v>-75</v>
      </c>
      <c r="HL33" s="26">
        <f t="shared" si="991"/>
        <v>0</v>
      </c>
      <c r="HM33" s="26">
        <f t="shared" si="991"/>
        <v>-75</v>
      </c>
      <c r="HN33" s="26">
        <f t="shared" si="991"/>
        <v>0</v>
      </c>
      <c r="HO33" s="26">
        <f t="shared" ref="HO33:JZ33" si="992">HO17*HO8</f>
        <v>-75</v>
      </c>
      <c r="HP33" s="26">
        <f t="shared" si="992"/>
        <v>0</v>
      </c>
      <c r="HQ33" s="26">
        <f t="shared" si="992"/>
        <v>-150</v>
      </c>
      <c r="HR33" s="26">
        <f t="shared" si="992"/>
        <v>0</v>
      </c>
      <c r="HS33" s="26">
        <f t="shared" si="992"/>
        <v>0</v>
      </c>
      <c r="HT33" s="26">
        <f t="shared" si="992"/>
        <v>0</v>
      </c>
      <c r="HU33" s="26">
        <f t="shared" si="992"/>
        <v>-150</v>
      </c>
      <c r="HV33" s="26">
        <f t="shared" si="992"/>
        <v>0</v>
      </c>
      <c r="HW33" s="26">
        <f t="shared" si="992"/>
        <v>0</v>
      </c>
      <c r="HX33" s="26">
        <f t="shared" si="992"/>
        <v>0</v>
      </c>
      <c r="HY33" s="26">
        <f t="shared" si="992"/>
        <v>0</v>
      </c>
      <c r="HZ33" s="26">
        <f t="shared" si="992"/>
        <v>0</v>
      </c>
      <c r="IA33" s="26">
        <f t="shared" si="992"/>
        <v>0</v>
      </c>
      <c r="IB33" s="26">
        <f t="shared" si="992"/>
        <v>0</v>
      </c>
      <c r="IC33" s="26">
        <f t="shared" si="992"/>
        <v>-75</v>
      </c>
      <c r="ID33" s="26">
        <f t="shared" si="992"/>
        <v>-225</v>
      </c>
      <c r="IE33" s="26">
        <f t="shared" si="992"/>
        <v>-450</v>
      </c>
      <c r="IF33" s="26">
        <f t="shared" si="992"/>
        <v>-225</v>
      </c>
      <c r="IG33" s="26">
        <f t="shared" si="992"/>
        <v>0</v>
      </c>
      <c r="IH33" s="26">
        <f t="shared" si="992"/>
        <v>0</v>
      </c>
      <c r="II33" s="26">
        <f t="shared" si="992"/>
        <v>0</v>
      </c>
      <c r="IJ33" s="26">
        <f t="shared" si="992"/>
        <v>-300</v>
      </c>
      <c r="IK33" s="26">
        <f t="shared" si="992"/>
        <v>0</v>
      </c>
      <c r="IL33" s="26">
        <f t="shared" si="992"/>
        <v>0</v>
      </c>
      <c r="IM33" s="26">
        <f t="shared" si="992"/>
        <v>0</v>
      </c>
      <c r="IN33" s="26">
        <f t="shared" si="992"/>
        <v>-75</v>
      </c>
      <c r="IO33" s="26">
        <f t="shared" si="992"/>
        <v>-300</v>
      </c>
      <c r="IP33" s="26">
        <f t="shared" si="992"/>
        <v>0</v>
      </c>
      <c r="IQ33" s="26">
        <f t="shared" si="992"/>
        <v>0</v>
      </c>
      <c r="IR33" s="26">
        <f t="shared" si="992"/>
        <v>-150</v>
      </c>
      <c r="IS33" s="26">
        <f t="shared" si="992"/>
        <v>-225</v>
      </c>
      <c r="IT33" s="26">
        <f t="shared" si="992"/>
        <v>-75</v>
      </c>
      <c r="IU33" s="26">
        <f t="shared" si="992"/>
        <v>0</v>
      </c>
      <c r="IV33" s="26">
        <f t="shared" si="992"/>
        <v>0</v>
      </c>
      <c r="IW33" s="26">
        <f t="shared" si="992"/>
        <v>0</v>
      </c>
      <c r="IX33" s="26">
        <f t="shared" si="992"/>
        <v>0</v>
      </c>
      <c r="IY33" s="26">
        <f t="shared" si="992"/>
        <v>0</v>
      </c>
      <c r="IZ33" s="26">
        <f t="shared" si="992"/>
        <v>0</v>
      </c>
      <c r="JA33" s="26">
        <f t="shared" si="992"/>
        <v>0</v>
      </c>
      <c r="JB33" s="26">
        <f t="shared" si="992"/>
        <v>0</v>
      </c>
      <c r="JC33" s="26">
        <f t="shared" si="992"/>
        <v>0</v>
      </c>
      <c r="JD33" s="26">
        <f t="shared" si="992"/>
        <v>0</v>
      </c>
      <c r="JE33" s="26">
        <f t="shared" si="992"/>
        <v>-300</v>
      </c>
      <c r="JF33" s="26">
        <f t="shared" si="992"/>
        <v>-150</v>
      </c>
      <c r="JG33" s="26">
        <f t="shared" si="992"/>
        <v>-75</v>
      </c>
      <c r="JH33" s="26">
        <f t="shared" si="992"/>
        <v>0</v>
      </c>
      <c r="JI33" s="26">
        <f t="shared" si="992"/>
        <v>0</v>
      </c>
      <c r="JJ33" s="26">
        <f t="shared" si="992"/>
        <v>-75</v>
      </c>
      <c r="JK33" s="26">
        <f t="shared" si="992"/>
        <v>0</v>
      </c>
      <c r="JL33" s="26">
        <f t="shared" si="992"/>
        <v>-150</v>
      </c>
      <c r="JM33" s="26">
        <f t="shared" si="992"/>
        <v>0</v>
      </c>
      <c r="JN33" s="26">
        <f t="shared" si="992"/>
        <v>-225</v>
      </c>
      <c r="JO33" s="26">
        <f t="shared" si="992"/>
        <v>0</v>
      </c>
      <c r="JP33" s="26">
        <f t="shared" si="992"/>
        <v>0</v>
      </c>
      <c r="JQ33" s="26">
        <f t="shared" si="992"/>
        <v>-150</v>
      </c>
      <c r="JR33" s="26">
        <f t="shared" si="992"/>
        <v>0</v>
      </c>
      <c r="JS33" s="26">
        <f t="shared" si="992"/>
        <v>0</v>
      </c>
      <c r="JT33" s="26">
        <f t="shared" si="992"/>
        <v>0</v>
      </c>
      <c r="JU33" s="26">
        <f t="shared" si="992"/>
        <v>-150</v>
      </c>
      <c r="JV33" s="26">
        <f t="shared" si="992"/>
        <v>0</v>
      </c>
      <c r="JW33" s="26">
        <f t="shared" si="992"/>
        <v>0</v>
      </c>
      <c r="JX33" s="26">
        <f t="shared" si="992"/>
        <v>-375</v>
      </c>
      <c r="JY33" s="26">
        <f t="shared" si="992"/>
        <v>-525</v>
      </c>
      <c r="JZ33" s="26">
        <f t="shared" si="992"/>
        <v>0</v>
      </c>
      <c r="KA33" s="26">
        <f t="shared" ref="KA33:ML33" si="993">KA17*KA8</f>
        <v>0</v>
      </c>
      <c r="KB33" s="26">
        <f t="shared" si="993"/>
        <v>0</v>
      </c>
      <c r="KC33" s="26">
        <f t="shared" si="993"/>
        <v>0</v>
      </c>
      <c r="KD33" s="26">
        <f t="shared" si="993"/>
        <v>-300</v>
      </c>
      <c r="KE33" s="26">
        <f t="shared" si="993"/>
        <v>-75</v>
      </c>
      <c r="KF33" s="26">
        <f t="shared" si="993"/>
        <v>0</v>
      </c>
      <c r="KG33" s="26">
        <f t="shared" si="993"/>
        <v>0</v>
      </c>
      <c r="KH33" s="26">
        <f t="shared" si="993"/>
        <v>-150</v>
      </c>
      <c r="KI33" s="26">
        <f t="shared" si="993"/>
        <v>-150</v>
      </c>
      <c r="KJ33" s="26">
        <f t="shared" si="993"/>
        <v>0</v>
      </c>
      <c r="KK33" s="26">
        <f t="shared" si="993"/>
        <v>-150</v>
      </c>
      <c r="KL33" s="26">
        <f t="shared" si="993"/>
        <v>0</v>
      </c>
      <c r="KM33" s="26">
        <f t="shared" si="993"/>
        <v>0</v>
      </c>
      <c r="KN33" s="26">
        <f t="shared" si="993"/>
        <v>-75</v>
      </c>
      <c r="KO33" s="26">
        <f t="shared" si="993"/>
        <v>0</v>
      </c>
      <c r="KP33" s="26">
        <f t="shared" si="993"/>
        <v>0</v>
      </c>
      <c r="KQ33" s="26">
        <f t="shared" si="993"/>
        <v>-225</v>
      </c>
      <c r="KR33" s="26">
        <f t="shared" si="993"/>
        <v>0</v>
      </c>
      <c r="KS33" s="26">
        <f t="shared" si="993"/>
        <v>-75</v>
      </c>
      <c r="KT33" s="26">
        <f t="shared" si="993"/>
        <v>-300</v>
      </c>
      <c r="KU33" s="26">
        <f t="shared" si="993"/>
        <v>0</v>
      </c>
      <c r="KV33" s="26">
        <f t="shared" si="993"/>
        <v>0</v>
      </c>
      <c r="KW33" s="26">
        <f t="shared" si="993"/>
        <v>0</v>
      </c>
      <c r="KX33" s="26">
        <f t="shared" si="993"/>
        <v>0</v>
      </c>
      <c r="KY33" s="26">
        <f t="shared" si="993"/>
        <v>0</v>
      </c>
      <c r="KZ33" s="26">
        <f t="shared" si="993"/>
        <v>0</v>
      </c>
      <c r="LA33" s="26">
        <f t="shared" si="993"/>
        <v>0</v>
      </c>
      <c r="LB33" s="26">
        <f t="shared" si="993"/>
        <v>0</v>
      </c>
      <c r="LC33" s="26">
        <f t="shared" si="993"/>
        <v>0</v>
      </c>
      <c r="LD33" s="26">
        <f t="shared" si="993"/>
        <v>0</v>
      </c>
      <c r="LE33" s="26">
        <f t="shared" si="993"/>
        <v>-300</v>
      </c>
      <c r="LF33" s="26">
        <f t="shared" si="993"/>
        <v>-150</v>
      </c>
      <c r="LG33" s="26">
        <f t="shared" si="993"/>
        <v>-75</v>
      </c>
      <c r="LH33" s="26">
        <f t="shared" si="993"/>
        <v>0</v>
      </c>
      <c r="LI33" s="26">
        <f t="shared" si="993"/>
        <v>0</v>
      </c>
      <c r="LJ33" s="26">
        <f t="shared" si="993"/>
        <v>-75</v>
      </c>
      <c r="LK33" s="26">
        <f t="shared" si="993"/>
        <v>0</v>
      </c>
      <c r="LL33" s="26">
        <f t="shared" si="993"/>
        <v>-150</v>
      </c>
      <c r="LM33" s="26">
        <f t="shared" si="993"/>
        <v>0</v>
      </c>
      <c r="LN33" s="26">
        <f t="shared" si="993"/>
        <v>-225</v>
      </c>
      <c r="LO33" s="26">
        <f t="shared" si="993"/>
        <v>0</v>
      </c>
      <c r="LP33" s="26">
        <f t="shared" si="993"/>
        <v>0</v>
      </c>
      <c r="LQ33" s="26">
        <f t="shared" si="993"/>
        <v>-150</v>
      </c>
      <c r="LR33" s="26">
        <f t="shared" si="993"/>
        <v>0</v>
      </c>
      <c r="LS33" s="26">
        <f t="shared" si="993"/>
        <v>0</v>
      </c>
      <c r="LT33" s="26">
        <f t="shared" si="993"/>
        <v>0</v>
      </c>
      <c r="LU33" s="26">
        <f t="shared" si="993"/>
        <v>-150</v>
      </c>
      <c r="LV33" s="26">
        <f t="shared" si="993"/>
        <v>0</v>
      </c>
      <c r="LW33" s="26">
        <f t="shared" si="993"/>
        <v>0</v>
      </c>
      <c r="LX33" s="26">
        <f t="shared" si="993"/>
        <v>-375</v>
      </c>
      <c r="LY33" s="26">
        <f t="shared" si="993"/>
        <v>-525</v>
      </c>
      <c r="LZ33" s="26">
        <f t="shared" si="993"/>
        <v>0</v>
      </c>
      <c r="MA33" s="26">
        <f t="shared" si="993"/>
        <v>0</v>
      </c>
      <c r="MB33" s="26">
        <f t="shared" si="993"/>
        <v>0</v>
      </c>
      <c r="MC33" s="26">
        <f t="shared" si="993"/>
        <v>0</v>
      </c>
      <c r="MD33" s="26">
        <f t="shared" si="993"/>
        <v>-300</v>
      </c>
      <c r="ME33" s="26">
        <f t="shared" si="993"/>
        <v>-75</v>
      </c>
      <c r="MF33" s="26">
        <f t="shared" si="993"/>
        <v>0</v>
      </c>
      <c r="MG33" s="26">
        <f t="shared" si="993"/>
        <v>0</v>
      </c>
      <c r="MH33" s="26">
        <f t="shared" si="993"/>
        <v>-150</v>
      </c>
      <c r="MI33" s="26">
        <f t="shared" si="993"/>
        <v>-150</v>
      </c>
      <c r="MJ33" s="26">
        <f t="shared" si="993"/>
        <v>0</v>
      </c>
      <c r="MK33" s="26">
        <f t="shared" si="993"/>
        <v>-150</v>
      </c>
      <c r="ML33" s="26">
        <f t="shared" si="993"/>
        <v>0</v>
      </c>
      <c r="MM33" s="26">
        <f t="shared" ref="MM33:NE33" si="994">MM17*MM8</f>
        <v>0</v>
      </c>
      <c r="MN33" s="26">
        <f t="shared" si="994"/>
        <v>-75</v>
      </c>
      <c r="MO33" s="26">
        <f t="shared" si="994"/>
        <v>0</v>
      </c>
      <c r="MP33" s="26">
        <f t="shared" si="994"/>
        <v>0</v>
      </c>
      <c r="MQ33" s="26">
        <f t="shared" si="994"/>
        <v>-225</v>
      </c>
      <c r="MR33" s="26">
        <f t="shared" si="994"/>
        <v>0</v>
      </c>
      <c r="MS33" s="26">
        <f t="shared" si="994"/>
        <v>0</v>
      </c>
      <c r="MT33" s="26">
        <f t="shared" si="994"/>
        <v>0</v>
      </c>
      <c r="MU33" s="26">
        <f t="shared" si="994"/>
        <v>0</v>
      </c>
      <c r="MV33" s="26">
        <f t="shared" si="994"/>
        <v>0</v>
      </c>
      <c r="MW33" s="26">
        <f t="shared" si="994"/>
        <v>0</v>
      </c>
      <c r="MX33" s="26">
        <f t="shared" si="994"/>
        <v>-75</v>
      </c>
      <c r="MY33" s="26">
        <f t="shared" si="994"/>
        <v>0</v>
      </c>
      <c r="MZ33" s="26">
        <f t="shared" si="994"/>
        <v>0</v>
      </c>
      <c r="NA33" s="26">
        <f t="shared" si="994"/>
        <v>0</v>
      </c>
      <c r="NB33" s="26">
        <f t="shared" si="994"/>
        <v>0</v>
      </c>
      <c r="NC33" s="26">
        <f t="shared" si="994"/>
        <v>0</v>
      </c>
      <c r="ND33" s="26">
        <f t="shared" si="994"/>
        <v>0</v>
      </c>
      <c r="NE33" s="26">
        <f t="shared" si="994"/>
        <v>0</v>
      </c>
    </row>
    <row r="34" spans="2:369" x14ac:dyDescent="0.35">
      <c r="B34" s="18" t="s">
        <v>248</v>
      </c>
      <c r="C34" s="15" t="s">
        <v>249</v>
      </c>
      <c r="D34" s="6"/>
      <c r="E34" s="23">
        <f t="shared" ref="E34:AJ34" si="995">E18*E9</f>
        <v>0</v>
      </c>
      <c r="F34" s="23">
        <f t="shared" si="995"/>
        <v>0</v>
      </c>
      <c r="G34" s="23">
        <f t="shared" si="995"/>
        <v>0</v>
      </c>
      <c r="H34" s="23">
        <f t="shared" si="995"/>
        <v>0</v>
      </c>
      <c r="I34" s="23">
        <f t="shared" si="995"/>
        <v>0</v>
      </c>
      <c r="J34" s="23">
        <f t="shared" si="995"/>
        <v>0</v>
      </c>
      <c r="K34" s="23">
        <f t="shared" si="995"/>
        <v>0</v>
      </c>
      <c r="L34" s="23">
        <f t="shared" si="995"/>
        <v>0</v>
      </c>
      <c r="M34" s="23">
        <f t="shared" si="995"/>
        <v>0</v>
      </c>
      <c r="N34" s="23">
        <f t="shared" si="995"/>
        <v>0</v>
      </c>
      <c r="O34" s="23">
        <f t="shared" si="995"/>
        <v>0</v>
      </c>
      <c r="P34" s="23">
        <f t="shared" si="995"/>
        <v>0</v>
      </c>
      <c r="Q34" s="23">
        <f t="shared" si="995"/>
        <v>0</v>
      </c>
      <c r="R34" s="23">
        <f t="shared" si="995"/>
        <v>0</v>
      </c>
      <c r="S34" s="23">
        <f t="shared" si="995"/>
        <v>0</v>
      </c>
      <c r="T34" s="23">
        <f t="shared" si="995"/>
        <v>0</v>
      </c>
      <c r="U34" s="23">
        <f t="shared" si="995"/>
        <v>0</v>
      </c>
      <c r="V34" s="23">
        <f t="shared" si="995"/>
        <v>0</v>
      </c>
      <c r="W34" s="23">
        <f t="shared" si="995"/>
        <v>0</v>
      </c>
      <c r="X34" s="23">
        <f t="shared" si="995"/>
        <v>0</v>
      </c>
      <c r="Y34" s="23">
        <f t="shared" si="995"/>
        <v>0</v>
      </c>
      <c r="Z34" s="23">
        <f t="shared" si="995"/>
        <v>0</v>
      </c>
      <c r="AA34" s="34">
        <f t="shared" si="995"/>
        <v>0</v>
      </c>
      <c r="AB34" s="34">
        <f t="shared" si="995"/>
        <v>0</v>
      </c>
      <c r="AC34" s="34">
        <f t="shared" si="995"/>
        <v>0</v>
      </c>
      <c r="AD34" s="34">
        <f t="shared" si="995"/>
        <v>0</v>
      </c>
      <c r="AE34" s="34">
        <f t="shared" si="995"/>
        <v>0</v>
      </c>
      <c r="AF34" s="34">
        <f t="shared" si="995"/>
        <v>0</v>
      </c>
      <c r="AG34" s="34">
        <f t="shared" si="995"/>
        <v>0</v>
      </c>
      <c r="AH34" s="34">
        <f t="shared" si="995"/>
        <v>0</v>
      </c>
      <c r="AI34" s="34">
        <f t="shared" si="995"/>
        <v>0</v>
      </c>
      <c r="AJ34" s="34">
        <f t="shared" si="995"/>
        <v>0</v>
      </c>
      <c r="AK34" s="34">
        <f t="shared" ref="AK34:BP34" si="996">AK18*AK9</f>
        <v>0</v>
      </c>
      <c r="AL34" s="34">
        <f t="shared" si="996"/>
        <v>0</v>
      </c>
      <c r="AM34" s="34">
        <f t="shared" si="996"/>
        <v>0</v>
      </c>
      <c r="AN34" s="34">
        <f t="shared" si="996"/>
        <v>0</v>
      </c>
      <c r="AO34" s="34">
        <f t="shared" si="996"/>
        <v>0</v>
      </c>
      <c r="AP34" s="34">
        <f t="shared" si="996"/>
        <v>0</v>
      </c>
      <c r="AQ34" s="34">
        <f t="shared" si="996"/>
        <v>0</v>
      </c>
      <c r="AR34" s="34">
        <f t="shared" si="996"/>
        <v>0</v>
      </c>
      <c r="AS34" s="34">
        <f t="shared" si="996"/>
        <v>0</v>
      </c>
      <c r="AT34" s="34">
        <f t="shared" si="996"/>
        <v>0</v>
      </c>
      <c r="AU34" s="34">
        <f t="shared" si="996"/>
        <v>0</v>
      </c>
      <c r="AV34" s="34">
        <f t="shared" si="996"/>
        <v>0</v>
      </c>
      <c r="AW34" s="26">
        <f t="shared" si="996"/>
        <v>0</v>
      </c>
      <c r="AX34" s="26">
        <f t="shared" si="996"/>
        <v>0</v>
      </c>
      <c r="AY34" s="26">
        <f t="shared" si="996"/>
        <v>0</v>
      </c>
      <c r="AZ34" s="26">
        <f t="shared" si="996"/>
        <v>0</v>
      </c>
      <c r="BA34" s="26">
        <f t="shared" si="996"/>
        <v>0</v>
      </c>
      <c r="BB34" s="26">
        <f t="shared" si="996"/>
        <v>0</v>
      </c>
      <c r="BC34" s="26">
        <f t="shared" si="996"/>
        <v>0</v>
      </c>
      <c r="BD34" s="26">
        <f t="shared" si="996"/>
        <v>0</v>
      </c>
      <c r="BE34" s="26">
        <f t="shared" si="996"/>
        <v>0</v>
      </c>
      <c r="BF34" s="26">
        <f t="shared" si="996"/>
        <v>0</v>
      </c>
      <c r="BG34" s="26">
        <f t="shared" si="996"/>
        <v>0</v>
      </c>
      <c r="BH34" s="26">
        <f t="shared" si="996"/>
        <v>0</v>
      </c>
      <c r="BI34" s="26">
        <f t="shared" si="996"/>
        <v>0</v>
      </c>
      <c r="BJ34" s="26">
        <f t="shared" si="996"/>
        <v>0</v>
      </c>
      <c r="BK34" s="26">
        <f t="shared" si="996"/>
        <v>0</v>
      </c>
      <c r="BL34" s="26">
        <f t="shared" si="996"/>
        <v>0</v>
      </c>
      <c r="BM34" s="26">
        <f t="shared" si="996"/>
        <v>0</v>
      </c>
      <c r="BN34" s="26">
        <f t="shared" si="996"/>
        <v>0</v>
      </c>
      <c r="BO34" s="26">
        <f t="shared" si="996"/>
        <v>0</v>
      </c>
      <c r="BP34" s="26">
        <f t="shared" si="996"/>
        <v>0</v>
      </c>
      <c r="BQ34" s="26">
        <f t="shared" ref="BQ34:CP34" si="997">BQ18*BQ9</f>
        <v>0</v>
      </c>
      <c r="BR34" s="26">
        <f t="shared" si="997"/>
        <v>0</v>
      </c>
      <c r="BS34" s="26">
        <f t="shared" si="997"/>
        <v>0</v>
      </c>
      <c r="BT34" s="26">
        <f t="shared" si="997"/>
        <v>0</v>
      </c>
      <c r="BU34" s="26">
        <f t="shared" si="997"/>
        <v>0</v>
      </c>
      <c r="BV34" s="26">
        <f t="shared" si="997"/>
        <v>0</v>
      </c>
      <c r="BW34" s="26">
        <f t="shared" si="997"/>
        <v>0</v>
      </c>
      <c r="BX34" s="26">
        <f t="shared" si="997"/>
        <v>0</v>
      </c>
      <c r="BY34" s="26">
        <f t="shared" si="997"/>
        <v>0</v>
      </c>
      <c r="BZ34" s="26">
        <f t="shared" si="997"/>
        <v>0</v>
      </c>
      <c r="CA34" s="26">
        <f t="shared" si="997"/>
        <v>0</v>
      </c>
      <c r="CB34" s="26">
        <f t="shared" si="997"/>
        <v>0</v>
      </c>
      <c r="CC34" s="26">
        <f t="shared" si="997"/>
        <v>0</v>
      </c>
      <c r="CD34" s="26">
        <f t="shared" si="997"/>
        <v>0</v>
      </c>
      <c r="CE34" s="26">
        <f t="shared" si="997"/>
        <v>0</v>
      </c>
      <c r="CF34" s="26">
        <f t="shared" si="997"/>
        <v>0</v>
      </c>
      <c r="CG34" s="26">
        <f t="shared" si="997"/>
        <v>0</v>
      </c>
      <c r="CH34" s="26">
        <f t="shared" si="997"/>
        <v>0</v>
      </c>
      <c r="CI34" s="26">
        <f t="shared" si="997"/>
        <v>0</v>
      </c>
      <c r="CJ34" s="26">
        <f t="shared" si="997"/>
        <v>0</v>
      </c>
      <c r="CK34" s="26">
        <f t="shared" si="997"/>
        <v>0</v>
      </c>
      <c r="CL34" s="26">
        <f t="shared" si="997"/>
        <v>0</v>
      </c>
      <c r="CM34" s="26">
        <f t="shared" si="997"/>
        <v>0</v>
      </c>
      <c r="CN34" s="26">
        <f t="shared" si="997"/>
        <v>0</v>
      </c>
      <c r="CO34" s="26">
        <f t="shared" si="997"/>
        <v>0</v>
      </c>
      <c r="CP34" s="26">
        <f t="shared" si="997"/>
        <v>0</v>
      </c>
      <c r="CQ34" s="26">
        <f t="shared" ref="CQ34:FB34" si="998">CQ18*CQ9</f>
        <v>0</v>
      </c>
      <c r="CR34" s="26">
        <f t="shared" si="998"/>
        <v>0</v>
      </c>
      <c r="CS34" s="26">
        <f t="shared" si="998"/>
        <v>0</v>
      </c>
      <c r="CT34" s="26">
        <f t="shared" si="998"/>
        <v>0</v>
      </c>
      <c r="CU34" s="26">
        <f t="shared" si="998"/>
        <v>0</v>
      </c>
      <c r="CV34" s="26">
        <f t="shared" si="998"/>
        <v>0</v>
      </c>
      <c r="CW34" s="26">
        <f t="shared" si="998"/>
        <v>0</v>
      </c>
      <c r="CX34" s="26">
        <f t="shared" si="998"/>
        <v>0</v>
      </c>
      <c r="CY34" s="26">
        <f t="shared" si="998"/>
        <v>0</v>
      </c>
      <c r="CZ34" s="26">
        <f t="shared" si="998"/>
        <v>0</v>
      </c>
      <c r="DA34" s="26">
        <f t="shared" si="998"/>
        <v>0</v>
      </c>
      <c r="DB34" s="26">
        <f t="shared" si="998"/>
        <v>0</v>
      </c>
      <c r="DC34" s="26">
        <f t="shared" si="998"/>
        <v>0</v>
      </c>
      <c r="DD34" s="26">
        <f t="shared" si="998"/>
        <v>0</v>
      </c>
      <c r="DE34" s="26">
        <f t="shared" si="998"/>
        <v>0</v>
      </c>
      <c r="DF34" s="26">
        <f t="shared" si="998"/>
        <v>0</v>
      </c>
      <c r="DG34" s="26">
        <f t="shared" si="998"/>
        <v>0</v>
      </c>
      <c r="DH34" s="26">
        <f t="shared" si="998"/>
        <v>0</v>
      </c>
      <c r="DI34" s="26">
        <f t="shared" si="998"/>
        <v>0</v>
      </c>
      <c r="DJ34" s="26">
        <f t="shared" si="998"/>
        <v>0</v>
      </c>
      <c r="DK34" s="26">
        <f t="shared" si="998"/>
        <v>0</v>
      </c>
      <c r="DL34" s="26">
        <f t="shared" si="998"/>
        <v>0</v>
      </c>
      <c r="DM34" s="26">
        <f t="shared" si="998"/>
        <v>0</v>
      </c>
      <c r="DN34" s="26">
        <f t="shared" si="998"/>
        <v>0</v>
      </c>
      <c r="DO34" s="26">
        <f t="shared" si="998"/>
        <v>0</v>
      </c>
      <c r="DP34" s="26">
        <f t="shared" si="998"/>
        <v>0</v>
      </c>
      <c r="DQ34" s="26">
        <f t="shared" si="998"/>
        <v>0</v>
      </c>
      <c r="DR34" s="26">
        <f t="shared" si="998"/>
        <v>0</v>
      </c>
      <c r="DS34" s="26">
        <f t="shared" si="998"/>
        <v>0</v>
      </c>
      <c r="DT34" s="26">
        <f t="shared" si="998"/>
        <v>0</v>
      </c>
      <c r="DU34" s="26">
        <f t="shared" si="998"/>
        <v>0</v>
      </c>
      <c r="DV34" s="26">
        <f t="shared" si="998"/>
        <v>0</v>
      </c>
      <c r="DW34" s="26">
        <f t="shared" si="998"/>
        <v>0</v>
      </c>
      <c r="DX34" s="26">
        <f t="shared" si="998"/>
        <v>0</v>
      </c>
      <c r="DY34" s="26">
        <f t="shared" si="998"/>
        <v>0</v>
      </c>
      <c r="DZ34" s="26">
        <f t="shared" si="998"/>
        <v>0</v>
      </c>
      <c r="EA34" s="26">
        <f t="shared" si="998"/>
        <v>0</v>
      </c>
      <c r="EB34" s="26">
        <f t="shared" si="998"/>
        <v>0</v>
      </c>
      <c r="EC34" s="26">
        <f t="shared" si="998"/>
        <v>0</v>
      </c>
      <c r="ED34" s="26">
        <f t="shared" si="998"/>
        <v>0</v>
      </c>
      <c r="EE34" s="26">
        <f t="shared" si="998"/>
        <v>0</v>
      </c>
      <c r="EF34" s="26">
        <f t="shared" si="998"/>
        <v>0</v>
      </c>
      <c r="EG34" s="26">
        <f t="shared" si="998"/>
        <v>-80</v>
      </c>
      <c r="EH34" s="26">
        <f t="shared" si="998"/>
        <v>0</v>
      </c>
      <c r="EI34" s="26">
        <f t="shared" si="998"/>
        <v>0</v>
      </c>
      <c r="EJ34" s="26">
        <f t="shared" si="998"/>
        <v>0</v>
      </c>
      <c r="EK34" s="26">
        <f t="shared" si="998"/>
        <v>-160</v>
      </c>
      <c r="EL34" s="26">
        <f t="shared" si="998"/>
        <v>0</v>
      </c>
      <c r="EM34" s="26">
        <f t="shared" si="998"/>
        <v>0</v>
      </c>
      <c r="EN34" s="26">
        <f t="shared" si="998"/>
        <v>-160</v>
      </c>
      <c r="EO34" s="26">
        <f t="shared" si="998"/>
        <v>0</v>
      </c>
      <c r="EP34" s="26">
        <f t="shared" si="998"/>
        <v>-80</v>
      </c>
      <c r="EQ34" s="26">
        <f t="shared" si="998"/>
        <v>-160</v>
      </c>
      <c r="ER34" s="26">
        <f t="shared" si="998"/>
        <v>0</v>
      </c>
      <c r="ES34" s="26">
        <f t="shared" si="998"/>
        <v>-240</v>
      </c>
      <c r="ET34" s="26">
        <f t="shared" si="998"/>
        <v>0</v>
      </c>
      <c r="EU34" s="26">
        <f t="shared" si="998"/>
        <v>-80</v>
      </c>
      <c r="EV34" s="26">
        <f t="shared" si="998"/>
        <v>0</v>
      </c>
      <c r="EW34" s="26">
        <f t="shared" si="998"/>
        <v>0</v>
      </c>
      <c r="EX34" s="26">
        <f t="shared" si="998"/>
        <v>0</v>
      </c>
      <c r="EY34" s="26">
        <f t="shared" si="998"/>
        <v>0</v>
      </c>
      <c r="EZ34" s="26">
        <f t="shared" si="998"/>
        <v>-160</v>
      </c>
      <c r="FA34" s="26">
        <f t="shared" si="998"/>
        <v>0</v>
      </c>
      <c r="FB34" s="26">
        <f t="shared" si="998"/>
        <v>0</v>
      </c>
      <c r="FC34" s="26">
        <f t="shared" ref="FC34:HN34" si="999">FC18*FC9</f>
        <v>0</v>
      </c>
      <c r="FD34" s="26">
        <f t="shared" si="999"/>
        <v>-160</v>
      </c>
      <c r="FE34" s="26">
        <f t="shared" si="999"/>
        <v>-320</v>
      </c>
      <c r="FF34" s="26">
        <f t="shared" si="999"/>
        <v>0</v>
      </c>
      <c r="FG34" s="26">
        <f t="shared" si="999"/>
        <v>0</v>
      </c>
      <c r="FH34" s="26">
        <f t="shared" si="999"/>
        <v>-320</v>
      </c>
      <c r="FI34" s="26">
        <f t="shared" si="999"/>
        <v>0</v>
      </c>
      <c r="FJ34" s="26">
        <f t="shared" si="999"/>
        <v>-560</v>
      </c>
      <c r="FK34" s="26">
        <f t="shared" si="999"/>
        <v>0</v>
      </c>
      <c r="FL34" s="26">
        <f t="shared" si="999"/>
        <v>0</v>
      </c>
      <c r="FM34" s="26">
        <f t="shared" si="999"/>
        <v>0</v>
      </c>
      <c r="FN34" s="26">
        <f t="shared" si="999"/>
        <v>0</v>
      </c>
      <c r="FO34" s="26">
        <f t="shared" si="999"/>
        <v>0</v>
      </c>
      <c r="FP34" s="26">
        <f t="shared" si="999"/>
        <v>0</v>
      </c>
      <c r="FQ34" s="26">
        <f t="shared" si="999"/>
        <v>0</v>
      </c>
      <c r="FR34" s="26">
        <f t="shared" si="999"/>
        <v>-80</v>
      </c>
      <c r="FS34" s="26">
        <f t="shared" si="999"/>
        <v>0</v>
      </c>
      <c r="FT34" s="26">
        <f t="shared" si="999"/>
        <v>0</v>
      </c>
      <c r="FU34" s="26">
        <f t="shared" si="999"/>
        <v>0</v>
      </c>
      <c r="FV34" s="26">
        <f t="shared" si="999"/>
        <v>-160</v>
      </c>
      <c r="FW34" s="26">
        <f t="shared" si="999"/>
        <v>0</v>
      </c>
      <c r="FX34" s="26">
        <f t="shared" si="999"/>
        <v>0</v>
      </c>
      <c r="FY34" s="26">
        <f t="shared" si="999"/>
        <v>0</v>
      </c>
      <c r="FZ34" s="26">
        <f t="shared" si="999"/>
        <v>-240</v>
      </c>
      <c r="GA34" s="26">
        <f t="shared" si="999"/>
        <v>0</v>
      </c>
      <c r="GB34" s="26">
        <f t="shared" si="999"/>
        <v>-240</v>
      </c>
      <c r="GC34" s="26">
        <f t="shared" si="999"/>
        <v>-320</v>
      </c>
      <c r="GD34" s="26">
        <f t="shared" si="999"/>
        <v>-160</v>
      </c>
      <c r="GE34" s="26">
        <f t="shared" si="999"/>
        <v>0</v>
      </c>
      <c r="GF34" s="26">
        <f t="shared" si="999"/>
        <v>0</v>
      </c>
      <c r="GG34" s="26">
        <f t="shared" si="999"/>
        <v>0</v>
      </c>
      <c r="GH34" s="26">
        <f t="shared" si="999"/>
        <v>0</v>
      </c>
      <c r="GI34" s="26">
        <f t="shared" si="999"/>
        <v>0</v>
      </c>
      <c r="GJ34" s="26">
        <f t="shared" si="999"/>
        <v>0</v>
      </c>
      <c r="GK34" s="26">
        <f t="shared" si="999"/>
        <v>0</v>
      </c>
      <c r="GL34" s="26">
        <f t="shared" si="999"/>
        <v>-480</v>
      </c>
      <c r="GM34" s="26">
        <f t="shared" si="999"/>
        <v>-400</v>
      </c>
      <c r="GN34" s="26">
        <f t="shared" si="999"/>
        <v>0</v>
      </c>
      <c r="GO34" s="26">
        <f t="shared" si="999"/>
        <v>0</v>
      </c>
      <c r="GP34" s="26">
        <f t="shared" si="999"/>
        <v>0</v>
      </c>
      <c r="GQ34" s="26">
        <f t="shared" si="999"/>
        <v>0</v>
      </c>
      <c r="GR34" s="26">
        <f t="shared" si="999"/>
        <v>0</v>
      </c>
      <c r="GS34" s="26">
        <f t="shared" si="999"/>
        <v>0</v>
      </c>
      <c r="GT34" s="26">
        <f t="shared" si="999"/>
        <v>0</v>
      </c>
      <c r="GU34" s="26">
        <f t="shared" si="999"/>
        <v>0</v>
      </c>
      <c r="GV34" s="26">
        <f t="shared" si="999"/>
        <v>0</v>
      </c>
      <c r="GW34" s="26">
        <f t="shared" si="999"/>
        <v>-320</v>
      </c>
      <c r="GX34" s="26">
        <f t="shared" si="999"/>
        <v>-80</v>
      </c>
      <c r="GY34" s="26">
        <f t="shared" si="999"/>
        <v>-160</v>
      </c>
      <c r="GZ34" s="26">
        <f t="shared" si="999"/>
        <v>0</v>
      </c>
      <c r="HA34" s="26">
        <f t="shared" si="999"/>
        <v>0</v>
      </c>
      <c r="HB34" s="26">
        <f t="shared" si="999"/>
        <v>0</v>
      </c>
      <c r="HC34" s="26">
        <f t="shared" si="999"/>
        <v>-160</v>
      </c>
      <c r="HD34" s="26">
        <f t="shared" si="999"/>
        <v>-160</v>
      </c>
      <c r="HE34" s="26">
        <f t="shared" si="999"/>
        <v>0</v>
      </c>
      <c r="HF34" s="26">
        <f t="shared" si="999"/>
        <v>-80</v>
      </c>
      <c r="HG34" s="26">
        <f t="shared" si="999"/>
        <v>0</v>
      </c>
      <c r="HH34" s="26">
        <f t="shared" si="999"/>
        <v>-160</v>
      </c>
      <c r="HI34" s="26">
        <f t="shared" si="999"/>
        <v>0</v>
      </c>
      <c r="HJ34" s="26">
        <f t="shared" si="999"/>
        <v>-160</v>
      </c>
      <c r="HK34" s="26">
        <f t="shared" si="999"/>
        <v>0</v>
      </c>
      <c r="HL34" s="26">
        <f t="shared" si="999"/>
        <v>-80</v>
      </c>
      <c r="HM34" s="26">
        <f t="shared" si="999"/>
        <v>0</v>
      </c>
      <c r="HN34" s="26">
        <f t="shared" si="999"/>
        <v>0</v>
      </c>
      <c r="HO34" s="26">
        <f t="shared" ref="HO34:JZ34" si="1000">HO18*HO9</f>
        <v>0</v>
      </c>
      <c r="HP34" s="26">
        <f t="shared" si="1000"/>
        <v>0</v>
      </c>
      <c r="HQ34" s="26">
        <f t="shared" si="1000"/>
        <v>0</v>
      </c>
      <c r="HR34" s="26">
        <f t="shared" si="1000"/>
        <v>0</v>
      </c>
      <c r="HS34" s="26">
        <f t="shared" si="1000"/>
        <v>-80</v>
      </c>
      <c r="HT34" s="26">
        <f t="shared" si="1000"/>
        <v>-160</v>
      </c>
      <c r="HU34" s="26">
        <f t="shared" si="1000"/>
        <v>-240</v>
      </c>
      <c r="HV34" s="26">
        <f t="shared" si="1000"/>
        <v>-240</v>
      </c>
      <c r="HW34" s="26">
        <f t="shared" si="1000"/>
        <v>-160</v>
      </c>
      <c r="HX34" s="26">
        <f t="shared" si="1000"/>
        <v>-80</v>
      </c>
      <c r="HY34" s="26">
        <f t="shared" si="1000"/>
        <v>-240</v>
      </c>
      <c r="HZ34" s="26">
        <f t="shared" si="1000"/>
        <v>-320</v>
      </c>
      <c r="IA34" s="26">
        <f t="shared" si="1000"/>
        <v>-80</v>
      </c>
      <c r="IB34" s="26">
        <f t="shared" si="1000"/>
        <v>0</v>
      </c>
      <c r="IC34" s="26">
        <f t="shared" si="1000"/>
        <v>0</v>
      </c>
      <c r="ID34" s="26">
        <f t="shared" si="1000"/>
        <v>0</v>
      </c>
      <c r="IE34" s="26">
        <f t="shared" si="1000"/>
        <v>0</v>
      </c>
      <c r="IF34" s="26">
        <f t="shared" si="1000"/>
        <v>0</v>
      </c>
      <c r="IG34" s="26">
        <f t="shared" si="1000"/>
        <v>-160</v>
      </c>
      <c r="IH34" s="26">
        <f t="shared" si="1000"/>
        <v>0</v>
      </c>
      <c r="II34" s="26">
        <f t="shared" si="1000"/>
        <v>0</v>
      </c>
      <c r="IJ34" s="26">
        <f t="shared" si="1000"/>
        <v>0</v>
      </c>
      <c r="IK34" s="26">
        <f t="shared" si="1000"/>
        <v>-80</v>
      </c>
      <c r="IL34" s="26">
        <f t="shared" si="1000"/>
        <v>-160</v>
      </c>
      <c r="IM34" s="26">
        <f t="shared" si="1000"/>
        <v>-80</v>
      </c>
      <c r="IN34" s="26">
        <f t="shared" si="1000"/>
        <v>-240</v>
      </c>
      <c r="IO34" s="26">
        <f t="shared" si="1000"/>
        <v>0</v>
      </c>
      <c r="IP34" s="26">
        <f t="shared" si="1000"/>
        <v>-400</v>
      </c>
      <c r="IQ34" s="26">
        <f t="shared" si="1000"/>
        <v>0</v>
      </c>
      <c r="IR34" s="26">
        <f t="shared" si="1000"/>
        <v>-240</v>
      </c>
      <c r="IS34" s="26">
        <f t="shared" si="1000"/>
        <v>0</v>
      </c>
      <c r="IT34" s="26">
        <f t="shared" si="1000"/>
        <v>-160</v>
      </c>
      <c r="IU34" s="26">
        <f t="shared" si="1000"/>
        <v>-80</v>
      </c>
      <c r="IV34" s="26">
        <f t="shared" si="1000"/>
        <v>0</v>
      </c>
      <c r="IW34" s="26">
        <f t="shared" si="1000"/>
        <v>0</v>
      </c>
      <c r="IX34" s="26">
        <f t="shared" si="1000"/>
        <v>0</v>
      </c>
      <c r="IY34" s="26">
        <f t="shared" si="1000"/>
        <v>0</v>
      </c>
      <c r="IZ34" s="26">
        <f t="shared" si="1000"/>
        <v>-160</v>
      </c>
      <c r="JA34" s="26">
        <f t="shared" si="1000"/>
        <v>-80</v>
      </c>
      <c r="JB34" s="26">
        <f t="shared" si="1000"/>
        <v>-480</v>
      </c>
      <c r="JC34" s="26">
        <f t="shared" si="1000"/>
        <v>0</v>
      </c>
      <c r="JD34" s="26">
        <f t="shared" si="1000"/>
        <v>0</v>
      </c>
      <c r="JE34" s="26">
        <f t="shared" si="1000"/>
        <v>0</v>
      </c>
      <c r="JF34" s="26">
        <f t="shared" si="1000"/>
        <v>0</v>
      </c>
      <c r="JG34" s="26">
        <f t="shared" si="1000"/>
        <v>-80</v>
      </c>
      <c r="JH34" s="26">
        <f t="shared" si="1000"/>
        <v>-160</v>
      </c>
      <c r="JI34" s="26">
        <f t="shared" si="1000"/>
        <v>-80</v>
      </c>
      <c r="JJ34" s="26">
        <f t="shared" si="1000"/>
        <v>-320</v>
      </c>
      <c r="JK34" s="26">
        <f t="shared" si="1000"/>
        <v>-240</v>
      </c>
      <c r="JL34" s="26">
        <f t="shared" si="1000"/>
        <v>0</v>
      </c>
      <c r="JM34" s="26">
        <f t="shared" si="1000"/>
        <v>0</v>
      </c>
      <c r="JN34" s="26">
        <f t="shared" si="1000"/>
        <v>-80</v>
      </c>
      <c r="JO34" s="26">
        <f t="shared" si="1000"/>
        <v>-160</v>
      </c>
      <c r="JP34" s="26">
        <f t="shared" si="1000"/>
        <v>-80</v>
      </c>
      <c r="JQ34" s="26">
        <f t="shared" si="1000"/>
        <v>0</v>
      </c>
      <c r="JR34" s="26">
        <f t="shared" si="1000"/>
        <v>0</v>
      </c>
      <c r="JS34" s="26">
        <f t="shared" si="1000"/>
        <v>0</v>
      </c>
      <c r="JT34" s="26">
        <f t="shared" si="1000"/>
        <v>-80</v>
      </c>
      <c r="JU34" s="26">
        <f t="shared" si="1000"/>
        <v>0</v>
      </c>
      <c r="JV34" s="26">
        <f t="shared" si="1000"/>
        <v>0</v>
      </c>
      <c r="JW34" s="26">
        <f t="shared" si="1000"/>
        <v>-320</v>
      </c>
      <c r="JX34" s="26">
        <f t="shared" si="1000"/>
        <v>0</v>
      </c>
      <c r="JY34" s="26">
        <f t="shared" si="1000"/>
        <v>-80</v>
      </c>
      <c r="JZ34" s="26">
        <f t="shared" si="1000"/>
        <v>-240</v>
      </c>
      <c r="KA34" s="26">
        <f t="shared" ref="KA34:ML34" si="1001">KA18*KA9</f>
        <v>0</v>
      </c>
      <c r="KB34" s="26">
        <f t="shared" si="1001"/>
        <v>0</v>
      </c>
      <c r="KC34" s="26">
        <f t="shared" si="1001"/>
        <v>0</v>
      </c>
      <c r="KD34" s="26">
        <f t="shared" si="1001"/>
        <v>0</v>
      </c>
      <c r="KE34" s="26">
        <f t="shared" si="1001"/>
        <v>0</v>
      </c>
      <c r="KF34" s="26">
        <f t="shared" si="1001"/>
        <v>-320</v>
      </c>
      <c r="KG34" s="26">
        <f t="shared" si="1001"/>
        <v>0</v>
      </c>
      <c r="KH34" s="26">
        <f t="shared" si="1001"/>
        <v>-480</v>
      </c>
      <c r="KI34" s="26">
        <f t="shared" si="1001"/>
        <v>-80</v>
      </c>
      <c r="KJ34" s="26">
        <f t="shared" si="1001"/>
        <v>-240</v>
      </c>
      <c r="KK34" s="26">
        <f t="shared" si="1001"/>
        <v>0</v>
      </c>
      <c r="KL34" s="26">
        <f t="shared" si="1001"/>
        <v>-80</v>
      </c>
      <c r="KM34" s="26">
        <f t="shared" si="1001"/>
        <v>-240</v>
      </c>
      <c r="KN34" s="26">
        <f t="shared" si="1001"/>
        <v>-80</v>
      </c>
      <c r="KO34" s="26">
        <f t="shared" si="1001"/>
        <v>0</v>
      </c>
      <c r="KP34" s="26">
        <f t="shared" si="1001"/>
        <v>0</v>
      </c>
      <c r="KQ34" s="26">
        <f t="shared" si="1001"/>
        <v>0</v>
      </c>
      <c r="KR34" s="26">
        <f t="shared" si="1001"/>
        <v>0</v>
      </c>
      <c r="KS34" s="26">
        <f t="shared" si="1001"/>
        <v>0</v>
      </c>
      <c r="KT34" s="26">
        <f t="shared" si="1001"/>
        <v>0</v>
      </c>
      <c r="KU34" s="26">
        <f t="shared" si="1001"/>
        <v>0</v>
      </c>
      <c r="KV34" s="26">
        <f t="shared" si="1001"/>
        <v>0</v>
      </c>
      <c r="KW34" s="26">
        <f t="shared" si="1001"/>
        <v>0</v>
      </c>
      <c r="KX34" s="26">
        <f t="shared" si="1001"/>
        <v>-320</v>
      </c>
      <c r="KY34" s="26">
        <f t="shared" si="1001"/>
        <v>-160</v>
      </c>
      <c r="KZ34" s="26">
        <f t="shared" si="1001"/>
        <v>-80</v>
      </c>
      <c r="LA34" s="26">
        <f t="shared" si="1001"/>
        <v>0</v>
      </c>
      <c r="LB34" s="26">
        <f t="shared" si="1001"/>
        <v>0</v>
      </c>
      <c r="LC34" s="26">
        <f t="shared" si="1001"/>
        <v>0</v>
      </c>
      <c r="LD34" s="26">
        <f t="shared" si="1001"/>
        <v>0</v>
      </c>
      <c r="LE34" s="26">
        <f t="shared" si="1001"/>
        <v>-160</v>
      </c>
      <c r="LF34" s="26">
        <f t="shared" si="1001"/>
        <v>-80</v>
      </c>
      <c r="LG34" s="26">
        <f t="shared" si="1001"/>
        <v>-480</v>
      </c>
      <c r="LH34" s="26">
        <f t="shared" si="1001"/>
        <v>-560</v>
      </c>
      <c r="LI34" s="26">
        <f t="shared" si="1001"/>
        <v>0</v>
      </c>
      <c r="LJ34" s="26">
        <f t="shared" si="1001"/>
        <v>0</v>
      </c>
      <c r="LK34" s="26">
        <f t="shared" si="1001"/>
        <v>-720</v>
      </c>
      <c r="LL34" s="26">
        <f t="shared" si="1001"/>
        <v>-320</v>
      </c>
      <c r="LM34" s="26">
        <f t="shared" si="1001"/>
        <v>0</v>
      </c>
      <c r="LN34" s="26">
        <f t="shared" si="1001"/>
        <v>-400</v>
      </c>
      <c r="LO34" s="26">
        <f t="shared" si="1001"/>
        <v>0</v>
      </c>
      <c r="LP34" s="26">
        <f t="shared" si="1001"/>
        <v>-480</v>
      </c>
      <c r="LQ34" s="26">
        <f t="shared" si="1001"/>
        <v>0</v>
      </c>
      <c r="LR34" s="26">
        <f t="shared" si="1001"/>
        <v>-320</v>
      </c>
      <c r="LS34" s="26">
        <f t="shared" si="1001"/>
        <v>0</v>
      </c>
      <c r="LT34" s="26">
        <f t="shared" si="1001"/>
        <v>-240</v>
      </c>
      <c r="LU34" s="26">
        <f t="shared" si="1001"/>
        <v>-160</v>
      </c>
      <c r="LV34" s="26">
        <f t="shared" si="1001"/>
        <v>-80</v>
      </c>
      <c r="LW34" s="26">
        <f t="shared" si="1001"/>
        <v>0</v>
      </c>
      <c r="LX34" s="26">
        <f t="shared" si="1001"/>
        <v>0</v>
      </c>
      <c r="LY34" s="26">
        <f t="shared" si="1001"/>
        <v>-320</v>
      </c>
      <c r="LZ34" s="26">
        <f t="shared" si="1001"/>
        <v>-80</v>
      </c>
      <c r="MA34" s="26">
        <f t="shared" si="1001"/>
        <v>0</v>
      </c>
      <c r="MB34" s="26">
        <f t="shared" si="1001"/>
        <v>-160</v>
      </c>
      <c r="MC34" s="26">
        <f t="shared" si="1001"/>
        <v>0</v>
      </c>
      <c r="MD34" s="26">
        <f t="shared" si="1001"/>
        <v>0</v>
      </c>
      <c r="ME34" s="26">
        <f t="shared" si="1001"/>
        <v>0</v>
      </c>
      <c r="MF34" s="26">
        <f t="shared" si="1001"/>
        <v>-160</v>
      </c>
      <c r="MG34" s="26">
        <f t="shared" si="1001"/>
        <v>-240</v>
      </c>
      <c r="MH34" s="26">
        <f t="shared" si="1001"/>
        <v>0</v>
      </c>
      <c r="MI34" s="26">
        <f t="shared" si="1001"/>
        <v>-80</v>
      </c>
      <c r="MJ34" s="26">
        <f t="shared" si="1001"/>
        <v>-240</v>
      </c>
      <c r="MK34" s="26">
        <f t="shared" si="1001"/>
        <v>-80</v>
      </c>
      <c r="ML34" s="26">
        <f t="shared" si="1001"/>
        <v>0</v>
      </c>
      <c r="MM34" s="26">
        <f t="shared" ref="MM34:NE34" si="1002">MM18*MM9</f>
        <v>0</v>
      </c>
      <c r="MN34" s="26">
        <f t="shared" si="1002"/>
        <v>-240</v>
      </c>
      <c r="MO34" s="26">
        <f t="shared" si="1002"/>
        <v>-160</v>
      </c>
      <c r="MP34" s="26">
        <f t="shared" si="1002"/>
        <v>0</v>
      </c>
      <c r="MQ34" s="26">
        <f t="shared" si="1002"/>
        <v>-240</v>
      </c>
      <c r="MR34" s="26">
        <f t="shared" si="1002"/>
        <v>-160</v>
      </c>
      <c r="MS34" s="26">
        <f t="shared" si="1002"/>
        <v>-160</v>
      </c>
      <c r="MT34" s="26">
        <f t="shared" si="1002"/>
        <v>0</v>
      </c>
      <c r="MU34" s="26">
        <f t="shared" si="1002"/>
        <v>0</v>
      </c>
      <c r="MV34" s="26">
        <f t="shared" si="1002"/>
        <v>0</v>
      </c>
      <c r="MW34" s="26">
        <f t="shared" si="1002"/>
        <v>0</v>
      </c>
      <c r="MX34" s="26">
        <f t="shared" si="1002"/>
        <v>0</v>
      </c>
      <c r="MY34" s="26">
        <f t="shared" si="1002"/>
        <v>0</v>
      </c>
      <c r="MZ34" s="26">
        <f t="shared" si="1002"/>
        <v>0</v>
      </c>
      <c r="NA34" s="26">
        <f t="shared" si="1002"/>
        <v>-240</v>
      </c>
      <c r="NB34" s="26">
        <f t="shared" si="1002"/>
        <v>0</v>
      </c>
      <c r="NC34" s="26">
        <f t="shared" si="1002"/>
        <v>0</v>
      </c>
      <c r="ND34" s="26">
        <f t="shared" si="1002"/>
        <v>-80</v>
      </c>
      <c r="NE34" s="26">
        <f t="shared" si="1002"/>
        <v>0</v>
      </c>
    </row>
    <row r="35" spans="2:369" x14ac:dyDescent="0.35">
      <c r="B35" s="18" t="s">
        <v>250</v>
      </c>
      <c r="C35" s="15" t="s">
        <v>251</v>
      </c>
      <c r="D35" s="6"/>
      <c r="E35" s="23">
        <f t="shared" ref="E35:AJ35" si="1003">E19*E10</f>
        <v>0</v>
      </c>
      <c r="F35" s="23">
        <f t="shared" si="1003"/>
        <v>0</v>
      </c>
      <c r="G35" s="23">
        <f t="shared" si="1003"/>
        <v>0</v>
      </c>
      <c r="H35" s="23">
        <f t="shared" si="1003"/>
        <v>0</v>
      </c>
      <c r="I35" s="23">
        <f t="shared" si="1003"/>
        <v>0</v>
      </c>
      <c r="J35" s="23">
        <f t="shared" si="1003"/>
        <v>0</v>
      </c>
      <c r="K35" s="23">
        <f t="shared" si="1003"/>
        <v>0</v>
      </c>
      <c r="L35" s="23">
        <f t="shared" si="1003"/>
        <v>0</v>
      </c>
      <c r="M35" s="23">
        <f t="shared" si="1003"/>
        <v>0</v>
      </c>
      <c r="N35" s="23">
        <f t="shared" si="1003"/>
        <v>0</v>
      </c>
      <c r="O35" s="23">
        <f t="shared" si="1003"/>
        <v>0</v>
      </c>
      <c r="P35" s="23">
        <f t="shared" si="1003"/>
        <v>0</v>
      </c>
      <c r="Q35" s="23">
        <f t="shared" si="1003"/>
        <v>0</v>
      </c>
      <c r="R35" s="23">
        <f t="shared" si="1003"/>
        <v>0</v>
      </c>
      <c r="S35" s="23">
        <f t="shared" si="1003"/>
        <v>0</v>
      </c>
      <c r="T35" s="23">
        <f t="shared" si="1003"/>
        <v>0</v>
      </c>
      <c r="U35" s="23">
        <f t="shared" si="1003"/>
        <v>0</v>
      </c>
      <c r="V35" s="23">
        <f t="shared" si="1003"/>
        <v>0</v>
      </c>
      <c r="W35" s="23">
        <f t="shared" si="1003"/>
        <v>0</v>
      </c>
      <c r="X35" s="23">
        <f t="shared" si="1003"/>
        <v>0</v>
      </c>
      <c r="Y35" s="23">
        <f t="shared" si="1003"/>
        <v>0</v>
      </c>
      <c r="Z35" s="23">
        <f t="shared" si="1003"/>
        <v>0</v>
      </c>
      <c r="AA35" s="34">
        <f t="shared" si="1003"/>
        <v>0</v>
      </c>
      <c r="AB35" s="34">
        <f t="shared" si="1003"/>
        <v>0</v>
      </c>
      <c r="AC35" s="34">
        <f t="shared" si="1003"/>
        <v>0</v>
      </c>
      <c r="AD35" s="34">
        <f t="shared" si="1003"/>
        <v>0</v>
      </c>
      <c r="AE35" s="34">
        <f t="shared" si="1003"/>
        <v>0</v>
      </c>
      <c r="AF35" s="34">
        <f t="shared" si="1003"/>
        <v>0</v>
      </c>
      <c r="AG35" s="34">
        <f t="shared" si="1003"/>
        <v>0</v>
      </c>
      <c r="AH35" s="34">
        <f t="shared" si="1003"/>
        <v>0</v>
      </c>
      <c r="AI35" s="34">
        <f t="shared" si="1003"/>
        <v>0</v>
      </c>
      <c r="AJ35" s="34">
        <f t="shared" si="1003"/>
        <v>0</v>
      </c>
      <c r="AK35" s="34">
        <f t="shared" ref="AK35:BP35" si="1004">AK19*AK10</f>
        <v>0</v>
      </c>
      <c r="AL35" s="34">
        <f t="shared" si="1004"/>
        <v>0</v>
      </c>
      <c r="AM35" s="34">
        <f t="shared" si="1004"/>
        <v>0</v>
      </c>
      <c r="AN35" s="34">
        <f t="shared" si="1004"/>
        <v>0</v>
      </c>
      <c r="AO35" s="34">
        <f t="shared" si="1004"/>
        <v>0</v>
      </c>
      <c r="AP35" s="34">
        <f t="shared" si="1004"/>
        <v>0</v>
      </c>
      <c r="AQ35" s="34">
        <f t="shared" si="1004"/>
        <v>0</v>
      </c>
      <c r="AR35" s="34">
        <f t="shared" si="1004"/>
        <v>0</v>
      </c>
      <c r="AS35" s="34">
        <f t="shared" si="1004"/>
        <v>0</v>
      </c>
      <c r="AT35" s="34">
        <f t="shared" si="1004"/>
        <v>0</v>
      </c>
      <c r="AU35" s="34">
        <f t="shared" si="1004"/>
        <v>0</v>
      </c>
      <c r="AV35" s="34">
        <f t="shared" si="1004"/>
        <v>0</v>
      </c>
      <c r="AW35" s="26">
        <f t="shared" si="1004"/>
        <v>0</v>
      </c>
      <c r="AX35" s="26">
        <f t="shared" si="1004"/>
        <v>0</v>
      </c>
      <c r="AY35" s="26">
        <f t="shared" si="1004"/>
        <v>0</v>
      </c>
      <c r="AZ35" s="26">
        <f t="shared" si="1004"/>
        <v>0</v>
      </c>
      <c r="BA35" s="26">
        <f t="shared" si="1004"/>
        <v>0</v>
      </c>
      <c r="BB35" s="26">
        <f t="shared" si="1004"/>
        <v>0</v>
      </c>
      <c r="BC35" s="26">
        <f t="shared" si="1004"/>
        <v>0</v>
      </c>
      <c r="BD35" s="26">
        <f t="shared" si="1004"/>
        <v>0</v>
      </c>
      <c r="BE35" s="26">
        <f t="shared" si="1004"/>
        <v>0</v>
      </c>
      <c r="BF35" s="26">
        <f t="shared" si="1004"/>
        <v>0</v>
      </c>
      <c r="BG35" s="26">
        <f t="shared" si="1004"/>
        <v>0</v>
      </c>
      <c r="BH35" s="26">
        <f t="shared" si="1004"/>
        <v>0</v>
      </c>
      <c r="BI35" s="26">
        <f t="shared" si="1004"/>
        <v>0</v>
      </c>
      <c r="BJ35" s="26">
        <f t="shared" si="1004"/>
        <v>0</v>
      </c>
      <c r="BK35" s="26">
        <f t="shared" si="1004"/>
        <v>0</v>
      </c>
      <c r="BL35" s="26">
        <f t="shared" si="1004"/>
        <v>0</v>
      </c>
      <c r="BM35" s="26">
        <f t="shared" si="1004"/>
        <v>0</v>
      </c>
      <c r="BN35" s="26">
        <f t="shared" si="1004"/>
        <v>0</v>
      </c>
      <c r="BO35" s="26">
        <f t="shared" si="1004"/>
        <v>0</v>
      </c>
      <c r="BP35" s="26">
        <f t="shared" si="1004"/>
        <v>0</v>
      </c>
      <c r="BQ35" s="26">
        <f t="shared" ref="BQ35:CP35" si="1005">BQ19*BQ10</f>
        <v>0</v>
      </c>
      <c r="BR35" s="26">
        <f t="shared" si="1005"/>
        <v>0</v>
      </c>
      <c r="BS35" s="26">
        <f t="shared" si="1005"/>
        <v>0</v>
      </c>
      <c r="BT35" s="26">
        <f t="shared" si="1005"/>
        <v>0</v>
      </c>
      <c r="BU35" s="26">
        <f t="shared" si="1005"/>
        <v>0</v>
      </c>
      <c r="BV35" s="26">
        <f t="shared" si="1005"/>
        <v>0</v>
      </c>
      <c r="BW35" s="26">
        <f t="shared" si="1005"/>
        <v>0</v>
      </c>
      <c r="BX35" s="26">
        <f t="shared" si="1005"/>
        <v>0</v>
      </c>
      <c r="BY35" s="26">
        <f t="shared" si="1005"/>
        <v>0</v>
      </c>
      <c r="BZ35" s="26">
        <f t="shared" si="1005"/>
        <v>0</v>
      </c>
      <c r="CA35" s="26">
        <f t="shared" si="1005"/>
        <v>0</v>
      </c>
      <c r="CB35" s="26">
        <f t="shared" si="1005"/>
        <v>0</v>
      </c>
      <c r="CC35" s="26">
        <f t="shared" si="1005"/>
        <v>0</v>
      </c>
      <c r="CD35" s="26">
        <f t="shared" si="1005"/>
        <v>0</v>
      </c>
      <c r="CE35" s="26">
        <f t="shared" si="1005"/>
        <v>0</v>
      </c>
      <c r="CF35" s="26">
        <f t="shared" si="1005"/>
        <v>0</v>
      </c>
      <c r="CG35" s="26">
        <f t="shared" si="1005"/>
        <v>0</v>
      </c>
      <c r="CH35" s="26">
        <f t="shared" si="1005"/>
        <v>0</v>
      </c>
      <c r="CI35" s="26">
        <f t="shared" si="1005"/>
        <v>0</v>
      </c>
      <c r="CJ35" s="26">
        <f t="shared" si="1005"/>
        <v>0</v>
      </c>
      <c r="CK35" s="26">
        <f t="shared" si="1005"/>
        <v>0</v>
      </c>
      <c r="CL35" s="26">
        <f t="shared" si="1005"/>
        <v>0</v>
      </c>
      <c r="CM35" s="26">
        <f t="shared" si="1005"/>
        <v>0</v>
      </c>
      <c r="CN35" s="26">
        <f t="shared" si="1005"/>
        <v>0</v>
      </c>
      <c r="CO35" s="26">
        <f t="shared" si="1005"/>
        <v>0</v>
      </c>
      <c r="CP35" s="26">
        <f t="shared" si="1005"/>
        <v>0</v>
      </c>
      <c r="CQ35" s="26">
        <f t="shared" ref="CQ35:FB35" si="1006">CQ19*CQ10</f>
        <v>0</v>
      </c>
      <c r="CR35" s="26">
        <f t="shared" si="1006"/>
        <v>0</v>
      </c>
      <c r="CS35" s="26">
        <f t="shared" si="1006"/>
        <v>0</v>
      </c>
      <c r="CT35" s="26">
        <f t="shared" si="1006"/>
        <v>0</v>
      </c>
      <c r="CU35" s="26">
        <f t="shared" si="1006"/>
        <v>0</v>
      </c>
      <c r="CV35" s="26">
        <f t="shared" si="1006"/>
        <v>0</v>
      </c>
      <c r="CW35" s="26">
        <f t="shared" si="1006"/>
        <v>0</v>
      </c>
      <c r="CX35" s="26">
        <f t="shared" si="1006"/>
        <v>0</v>
      </c>
      <c r="CY35" s="26">
        <f t="shared" si="1006"/>
        <v>0</v>
      </c>
      <c r="CZ35" s="26">
        <f t="shared" si="1006"/>
        <v>0</v>
      </c>
      <c r="DA35" s="26">
        <f t="shared" si="1006"/>
        <v>0</v>
      </c>
      <c r="DB35" s="26">
        <f t="shared" si="1006"/>
        <v>0</v>
      </c>
      <c r="DC35" s="26">
        <f t="shared" si="1006"/>
        <v>0</v>
      </c>
      <c r="DD35" s="26">
        <f t="shared" si="1006"/>
        <v>0</v>
      </c>
      <c r="DE35" s="26">
        <f t="shared" si="1006"/>
        <v>0</v>
      </c>
      <c r="DF35" s="26">
        <f t="shared" si="1006"/>
        <v>0</v>
      </c>
      <c r="DG35" s="26">
        <f t="shared" si="1006"/>
        <v>0</v>
      </c>
      <c r="DH35" s="26">
        <f t="shared" si="1006"/>
        <v>0</v>
      </c>
      <c r="DI35" s="26">
        <f t="shared" si="1006"/>
        <v>0</v>
      </c>
      <c r="DJ35" s="26">
        <f t="shared" si="1006"/>
        <v>0</v>
      </c>
      <c r="DK35" s="26">
        <f t="shared" si="1006"/>
        <v>0</v>
      </c>
      <c r="DL35" s="26">
        <f t="shared" si="1006"/>
        <v>0</v>
      </c>
      <c r="DM35" s="26">
        <f t="shared" si="1006"/>
        <v>0</v>
      </c>
      <c r="DN35" s="26">
        <f t="shared" si="1006"/>
        <v>0</v>
      </c>
      <c r="DO35" s="26">
        <f t="shared" si="1006"/>
        <v>0</v>
      </c>
      <c r="DP35" s="26">
        <f t="shared" si="1006"/>
        <v>0</v>
      </c>
      <c r="DQ35" s="26">
        <f t="shared" si="1006"/>
        <v>0</v>
      </c>
      <c r="DR35" s="26">
        <f t="shared" si="1006"/>
        <v>0</v>
      </c>
      <c r="DS35" s="26">
        <f t="shared" si="1006"/>
        <v>0</v>
      </c>
      <c r="DT35" s="26">
        <f t="shared" si="1006"/>
        <v>0</v>
      </c>
      <c r="DU35" s="26">
        <f t="shared" si="1006"/>
        <v>0</v>
      </c>
      <c r="DV35" s="26">
        <f t="shared" si="1006"/>
        <v>0</v>
      </c>
      <c r="DW35" s="26">
        <f t="shared" si="1006"/>
        <v>0</v>
      </c>
      <c r="DX35" s="26">
        <f t="shared" si="1006"/>
        <v>0</v>
      </c>
      <c r="DY35" s="26">
        <f t="shared" si="1006"/>
        <v>0</v>
      </c>
      <c r="DZ35" s="26">
        <f t="shared" si="1006"/>
        <v>0</v>
      </c>
      <c r="EA35" s="26">
        <f t="shared" si="1006"/>
        <v>0</v>
      </c>
      <c r="EB35" s="26">
        <f t="shared" si="1006"/>
        <v>0</v>
      </c>
      <c r="EC35" s="26">
        <f t="shared" si="1006"/>
        <v>0</v>
      </c>
      <c r="ED35" s="26">
        <f t="shared" si="1006"/>
        <v>0</v>
      </c>
      <c r="EE35" s="26">
        <f t="shared" si="1006"/>
        <v>0</v>
      </c>
      <c r="EF35" s="26">
        <f t="shared" si="1006"/>
        <v>0</v>
      </c>
      <c r="EG35" s="26">
        <f t="shared" si="1006"/>
        <v>0</v>
      </c>
      <c r="EH35" s="26">
        <f t="shared" si="1006"/>
        <v>0</v>
      </c>
      <c r="EI35" s="26">
        <f t="shared" si="1006"/>
        <v>0</v>
      </c>
      <c r="EJ35" s="26">
        <f t="shared" si="1006"/>
        <v>0</v>
      </c>
      <c r="EK35" s="26">
        <f t="shared" si="1006"/>
        <v>0</v>
      </c>
      <c r="EL35" s="26">
        <f t="shared" si="1006"/>
        <v>0</v>
      </c>
      <c r="EM35" s="26">
        <f t="shared" si="1006"/>
        <v>0</v>
      </c>
      <c r="EN35" s="26">
        <f t="shared" si="1006"/>
        <v>0</v>
      </c>
      <c r="EO35" s="26">
        <f t="shared" si="1006"/>
        <v>0</v>
      </c>
      <c r="EP35" s="26">
        <f t="shared" si="1006"/>
        <v>0</v>
      </c>
      <c r="EQ35" s="26">
        <f t="shared" si="1006"/>
        <v>0</v>
      </c>
      <c r="ER35" s="26">
        <f t="shared" si="1006"/>
        <v>0</v>
      </c>
      <c r="ES35" s="26">
        <f t="shared" si="1006"/>
        <v>0</v>
      </c>
      <c r="ET35" s="26">
        <f t="shared" si="1006"/>
        <v>0</v>
      </c>
      <c r="EU35" s="26">
        <f t="shared" si="1006"/>
        <v>0</v>
      </c>
      <c r="EV35" s="26">
        <f t="shared" si="1006"/>
        <v>0</v>
      </c>
      <c r="EW35" s="26">
        <f t="shared" si="1006"/>
        <v>0</v>
      </c>
      <c r="EX35" s="26">
        <f t="shared" si="1006"/>
        <v>0</v>
      </c>
      <c r="EY35" s="26">
        <f t="shared" si="1006"/>
        <v>0</v>
      </c>
      <c r="EZ35" s="26">
        <f t="shared" si="1006"/>
        <v>0</v>
      </c>
      <c r="FA35" s="26">
        <f t="shared" si="1006"/>
        <v>0</v>
      </c>
      <c r="FB35" s="26">
        <f t="shared" si="1006"/>
        <v>0</v>
      </c>
      <c r="FC35" s="26">
        <f t="shared" ref="FC35:HN35" si="1007">FC19*FC10</f>
        <v>0</v>
      </c>
      <c r="FD35" s="26">
        <f t="shared" si="1007"/>
        <v>0</v>
      </c>
      <c r="FE35" s="26">
        <f t="shared" si="1007"/>
        <v>0</v>
      </c>
      <c r="FF35" s="26">
        <f t="shared" si="1007"/>
        <v>0</v>
      </c>
      <c r="FG35" s="26">
        <f t="shared" si="1007"/>
        <v>0</v>
      </c>
      <c r="FH35" s="26">
        <f t="shared" si="1007"/>
        <v>0</v>
      </c>
      <c r="FI35" s="26">
        <f t="shared" si="1007"/>
        <v>0</v>
      </c>
      <c r="FJ35" s="26">
        <f t="shared" si="1007"/>
        <v>0</v>
      </c>
      <c r="FK35" s="26">
        <f t="shared" si="1007"/>
        <v>0</v>
      </c>
      <c r="FL35" s="26">
        <f t="shared" si="1007"/>
        <v>0</v>
      </c>
      <c r="FM35" s="26">
        <f t="shared" si="1007"/>
        <v>0</v>
      </c>
      <c r="FN35" s="26">
        <f t="shared" si="1007"/>
        <v>0</v>
      </c>
      <c r="FO35" s="26">
        <f t="shared" si="1007"/>
        <v>0</v>
      </c>
      <c r="FP35" s="26">
        <f t="shared" si="1007"/>
        <v>0</v>
      </c>
      <c r="FQ35" s="26">
        <f t="shared" si="1007"/>
        <v>0</v>
      </c>
      <c r="FR35" s="26">
        <f t="shared" si="1007"/>
        <v>0</v>
      </c>
      <c r="FS35" s="26">
        <f t="shared" si="1007"/>
        <v>0</v>
      </c>
      <c r="FT35" s="26">
        <f t="shared" si="1007"/>
        <v>0</v>
      </c>
      <c r="FU35" s="26">
        <f t="shared" si="1007"/>
        <v>0</v>
      </c>
      <c r="FV35" s="26">
        <f t="shared" si="1007"/>
        <v>0</v>
      </c>
      <c r="FW35" s="26">
        <f t="shared" si="1007"/>
        <v>0</v>
      </c>
      <c r="FX35" s="26">
        <f t="shared" si="1007"/>
        <v>0</v>
      </c>
      <c r="FY35" s="26">
        <f t="shared" si="1007"/>
        <v>0</v>
      </c>
      <c r="FZ35" s="26">
        <f t="shared" si="1007"/>
        <v>0</v>
      </c>
      <c r="GA35" s="26">
        <f t="shared" si="1007"/>
        <v>0</v>
      </c>
      <c r="GB35" s="26">
        <f t="shared" si="1007"/>
        <v>0</v>
      </c>
      <c r="GC35" s="26">
        <f t="shared" si="1007"/>
        <v>0</v>
      </c>
      <c r="GD35" s="26">
        <f t="shared" si="1007"/>
        <v>0</v>
      </c>
      <c r="GE35" s="26">
        <f t="shared" si="1007"/>
        <v>0</v>
      </c>
      <c r="GF35" s="26">
        <f t="shared" si="1007"/>
        <v>0</v>
      </c>
      <c r="GG35" s="26">
        <f t="shared" si="1007"/>
        <v>0</v>
      </c>
      <c r="GH35" s="26">
        <f t="shared" si="1007"/>
        <v>0</v>
      </c>
      <c r="GI35" s="26">
        <f t="shared" si="1007"/>
        <v>0</v>
      </c>
      <c r="GJ35" s="26">
        <f t="shared" si="1007"/>
        <v>0</v>
      </c>
      <c r="GK35" s="26">
        <f t="shared" si="1007"/>
        <v>0</v>
      </c>
      <c r="GL35" s="26">
        <f t="shared" si="1007"/>
        <v>0</v>
      </c>
      <c r="GM35" s="26">
        <f t="shared" si="1007"/>
        <v>0</v>
      </c>
      <c r="GN35" s="26">
        <f t="shared" si="1007"/>
        <v>0</v>
      </c>
      <c r="GO35" s="26">
        <f t="shared" si="1007"/>
        <v>0</v>
      </c>
      <c r="GP35" s="26">
        <f t="shared" si="1007"/>
        <v>0</v>
      </c>
      <c r="GQ35" s="26">
        <f t="shared" si="1007"/>
        <v>0</v>
      </c>
      <c r="GR35" s="26">
        <f t="shared" si="1007"/>
        <v>0</v>
      </c>
      <c r="GS35" s="26">
        <f t="shared" si="1007"/>
        <v>0</v>
      </c>
      <c r="GT35" s="26">
        <f t="shared" si="1007"/>
        <v>0</v>
      </c>
      <c r="GU35" s="26">
        <f t="shared" si="1007"/>
        <v>0</v>
      </c>
      <c r="GV35" s="26">
        <f t="shared" si="1007"/>
        <v>0</v>
      </c>
      <c r="GW35" s="26">
        <f t="shared" si="1007"/>
        <v>0</v>
      </c>
      <c r="GX35" s="26">
        <f t="shared" si="1007"/>
        <v>0</v>
      </c>
      <c r="GY35" s="26">
        <f t="shared" si="1007"/>
        <v>0</v>
      </c>
      <c r="GZ35" s="26">
        <f t="shared" si="1007"/>
        <v>0</v>
      </c>
      <c r="HA35" s="26">
        <f t="shared" si="1007"/>
        <v>0</v>
      </c>
      <c r="HB35" s="26">
        <f t="shared" si="1007"/>
        <v>0</v>
      </c>
      <c r="HC35" s="26">
        <f t="shared" si="1007"/>
        <v>0</v>
      </c>
      <c r="HD35" s="26">
        <f t="shared" si="1007"/>
        <v>0</v>
      </c>
      <c r="HE35" s="26">
        <f t="shared" si="1007"/>
        <v>0</v>
      </c>
      <c r="HF35" s="26">
        <f t="shared" si="1007"/>
        <v>0</v>
      </c>
      <c r="HG35" s="26">
        <f t="shared" si="1007"/>
        <v>0</v>
      </c>
      <c r="HH35" s="26">
        <f t="shared" si="1007"/>
        <v>0</v>
      </c>
      <c r="HI35" s="26">
        <f t="shared" si="1007"/>
        <v>0</v>
      </c>
      <c r="HJ35" s="26">
        <f t="shared" si="1007"/>
        <v>0</v>
      </c>
      <c r="HK35" s="26">
        <f t="shared" si="1007"/>
        <v>0</v>
      </c>
      <c r="HL35" s="26">
        <f t="shared" si="1007"/>
        <v>0</v>
      </c>
      <c r="HM35" s="26">
        <f t="shared" si="1007"/>
        <v>0</v>
      </c>
      <c r="HN35" s="26">
        <f t="shared" si="1007"/>
        <v>0</v>
      </c>
      <c r="HO35" s="26">
        <f t="shared" ref="HO35:JZ35" si="1008">HO19*HO10</f>
        <v>0</v>
      </c>
      <c r="HP35" s="26">
        <f t="shared" si="1008"/>
        <v>0</v>
      </c>
      <c r="HQ35" s="26">
        <f t="shared" si="1008"/>
        <v>0</v>
      </c>
      <c r="HR35" s="26">
        <f t="shared" si="1008"/>
        <v>0</v>
      </c>
      <c r="HS35" s="26">
        <f t="shared" si="1008"/>
        <v>0</v>
      </c>
      <c r="HT35" s="26">
        <f t="shared" si="1008"/>
        <v>0</v>
      </c>
      <c r="HU35" s="26">
        <f t="shared" si="1008"/>
        <v>0</v>
      </c>
      <c r="HV35" s="26">
        <f t="shared" si="1008"/>
        <v>0</v>
      </c>
      <c r="HW35" s="26">
        <f t="shared" si="1008"/>
        <v>0</v>
      </c>
      <c r="HX35" s="26">
        <f t="shared" si="1008"/>
        <v>0</v>
      </c>
      <c r="HY35" s="26">
        <f t="shared" si="1008"/>
        <v>0</v>
      </c>
      <c r="HZ35" s="26">
        <f t="shared" si="1008"/>
        <v>0</v>
      </c>
      <c r="IA35" s="26">
        <f t="shared" si="1008"/>
        <v>0</v>
      </c>
      <c r="IB35" s="26">
        <f t="shared" si="1008"/>
        <v>0</v>
      </c>
      <c r="IC35" s="26">
        <f t="shared" si="1008"/>
        <v>0</v>
      </c>
      <c r="ID35" s="26">
        <f t="shared" si="1008"/>
        <v>0</v>
      </c>
      <c r="IE35" s="26">
        <f t="shared" si="1008"/>
        <v>0</v>
      </c>
      <c r="IF35" s="26">
        <f t="shared" si="1008"/>
        <v>0</v>
      </c>
      <c r="IG35" s="26">
        <f t="shared" si="1008"/>
        <v>0</v>
      </c>
      <c r="IH35" s="26">
        <f t="shared" si="1008"/>
        <v>0</v>
      </c>
      <c r="II35" s="26">
        <f t="shared" si="1008"/>
        <v>0</v>
      </c>
      <c r="IJ35" s="26">
        <f t="shared" si="1008"/>
        <v>0</v>
      </c>
      <c r="IK35" s="26">
        <f t="shared" si="1008"/>
        <v>0</v>
      </c>
      <c r="IL35" s="26">
        <f t="shared" si="1008"/>
        <v>0</v>
      </c>
      <c r="IM35" s="26">
        <f t="shared" si="1008"/>
        <v>0</v>
      </c>
      <c r="IN35" s="26">
        <f t="shared" si="1008"/>
        <v>0</v>
      </c>
      <c r="IO35" s="26">
        <f t="shared" si="1008"/>
        <v>0</v>
      </c>
      <c r="IP35" s="26">
        <f t="shared" si="1008"/>
        <v>0</v>
      </c>
      <c r="IQ35" s="26">
        <f t="shared" si="1008"/>
        <v>0</v>
      </c>
      <c r="IR35" s="26">
        <f t="shared" si="1008"/>
        <v>0</v>
      </c>
      <c r="IS35" s="26">
        <f t="shared" si="1008"/>
        <v>0</v>
      </c>
      <c r="IT35" s="26">
        <f t="shared" si="1008"/>
        <v>0</v>
      </c>
      <c r="IU35" s="26">
        <f t="shared" si="1008"/>
        <v>0</v>
      </c>
      <c r="IV35" s="26">
        <f t="shared" si="1008"/>
        <v>0</v>
      </c>
      <c r="IW35" s="26">
        <f t="shared" si="1008"/>
        <v>0</v>
      </c>
      <c r="IX35" s="26">
        <f t="shared" si="1008"/>
        <v>0</v>
      </c>
      <c r="IY35" s="26">
        <f t="shared" si="1008"/>
        <v>0</v>
      </c>
      <c r="IZ35" s="26">
        <f t="shared" si="1008"/>
        <v>0</v>
      </c>
      <c r="JA35" s="26">
        <f t="shared" si="1008"/>
        <v>0</v>
      </c>
      <c r="JB35" s="26">
        <f t="shared" si="1008"/>
        <v>0</v>
      </c>
      <c r="JC35" s="26">
        <f t="shared" si="1008"/>
        <v>0</v>
      </c>
      <c r="JD35" s="26">
        <f t="shared" si="1008"/>
        <v>0</v>
      </c>
      <c r="JE35" s="26">
        <f t="shared" si="1008"/>
        <v>0</v>
      </c>
      <c r="JF35" s="26">
        <f t="shared" si="1008"/>
        <v>0</v>
      </c>
      <c r="JG35" s="26">
        <f t="shared" si="1008"/>
        <v>0</v>
      </c>
      <c r="JH35" s="26">
        <f t="shared" si="1008"/>
        <v>-84</v>
      </c>
      <c r="JI35" s="26">
        <f t="shared" si="1008"/>
        <v>0</v>
      </c>
      <c r="JJ35" s="26">
        <f t="shared" si="1008"/>
        <v>0</v>
      </c>
      <c r="JK35" s="26">
        <f t="shared" si="1008"/>
        <v>0</v>
      </c>
      <c r="JL35" s="26">
        <f t="shared" si="1008"/>
        <v>0</v>
      </c>
      <c r="JM35" s="26">
        <f t="shared" si="1008"/>
        <v>-252</v>
      </c>
      <c r="JN35" s="26">
        <f t="shared" si="1008"/>
        <v>0</v>
      </c>
      <c r="JO35" s="26">
        <f t="shared" si="1008"/>
        <v>0</v>
      </c>
      <c r="JP35" s="26">
        <f t="shared" si="1008"/>
        <v>-168</v>
      </c>
      <c r="JQ35" s="26">
        <f t="shared" si="1008"/>
        <v>0</v>
      </c>
      <c r="JR35" s="26">
        <f t="shared" si="1008"/>
        <v>-168</v>
      </c>
      <c r="JS35" s="26">
        <f t="shared" si="1008"/>
        <v>-252</v>
      </c>
      <c r="JT35" s="26">
        <f t="shared" si="1008"/>
        <v>0</v>
      </c>
      <c r="JU35" s="26">
        <f t="shared" si="1008"/>
        <v>-84</v>
      </c>
      <c r="JV35" s="26">
        <f t="shared" si="1008"/>
        <v>0</v>
      </c>
      <c r="JW35" s="26">
        <f t="shared" si="1008"/>
        <v>0</v>
      </c>
      <c r="JX35" s="26">
        <f t="shared" si="1008"/>
        <v>0</v>
      </c>
      <c r="JY35" s="26">
        <f t="shared" si="1008"/>
        <v>0</v>
      </c>
      <c r="JZ35" s="26">
        <f t="shared" si="1008"/>
        <v>0</v>
      </c>
      <c r="KA35" s="26">
        <f t="shared" ref="KA35:ML35" si="1009">KA19*KA10</f>
        <v>-168</v>
      </c>
      <c r="KB35" s="26">
        <f t="shared" si="1009"/>
        <v>-84</v>
      </c>
      <c r="KC35" s="26">
        <f t="shared" si="1009"/>
        <v>0</v>
      </c>
      <c r="KD35" s="26">
        <f t="shared" si="1009"/>
        <v>0</v>
      </c>
      <c r="KE35" s="26">
        <f t="shared" si="1009"/>
        <v>0</v>
      </c>
      <c r="KF35" s="26">
        <f t="shared" si="1009"/>
        <v>0</v>
      </c>
      <c r="KG35" s="26">
        <f t="shared" si="1009"/>
        <v>0</v>
      </c>
      <c r="KH35" s="26">
        <f t="shared" si="1009"/>
        <v>-252</v>
      </c>
      <c r="KI35" s="26">
        <f t="shared" si="1009"/>
        <v>-84</v>
      </c>
      <c r="KJ35" s="26">
        <f t="shared" si="1009"/>
        <v>0</v>
      </c>
      <c r="KK35" s="26">
        <f t="shared" si="1009"/>
        <v>0</v>
      </c>
      <c r="KL35" s="26">
        <f t="shared" si="1009"/>
        <v>-84</v>
      </c>
      <c r="KM35" s="26">
        <f t="shared" si="1009"/>
        <v>0</v>
      </c>
      <c r="KN35" s="26">
        <f t="shared" si="1009"/>
        <v>0</v>
      </c>
      <c r="KO35" s="26">
        <f t="shared" si="1009"/>
        <v>0</v>
      </c>
      <c r="KP35" s="26">
        <f t="shared" si="1009"/>
        <v>0</v>
      </c>
      <c r="KQ35" s="26">
        <f t="shared" si="1009"/>
        <v>0</v>
      </c>
      <c r="KR35" s="26">
        <f t="shared" si="1009"/>
        <v>0</v>
      </c>
      <c r="KS35" s="26">
        <f t="shared" si="1009"/>
        <v>-168</v>
      </c>
      <c r="KT35" s="26">
        <f t="shared" si="1009"/>
        <v>0</v>
      </c>
      <c r="KU35" s="26">
        <f t="shared" si="1009"/>
        <v>0</v>
      </c>
      <c r="KV35" s="26">
        <f t="shared" si="1009"/>
        <v>-168</v>
      </c>
      <c r="KW35" s="26">
        <f t="shared" si="1009"/>
        <v>0</v>
      </c>
      <c r="KX35" s="26">
        <f t="shared" si="1009"/>
        <v>0</v>
      </c>
      <c r="KY35" s="26">
        <f t="shared" si="1009"/>
        <v>0</v>
      </c>
      <c r="KZ35" s="26">
        <f t="shared" si="1009"/>
        <v>0</v>
      </c>
      <c r="LA35" s="26">
        <f t="shared" si="1009"/>
        <v>-252</v>
      </c>
      <c r="LB35" s="26">
        <f t="shared" si="1009"/>
        <v>0</v>
      </c>
      <c r="LC35" s="26">
        <f t="shared" si="1009"/>
        <v>0</v>
      </c>
      <c r="LD35" s="26">
        <f t="shared" si="1009"/>
        <v>0</v>
      </c>
      <c r="LE35" s="26">
        <f t="shared" si="1009"/>
        <v>0</v>
      </c>
      <c r="LF35" s="26">
        <f t="shared" si="1009"/>
        <v>-84</v>
      </c>
      <c r="LG35" s="26">
        <f t="shared" si="1009"/>
        <v>0</v>
      </c>
      <c r="LH35" s="26">
        <f t="shared" si="1009"/>
        <v>0</v>
      </c>
      <c r="LI35" s="26">
        <f t="shared" si="1009"/>
        <v>0</v>
      </c>
      <c r="LJ35" s="26">
        <f t="shared" si="1009"/>
        <v>-168</v>
      </c>
      <c r="LK35" s="26">
        <f t="shared" si="1009"/>
        <v>0</v>
      </c>
      <c r="LL35" s="26">
        <f t="shared" si="1009"/>
        <v>0</v>
      </c>
      <c r="LM35" s="26">
        <f t="shared" si="1009"/>
        <v>-336</v>
      </c>
      <c r="LN35" s="26">
        <f t="shared" si="1009"/>
        <v>0</v>
      </c>
      <c r="LO35" s="26">
        <f t="shared" si="1009"/>
        <v>0</v>
      </c>
      <c r="LP35" s="26">
        <f t="shared" si="1009"/>
        <v>0</v>
      </c>
      <c r="LQ35" s="26">
        <f t="shared" si="1009"/>
        <v>-168</v>
      </c>
      <c r="LR35" s="26">
        <f t="shared" si="1009"/>
        <v>0</v>
      </c>
      <c r="LS35" s="26">
        <f t="shared" si="1009"/>
        <v>0</v>
      </c>
      <c r="LT35" s="26">
        <f t="shared" si="1009"/>
        <v>-84</v>
      </c>
      <c r="LU35" s="26">
        <f t="shared" si="1009"/>
        <v>-252</v>
      </c>
      <c r="LV35" s="26">
        <f t="shared" si="1009"/>
        <v>-168</v>
      </c>
      <c r="LW35" s="26">
        <f t="shared" si="1009"/>
        <v>-84</v>
      </c>
      <c r="LX35" s="26">
        <f t="shared" si="1009"/>
        <v>0</v>
      </c>
      <c r="LY35" s="26">
        <f t="shared" si="1009"/>
        <v>0</v>
      </c>
      <c r="LZ35" s="26">
        <f t="shared" si="1009"/>
        <v>0</v>
      </c>
      <c r="MA35" s="26">
        <f t="shared" si="1009"/>
        <v>0</v>
      </c>
      <c r="MB35" s="26">
        <f t="shared" si="1009"/>
        <v>0</v>
      </c>
      <c r="MC35" s="26">
        <f t="shared" si="1009"/>
        <v>0</v>
      </c>
      <c r="MD35" s="26">
        <f t="shared" si="1009"/>
        <v>0</v>
      </c>
      <c r="ME35" s="26">
        <f t="shared" si="1009"/>
        <v>0</v>
      </c>
      <c r="MF35" s="26">
        <f t="shared" si="1009"/>
        <v>-336</v>
      </c>
      <c r="MG35" s="26">
        <f t="shared" si="1009"/>
        <v>0</v>
      </c>
      <c r="MH35" s="26">
        <f t="shared" si="1009"/>
        <v>0</v>
      </c>
      <c r="MI35" s="26">
        <f t="shared" si="1009"/>
        <v>0</v>
      </c>
      <c r="MJ35" s="26">
        <f t="shared" si="1009"/>
        <v>0</v>
      </c>
      <c r="MK35" s="26">
        <f t="shared" si="1009"/>
        <v>0</v>
      </c>
      <c r="ML35" s="26">
        <f t="shared" si="1009"/>
        <v>0</v>
      </c>
      <c r="MM35" s="26">
        <f t="shared" ref="MM35:NE35" si="1010">MM19*MM10</f>
        <v>0</v>
      </c>
      <c r="MN35" s="26">
        <f t="shared" si="1010"/>
        <v>0</v>
      </c>
      <c r="MO35" s="26">
        <f t="shared" si="1010"/>
        <v>-252</v>
      </c>
      <c r="MP35" s="26">
        <f t="shared" si="1010"/>
        <v>0</v>
      </c>
      <c r="MQ35" s="26">
        <f t="shared" si="1010"/>
        <v>0</v>
      </c>
      <c r="MR35" s="26">
        <f t="shared" si="1010"/>
        <v>-84</v>
      </c>
      <c r="MS35" s="26">
        <f t="shared" si="1010"/>
        <v>0</v>
      </c>
      <c r="MT35" s="26">
        <f t="shared" si="1010"/>
        <v>0</v>
      </c>
      <c r="MU35" s="26">
        <f t="shared" si="1010"/>
        <v>-84</v>
      </c>
      <c r="MV35" s="26">
        <f t="shared" si="1010"/>
        <v>0</v>
      </c>
      <c r="MW35" s="26">
        <f t="shared" si="1010"/>
        <v>0</v>
      </c>
      <c r="MX35" s="26">
        <f t="shared" si="1010"/>
        <v>0</v>
      </c>
      <c r="MY35" s="26">
        <f t="shared" si="1010"/>
        <v>-168</v>
      </c>
      <c r="MZ35" s="26">
        <f t="shared" si="1010"/>
        <v>0</v>
      </c>
      <c r="NA35" s="26">
        <f t="shared" si="1010"/>
        <v>0</v>
      </c>
      <c r="NB35" s="26">
        <f t="shared" si="1010"/>
        <v>0</v>
      </c>
      <c r="NC35" s="26">
        <f t="shared" si="1010"/>
        <v>0</v>
      </c>
      <c r="ND35" s="26">
        <f t="shared" si="1010"/>
        <v>-168</v>
      </c>
      <c r="NE35" s="26">
        <f t="shared" si="1010"/>
        <v>0</v>
      </c>
    </row>
    <row r="36" spans="2:369" ht="43.5" x14ac:dyDescent="0.35">
      <c r="B36" s="18" t="s">
        <v>146</v>
      </c>
      <c r="C36" s="15" t="s">
        <v>252</v>
      </c>
      <c r="D36" s="6">
        <f>D21*D6</f>
        <v>0</v>
      </c>
      <c r="E36" s="23">
        <f t="shared" ref="E36:AJ36" si="1011">E33+E34+E35</f>
        <v>0</v>
      </c>
      <c r="F36" s="23">
        <f t="shared" si="1011"/>
        <v>0</v>
      </c>
      <c r="G36" s="23">
        <f t="shared" si="1011"/>
        <v>0</v>
      </c>
      <c r="H36" s="23">
        <f t="shared" si="1011"/>
        <v>0</v>
      </c>
      <c r="I36" s="23">
        <f t="shared" si="1011"/>
        <v>0</v>
      </c>
      <c r="J36" s="23">
        <f t="shared" si="1011"/>
        <v>0</v>
      </c>
      <c r="K36" s="23">
        <f t="shared" si="1011"/>
        <v>0</v>
      </c>
      <c r="L36" s="23">
        <f t="shared" si="1011"/>
        <v>0</v>
      </c>
      <c r="M36" s="23">
        <f t="shared" si="1011"/>
        <v>0</v>
      </c>
      <c r="N36" s="23">
        <f t="shared" si="1011"/>
        <v>0</v>
      </c>
      <c r="O36" s="23">
        <f t="shared" si="1011"/>
        <v>0</v>
      </c>
      <c r="P36" s="23">
        <f t="shared" si="1011"/>
        <v>0</v>
      </c>
      <c r="Q36" s="23">
        <f t="shared" si="1011"/>
        <v>0</v>
      </c>
      <c r="R36" s="23">
        <f t="shared" si="1011"/>
        <v>0</v>
      </c>
      <c r="S36" s="23">
        <f t="shared" si="1011"/>
        <v>0</v>
      </c>
      <c r="T36" s="23">
        <f t="shared" si="1011"/>
        <v>0</v>
      </c>
      <c r="U36" s="23">
        <f t="shared" si="1011"/>
        <v>0</v>
      </c>
      <c r="V36" s="23">
        <f t="shared" si="1011"/>
        <v>0</v>
      </c>
      <c r="W36" s="23">
        <f t="shared" si="1011"/>
        <v>0</v>
      </c>
      <c r="X36" s="23">
        <f t="shared" si="1011"/>
        <v>0</v>
      </c>
      <c r="Y36" s="23">
        <f t="shared" si="1011"/>
        <v>0</v>
      </c>
      <c r="Z36" s="23">
        <f t="shared" si="1011"/>
        <v>0</v>
      </c>
      <c r="AA36" s="34">
        <f t="shared" si="1011"/>
        <v>0</v>
      </c>
      <c r="AB36" s="34">
        <f t="shared" si="1011"/>
        <v>0</v>
      </c>
      <c r="AC36" s="34">
        <f t="shared" si="1011"/>
        <v>0</v>
      </c>
      <c r="AD36" s="34">
        <f t="shared" si="1011"/>
        <v>0</v>
      </c>
      <c r="AE36" s="34">
        <f t="shared" si="1011"/>
        <v>0</v>
      </c>
      <c r="AF36" s="34">
        <f t="shared" si="1011"/>
        <v>0</v>
      </c>
      <c r="AG36" s="34">
        <f t="shared" si="1011"/>
        <v>0</v>
      </c>
      <c r="AH36" s="34">
        <f t="shared" si="1011"/>
        <v>0</v>
      </c>
      <c r="AI36" s="34">
        <f t="shared" si="1011"/>
        <v>0</v>
      </c>
      <c r="AJ36" s="34">
        <f t="shared" si="1011"/>
        <v>0</v>
      </c>
      <c r="AK36" s="34">
        <f t="shared" ref="AK36:BP36" si="1012">AK33+AK34+AK35</f>
        <v>0</v>
      </c>
      <c r="AL36" s="34">
        <f t="shared" si="1012"/>
        <v>0</v>
      </c>
      <c r="AM36" s="34">
        <f t="shared" si="1012"/>
        <v>0</v>
      </c>
      <c r="AN36" s="34">
        <f t="shared" si="1012"/>
        <v>0</v>
      </c>
      <c r="AO36" s="34">
        <f t="shared" si="1012"/>
        <v>0</v>
      </c>
      <c r="AP36" s="34">
        <f t="shared" si="1012"/>
        <v>0</v>
      </c>
      <c r="AQ36" s="34">
        <f t="shared" si="1012"/>
        <v>0</v>
      </c>
      <c r="AR36" s="34">
        <f t="shared" si="1012"/>
        <v>0</v>
      </c>
      <c r="AS36" s="34">
        <f t="shared" si="1012"/>
        <v>0</v>
      </c>
      <c r="AT36" s="34">
        <f t="shared" si="1012"/>
        <v>0</v>
      </c>
      <c r="AU36" s="34">
        <f t="shared" si="1012"/>
        <v>0</v>
      </c>
      <c r="AV36" s="34">
        <f t="shared" si="1012"/>
        <v>0</v>
      </c>
      <c r="AW36" s="26">
        <f t="shared" si="1012"/>
        <v>0</v>
      </c>
      <c r="AX36" s="26">
        <f t="shared" si="1012"/>
        <v>0</v>
      </c>
      <c r="AY36" s="26">
        <f t="shared" si="1012"/>
        <v>0</v>
      </c>
      <c r="AZ36" s="26">
        <f t="shared" si="1012"/>
        <v>0</v>
      </c>
      <c r="BA36" s="26">
        <f t="shared" si="1012"/>
        <v>0</v>
      </c>
      <c r="BB36" s="26">
        <f t="shared" si="1012"/>
        <v>0</v>
      </c>
      <c r="BC36" s="26">
        <f t="shared" si="1012"/>
        <v>0</v>
      </c>
      <c r="BD36" s="26">
        <f t="shared" si="1012"/>
        <v>0</v>
      </c>
      <c r="BE36" s="26">
        <f t="shared" si="1012"/>
        <v>0</v>
      </c>
      <c r="BF36" s="26">
        <f t="shared" si="1012"/>
        <v>0</v>
      </c>
      <c r="BG36" s="26">
        <f t="shared" si="1012"/>
        <v>0</v>
      </c>
      <c r="BH36" s="26">
        <f t="shared" si="1012"/>
        <v>0</v>
      </c>
      <c r="BI36" s="26">
        <f t="shared" si="1012"/>
        <v>0</v>
      </c>
      <c r="BJ36" s="26">
        <f t="shared" si="1012"/>
        <v>0</v>
      </c>
      <c r="BK36" s="26">
        <f t="shared" si="1012"/>
        <v>0</v>
      </c>
      <c r="BL36" s="26">
        <f t="shared" si="1012"/>
        <v>0</v>
      </c>
      <c r="BM36" s="26">
        <f t="shared" si="1012"/>
        <v>0</v>
      </c>
      <c r="BN36" s="26">
        <f t="shared" si="1012"/>
        <v>0</v>
      </c>
      <c r="BO36" s="26">
        <f t="shared" si="1012"/>
        <v>-150</v>
      </c>
      <c r="BP36" s="26">
        <f t="shared" si="1012"/>
        <v>-75</v>
      </c>
      <c r="BQ36" s="26">
        <f t="shared" ref="BQ36:CP36" si="1013">BQ33+BQ34+BQ35</f>
        <v>0</v>
      </c>
      <c r="BR36" s="26">
        <f t="shared" si="1013"/>
        <v>0</v>
      </c>
      <c r="BS36" s="26">
        <f t="shared" si="1013"/>
        <v>0</v>
      </c>
      <c r="BT36" s="26">
        <f t="shared" si="1013"/>
        <v>0</v>
      </c>
      <c r="BU36" s="26">
        <f t="shared" si="1013"/>
        <v>0</v>
      </c>
      <c r="BV36" s="26">
        <f t="shared" si="1013"/>
        <v>0</v>
      </c>
      <c r="BW36" s="26">
        <f t="shared" si="1013"/>
        <v>0</v>
      </c>
      <c r="BX36" s="26">
        <f t="shared" si="1013"/>
        <v>-75</v>
      </c>
      <c r="BY36" s="26">
        <f t="shared" si="1013"/>
        <v>0</v>
      </c>
      <c r="BZ36" s="26">
        <f t="shared" si="1013"/>
        <v>0</v>
      </c>
      <c r="CA36" s="26">
        <f t="shared" si="1013"/>
        <v>-225</v>
      </c>
      <c r="CB36" s="26">
        <f t="shared" si="1013"/>
        <v>-75</v>
      </c>
      <c r="CC36" s="26">
        <f t="shared" si="1013"/>
        <v>0</v>
      </c>
      <c r="CD36" s="26">
        <f t="shared" si="1013"/>
        <v>0</v>
      </c>
      <c r="CE36" s="26">
        <f t="shared" si="1013"/>
        <v>0</v>
      </c>
      <c r="CF36" s="26">
        <f t="shared" si="1013"/>
        <v>-75</v>
      </c>
      <c r="CG36" s="26">
        <f t="shared" si="1013"/>
        <v>0</v>
      </c>
      <c r="CH36" s="26">
        <f t="shared" si="1013"/>
        <v>0</v>
      </c>
      <c r="CI36" s="26">
        <f t="shared" si="1013"/>
        <v>-300</v>
      </c>
      <c r="CJ36" s="26">
        <f t="shared" si="1013"/>
        <v>-225</v>
      </c>
      <c r="CK36" s="26">
        <f t="shared" si="1013"/>
        <v>0</v>
      </c>
      <c r="CL36" s="26">
        <f t="shared" si="1013"/>
        <v>0</v>
      </c>
      <c r="CM36" s="26">
        <f t="shared" si="1013"/>
        <v>-300</v>
      </c>
      <c r="CN36" s="26">
        <f t="shared" si="1013"/>
        <v>-225</v>
      </c>
      <c r="CO36" s="26">
        <f t="shared" si="1013"/>
        <v>-75</v>
      </c>
      <c r="CP36" s="26">
        <f t="shared" si="1013"/>
        <v>-150</v>
      </c>
      <c r="CQ36" s="26">
        <f t="shared" ref="CQ36:FB36" si="1014">CQ33+CQ34+CQ35</f>
        <v>0</v>
      </c>
      <c r="CR36" s="26">
        <f t="shared" si="1014"/>
        <v>0</v>
      </c>
      <c r="CS36" s="26">
        <f t="shared" si="1014"/>
        <v>-150</v>
      </c>
      <c r="CT36" s="26">
        <f t="shared" si="1014"/>
        <v>-150</v>
      </c>
      <c r="CU36" s="26">
        <f t="shared" si="1014"/>
        <v>-300</v>
      </c>
      <c r="CV36" s="26">
        <f t="shared" si="1014"/>
        <v>0</v>
      </c>
      <c r="CW36" s="26">
        <f t="shared" si="1014"/>
        <v>0</v>
      </c>
      <c r="CX36" s="26">
        <f t="shared" si="1014"/>
        <v>-75</v>
      </c>
      <c r="CY36" s="26">
        <f t="shared" si="1014"/>
        <v>0</v>
      </c>
      <c r="CZ36" s="26">
        <f t="shared" si="1014"/>
        <v>-150</v>
      </c>
      <c r="DA36" s="26">
        <f t="shared" si="1014"/>
        <v>0</v>
      </c>
      <c r="DB36" s="26">
        <f t="shared" si="1014"/>
        <v>0</v>
      </c>
      <c r="DC36" s="26">
        <f t="shared" si="1014"/>
        <v>-150</v>
      </c>
      <c r="DD36" s="26">
        <f t="shared" si="1014"/>
        <v>-225</v>
      </c>
      <c r="DE36" s="26">
        <f t="shared" si="1014"/>
        <v>0</v>
      </c>
      <c r="DF36" s="26">
        <f t="shared" si="1014"/>
        <v>0</v>
      </c>
      <c r="DG36" s="26">
        <f t="shared" si="1014"/>
        <v>0</v>
      </c>
      <c r="DH36" s="26">
        <f t="shared" si="1014"/>
        <v>-225</v>
      </c>
      <c r="DI36" s="26">
        <f t="shared" si="1014"/>
        <v>0</v>
      </c>
      <c r="DJ36" s="26">
        <f t="shared" si="1014"/>
        <v>0</v>
      </c>
      <c r="DK36" s="26">
        <f t="shared" si="1014"/>
        <v>-75</v>
      </c>
      <c r="DL36" s="26">
        <f t="shared" si="1014"/>
        <v>-75</v>
      </c>
      <c r="DM36" s="26">
        <f t="shared" si="1014"/>
        <v>-150</v>
      </c>
      <c r="DN36" s="26">
        <f t="shared" si="1014"/>
        <v>0</v>
      </c>
      <c r="DO36" s="26">
        <f t="shared" si="1014"/>
        <v>0</v>
      </c>
      <c r="DP36" s="26">
        <f t="shared" si="1014"/>
        <v>-150</v>
      </c>
      <c r="DQ36" s="26">
        <f t="shared" si="1014"/>
        <v>-225</v>
      </c>
      <c r="DR36" s="26">
        <f t="shared" si="1014"/>
        <v>0</v>
      </c>
      <c r="DS36" s="26">
        <f t="shared" si="1014"/>
        <v>0</v>
      </c>
      <c r="DT36" s="26">
        <f t="shared" si="1014"/>
        <v>-525</v>
      </c>
      <c r="DU36" s="26">
        <f t="shared" si="1014"/>
        <v>0</v>
      </c>
      <c r="DV36" s="26">
        <f t="shared" si="1014"/>
        <v>0</v>
      </c>
      <c r="DW36" s="26">
        <f t="shared" si="1014"/>
        <v>0</v>
      </c>
      <c r="DX36" s="26">
        <f t="shared" si="1014"/>
        <v>-375</v>
      </c>
      <c r="DY36" s="26">
        <f t="shared" si="1014"/>
        <v>0</v>
      </c>
      <c r="DZ36" s="26">
        <f t="shared" si="1014"/>
        <v>0</v>
      </c>
      <c r="EA36" s="26">
        <f t="shared" si="1014"/>
        <v>0</v>
      </c>
      <c r="EB36" s="26">
        <f t="shared" si="1014"/>
        <v>-300</v>
      </c>
      <c r="EC36" s="26">
        <f t="shared" si="1014"/>
        <v>-75</v>
      </c>
      <c r="ED36" s="26">
        <f t="shared" si="1014"/>
        <v>0</v>
      </c>
      <c r="EE36" s="26">
        <f t="shared" si="1014"/>
        <v>0</v>
      </c>
      <c r="EF36" s="26">
        <f t="shared" si="1014"/>
        <v>0</v>
      </c>
      <c r="EG36" s="26">
        <f t="shared" si="1014"/>
        <v>-155</v>
      </c>
      <c r="EH36" s="26">
        <f t="shared" si="1014"/>
        <v>0</v>
      </c>
      <c r="EI36" s="26">
        <f t="shared" si="1014"/>
        <v>0</v>
      </c>
      <c r="EJ36" s="26">
        <f t="shared" si="1014"/>
        <v>0</v>
      </c>
      <c r="EK36" s="26">
        <f t="shared" si="1014"/>
        <v>-160</v>
      </c>
      <c r="EL36" s="26">
        <f t="shared" si="1014"/>
        <v>-150</v>
      </c>
      <c r="EM36" s="26">
        <f t="shared" si="1014"/>
        <v>-75</v>
      </c>
      <c r="EN36" s="26">
        <f t="shared" si="1014"/>
        <v>-310</v>
      </c>
      <c r="EO36" s="26">
        <f t="shared" si="1014"/>
        <v>0</v>
      </c>
      <c r="EP36" s="26">
        <f t="shared" si="1014"/>
        <v>-80</v>
      </c>
      <c r="EQ36" s="26">
        <f t="shared" si="1014"/>
        <v>-310</v>
      </c>
      <c r="ER36" s="26">
        <f t="shared" si="1014"/>
        <v>-225</v>
      </c>
      <c r="ES36" s="26">
        <f t="shared" si="1014"/>
        <v>-240</v>
      </c>
      <c r="ET36" s="26">
        <f t="shared" si="1014"/>
        <v>0</v>
      </c>
      <c r="EU36" s="26">
        <f t="shared" si="1014"/>
        <v>-605</v>
      </c>
      <c r="EV36" s="26">
        <f t="shared" si="1014"/>
        <v>0</v>
      </c>
      <c r="EW36" s="26">
        <f t="shared" si="1014"/>
        <v>0</v>
      </c>
      <c r="EX36" s="26">
        <f t="shared" si="1014"/>
        <v>0</v>
      </c>
      <c r="EY36" s="26">
        <f t="shared" si="1014"/>
        <v>-375</v>
      </c>
      <c r="EZ36" s="26">
        <f t="shared" si="1014"/>
        <v>-160</v>
      </c>
      <c r="FA36" s="26">
        <f t="shared" si="1014"/>
        <v>0</v>
      </c>
      <c r="FB36" s="26">
        <f t="shared" si="1014"/>
        <v>0</v>
      </c>
      <c r="FC36" s="26">
        <f t="shared" ref="FC36:HN36" si="1015">FC33+FC34+FC35</f>
        <v>-300</v>
      </c>
      <c r="FD36" s="26">
        <f t="shared" si="1015"/>
        <v>-235</v>
      </c>
      <c r="FE36" s="26">
        <f t="shared" si="1015"/>
        <v>-320</v>
      </c>
      <c r="FF36" s="26">
        <f t="shared" si="1015"/>
        <v>0</v>
      </c>
      <c r="FG36" s="26">
        <f t="shared" si="1015"/>
        <v>0</v>
      </c>
      <c r="FH36" s="26">
        <f t="shared" si="1015"/>
        <v>-395</v>
      </c>
      <c r="FI36" s="26">
        <f t="shared" si="1015"/>
        <v>0</v>
      </c>
      <c r="FJ36" s="26">
        <f t="shared" si="1015"/>
        <v>-560</v>
      </c>
      <c r="FK36" s="26">
        <f t="shared" si="1015"/>
        <v>0</v>
      </c>
      <c r="FL36" s="26">
        <f t="shared" si="1015"/>
        <v>0</v>
      </c>
      <c r="FM36" s="26">
        <f t="shared" si="1015"/>
        <v>-150</v>
      </c>
      <c r="FN36" s="26">
        <f t="shared" si="1015"/>
        <v>-75</v>
      </c>
      <c r="FO36" s="26">
        <f t="shared" si="1015"/>
        <v>-75</v>
      </c>
      <c r="FP36" s="26">
        <f t="shared" si="1015"/>
        <v>-75</v>
      </c>
      <c r="FQ36" s="26">
        <f t="shared" si="1015"/>
        <v>-150</v>
      </c>
      <c r="FR36" s="26">
        <f t="shared" si="1015"/>
        <v>-230</v>
      </c>
      <c r="FS36" s="26">
        <f t="shared" si="1015"/>
        <v>-75</v>
      </c>
      <c r="FT36" s="26">
        <f t="shared" si="1015"/>
        <v>-225</v>
      </c>
      <c r="FU36" s="26">
        <f t="shared" si="1015"/>
        <v>0</v>
      </c>
      <c r="FV36" s="26">
        <f t="shared" si="1015"/>
        <v>-160</v>
      </c>
      <c r="FW36" s="26">
        <f t="shared" si="1015"/>
        <v>0</v>
      </c>
      <c r="FX36" s="26">
        <f t="shared" si="1015"/>
        <v>0</v>
      </c>
      <c r="FY36" s="26">
        <f t="shared" si="1015"/>
        <v>0</v>
      </c>
      <c r="FZ36" s="26">
        <f t="shared" si="1015"/>
        <v>-240</v>
      </c>
      <c r="GA36" s="26">
        <f t="shared" si="1015"/>
        <v>-225</v>
      </c>
      <c r="GB36" s="26">
        <f t="shared" si="1015"/>
        <v>-240</v>
      </c>
      <c r="GC36" s="26">
        <f t="shared" si="1015"/>
        <v>-320</v>
      </c>
      <c r="GD36" s="26">
        <f t="shared" si="1015"/>
        <v>-160</v>
      </c>
      <c r="GE36" s="26">
        <f t="shared" si="1015"/>
        <v>0</v>
      </c>
      <c r="GF36" s="26">
        <f t="shared" si="1015"/>
        <v>0</v>
      </c>
      <c r="GG36" s="26">
        <f t="shared" si="1015"/>
        <v>0</v>
      </c>
      <c r="GH36" s="26">
        <f t="shared" si="1015"/>
        <v>0</v>
      </c>
      <c r="GI36" s="26">
        <f t="shared" si="1015"/>
        <v>0</v>
      </c>
      <c r="GJ36" s="26">
        <f t="shared" si="1015"/>
        <v>0</v>
      </c>
      <c r="GK36" s="26">
        <f t="shared" si="1015"/>
        <v>-150</v>
      </c>
      <c r="GL36" s="26">
        <f t="shared" si="1015"/>
        <v>-705</v>
      </c>
      <c r="GM36" s="26">
        <f t="shared" si="1015"/>
        <v>-400</v>
      </c>
      <c r="GN36" s="26">
        <f t="shared" si="1015"/>
        <v>0</v>
      </c>
      <c r="GO36" s="26">
        <f t="shared" si="1015"/>
        <v>-300</v>
      </c>
      <c r="GP36" s="26">
        <f t="shared" si="1015"/>
        <v>0</v>
      </c>
      <c r="GQ36" s="26">
        <f t="shared" si="1015"/>
        <v>0</v>
      </c>
      <c r="GR36" s="26">
        <f t="shared" si="1015"/>
        <v>-75</v>
      </c>
      <c r="GS36" s="26">
        <f t="shared" si="1015"/>
        <v>-375</v>
      </c>
      <c r="GT36" s="26">
        <f t="shared" si="1015"/>
        <v>-375</v>
      </c>
      <c r="GU36" s="26">
        <f t="shared" si="1015"/>
        <v>0</v>
      </c>
      <c r="GV36" s="26">
        <f t="shared" si="1015"/>
        <v>0</v>
      </c>
      <c r="GW36" s="26">
        <f t="shared" si="1015"/>
        <v>-320</v>
      </c>
      <c r="GX36" s="26">
        <f t="shared" si="1015"/>
        <v>-380</v>
      </c>
      <c r="GY36" s="26">
        <f t="shared" si="1015"/>
        <v>-160</v>
      </c>
      <c r="GZ36" s="26">
        <f t="shared" si="1015"/>
        <v>0</v>
      </c>
      <c r="HA36" s="26">
        <f t="shared" si="1015"/>
        <v>-225</v>
      </c>
      <c r="HB36" s="26">
        <f t="shared" si="1015"/>
        <v>0</v>
      </c>
      <c r="HC36" s="26">
        <f t="shared" si="1015"/>
        <v>-310</v>
      </c>
      <c r="HD36" s="26">
        <f t="shared" si="1015"/>
        <v>-160</v>
      </c>
      <c r="HE36" s="26">
        <f t="shared" si="1015"/>
        <v>0</v>
      </c>
      <c r="HF36" s="26">
        <f t="shared" si="1015"/>
        <v>-305</v>
      </c>
      <c r="HG36" s="26">
        <f t="shared" si="1015"/>
        <v>0</v>
      </c>
      <c r="HH36" s="26">
        <f t="shared" si="1015"/>
        <v>-160</v>
      </c>
      <c r="HI36" s="26">
        <f t="shared" si="1015"/>
        <v>0</v>
      </c>
      <c r="HJ36" s="26">
        <f t="shared" si="1015"/>
        <v>-160</v>
      </c>
      <c r="HK36" s="26">
        <f t="shared" si="1015"/>
        <v>-75</v>
      </c>
      <c r="HL36" s="26">
        <f t="shared" si="1015"/>
        <v>-80</v>
      </c>
      <c r="HM36" s="26">
        <f t="shared" si="1015"/>
        <v>-75</v>
      </c>
      <c r="HN36" s="26">
        <f t="shared" si="1015"/>
        <v>0</v>
      </c>
      <c r="HO36" s="26">
        <f t="shared" ref="HO36:JZ36" si="1016">HO33+HO34+HO35</f>
        <v>-75</v>
      </c>
      <c r="HP36" s="26">
        <f t="shared" si="1016"/>
        <v>0</v>
      </c>
      <c r="HQ36" s="26">
        <f t="shared" si="1016"/>
        <v>-150</v>
      </c>
      <c r="HR36" s="26">
        <f t="shared" si="1016"/>
        <v>0</v>
      </c>
      <c r="HS36" s="26">
        <f t="shared" si="1016"/>
        <v>-80</v>
      </c>
      <c r="HT36" s="26">
        <f t="shared" si="1016"/>
        <v>-160</v>
      </c>
      <c r="HU36" s="26">
        <f t="shared" si="1016"/>
        <v>-390</v>
      </c>
      <c r="HV36" s="26">
        <f t="shared" si="1016"/>
        <v>-240</v>
      </c>
      <c r="HW36" s="26">
        <f t="shared" si="1016"/>
        <v>-160</v>
      </c>
      <c r="HX36" s="26">
        <f t="shared" si="1016"/>
        <v>-80</v>
      </c>
      <c r="HY36" s="26">
        <f t="shared" si="1016"/>
        <v>-240</v>
      </c>
      <c r="HZ36" s="26">
        <f t="shared" si="1016"/>
        <v>-320</v>
      </c>
      <c r="IA36" s="26">
        <f t="shared" si="1016"/>
        <v>-80</v>
      </c>
      <c r="IB36" s="26">
        <f t="shared" si="1016"/>
        <v>0</v>
      </c>
      <c r="IC36" s="26">
        <f t="shared" si="1016"/>
        <v>-75</v>
      </c>
      <c r="ID36" s="26">
        <f t="shared" si="1016"/>
        <v>-225</v>
      </c>
      <c r="IE36" s="26">
        <f t="shared" si="1016"/>
        <v>-450</v>
      </c>
      <c r="IF36" s="26">
        <f t="shared" si="1016"/>
        <v>-225</v>
      </c>
      <c r="IG36" s="26">
        <f t="shared" si="1016"/>
        <v>-160</v>
      </c>
      <c r="IH36" s="26">
        <f t="shared" si="1016"/>
        <v>0</v>
      </c>
      <c r="II36" s="26">
        <f t="shared" si="1016"/>
        <v>0</v>
      </c>
      <c r="IJ36" s="26">
        <f t="shared" si="1016"/>
        <v>-300</v>
      </c>
      <c r="IK36" s="26">
        <f t="shared" si="1016"/>
        <v>-80</v>
      </c>
      <c r="IL36" s="26">
        <f t="shared" si="1016"/>
        <v>-160</v>
      </c>
      <c r="IM36" s="26">
        <f t="shared" si="1016"/>
        <v>-80</v>
      </c>
      <c r="IN36" s="26">
        <f t="shared" si="1016"/>
        <v>-315</v>
      </c>
      <c r="IO36" s="26">
        <f t="shared" si="1016"/>
        <v>-300</v>
      </c>
      <c r="IP36" s="26">
        <f t="shared" si="1016"/>
        <v>-400</v>
      </c>
      <c r="IQ36" s="26">
        <f t="shared" si="1016"/>
        <v>0</v>
      </c>
      <c r="IR36" s="26">
        <f t="shared" si="1016"/>
        <v>-390</v>
      </c>
      <c r="IS36" s="26">
        <f t="shared" si="1016"/>
        <v>-225</v>
      </c>
      <c r="IT36" s="26">
        <f t="shared" si="1016"/>
        <v>-235</v>
      </c>
      <c r="IU36" s="26">
        <f t="shared" si="1016"/>
        <v>-80</v>
      </c>
      <c r="IV36" s="26">
        <f t="shared" si="1016"/>
        <v>0</v>
      </c>
      <c r="IW36" s="26">
        <f t="shared" si="1016"/>
        <v>0</v>
      </c>
      <c r="IX36" s="26">
        <f t="shared" si="1016"/>
        <v>0</v>
      </c>
      <c r="IY36" s="26">
        <f t="shared" si="1016"/>
        <v>0</v>
      </c>
      <c r="IZ36" s="26">
        <f t="shared" si="1016"/>
        <v>-160</v>
      </c>
      <c r="JA36" s="26">
        <f t="shared" si="1016"/>
        <v>-80</v>
      </c>
      <c r="JB36" s="26">
        <f t="shared" si="1016"/>
        <v>-480</v>
      </c>
      <c r="JC36" s="26">
        <f t="shared" si="1016"/>
        <v>0</v>
      </c>
      <c r="JD36" s="26">
        <f t="shared" si="1016"/>
        <v>0</v>
      </c>
      <c r="JE36" s="26">
        <f t="shared" si="1016"/>
        <v>-300</v>
      </c>
      <c r="JF36" s="26">
        <f t="shared" si="1016"/>
        <v>-150</v>
      </c>
      <c r="JG36" s="26">
        <f t="shared" si="1016"/>
        <v>-155</v>
      </c>
      <c r="JH36" s="26">
        <f t="shared" si="1016"/>
        <v>-244</v>
      </c>
      <c r="JI36" s="26">
        <f t="shared" si="1016"/>
        <v>-80</v>
      </c>
      <c r="JJ36" s="26">
        <f t="shared" si="1016"/>
        <v>-395</v>
      </c>
      <c r="JK36" s="26">
        <f t="shared" si="1016"/>
        <v>-240</v>
      </c>
      <c r="JL36" s="26">
        <f t="shared" si="1016"/>
        <v>-150</v>
      </c>
      <c r="JM36" s="26">
        <f t="shared" si="1016"/>
        <v>-252</v>
      </c>
      <c r="JN36" s="26">
        <f t="shared" si="1016"/>
        <v>-305</v>
      </c>
      <c r="JO36" s="26">
        <f t="shared" si="1016"/>
        <v>-160</v>
      </c>
      <c r="JP36" s="26">
        <f t="shared" si="1016"/>
        <v>-248</v>
      </c>
      <c r="JQ36" s="26">
        <f t="shared" si="1016"/>
        <v>-150</v>
      </c>
      <c r="JR36" s="26">
        <f t="shared" si="1016"/>
        <v>-168</v>
      </c>
      <c r="JS36" s="26">
        <f t="shared" si="1016"/>
        <v>-252</v>
      </c>
      <c r="JT36" s="26">
        <f t="shared" si="1016"/>
        <v>-80</v>
      </c>
      <c r="JU36" s="26">
        <f t="shared" si="1016"/>
        <v>-234</v>
      </c>
      <c r="JV36" s="26">
        <f t="shared" si="1016"/>
        <v>0</v>
      </c>
      <c r="JW36" s="26">
        <f t="shared" si="1016"/>
        <v>-320</v>
      </c>
      <c r="JX36" s="26">
        <f t="shared" si="1016"/>
        <v>-375</v>
      </c>
      <c r="JY36" s="26">
        <f t="shared" si="1016"/>
        <v>-605</v>
      </c>
      <c r="JZ36" s="26">
        <f t="shared" si="1016"/>
        <v>-240</v>
      </c>
      <c r="KA36" s="26">
        <f t="shared" ref="KA36:ML36" si="1017">KA33+KA34+KA35</f>
        <v>-168</v>
      </c>
      <c r="KB36" s="26">
        <f t="shared" si="1017"/>
        <v>-84</v>
      </c>
      <c r="KC36" s="26">
        <f t="shared" si="1017"/>
        <v>0</v>
      </c>
      <c r="KD36" s="26">
        <f t="shared" si="1017"/>
        <v>-300</v>
      </c>
      <c r="KE36" s="26">
        <f t="shared" si="1017"/>
        <v>-75</v>
      </c>
      <c r="KF36" s="26">
        <f t="shared" si="1017"/>
        <v>-320</v>
      </c>
      <c r="KG36" s="26">
        <f t="shared" si="1017"/>
        <v>0</v>
      </c>
      <c r="KH36" s="26">
        <f t="shared" si="1017"/>
        <v>-882</v>
      </c>
      <c r="KI36" s="26">
        <f t="shared" si="1017"/>
        <v>-314</v>
      </c>
      <c r="KJ36" s="26">
        <f t="shared" si="1017"/>
        <v>-240</v>
      </c>
      <c r="KK36" s="26">
        <f t="shared" si="1017"/>
        <v>-150</v>
      </c>
      <c r="KL36" s="26">
        <f t="shared" si="1017"/>
        <v>-164</v>
      </c>
      <c r="KM36" s="26">
        <f t="shared" si="1017"/>
        <v>-240</v>
      </c>
      <c r="KN36" s="26">
        <f t="shared" si="1017"/>
        <v>-155</v>
      </c>
      <c r="KO36" s="26">
        <f t="shared" si="1017"/>
        <v>0</v>
      </c>
      <c r="KP36" s="26">
        <f t="shared" si="1017"/>
        <v>0</v>
      </c>
      <c r="KQ36" s="26">
        <f t="shared" si="1017"/>
        <v>-225</v>
      </c>
      <c r="KR36" s="26">
        <f t="shared" si="1017"/>
        <v>0</v>
      </c>
      <c r="KS36" s="26">
        <f t="shared" si="1017"/>
        <v>-243</v>
      </c>
      <c r="KT36" s="26">
        <f t="shared" si="1017"/>
        <v>-300</v>
      </c>
      <c r="KU36" s="26">
        <f t="shared" si="1017"/>
        <v>0</v>
      </c>
      <c r="KV36" s="26">
        <f t="shared" si="1017"/>
        <v>-168</v>
      </c>
      <c r="KW36" s="26">
        <f t="shared" si="1017"/>
        <v>0</v>
      </c>
      <c r="KX36" s="26">
        <f t="shared" si="1017"/>
        <v>-320</v>
      </c>
      <c r="KY36" s="26">
        <f t="shared" si="1017"/>
        <v>-160</v>
      </c>
      <c r="KZ36" s="26">
        <f t="shared" si="1017"/>
        <v>-80</v>
      </c>
      <c r="LA36" s="26">
        <f t="shared" si="1017"/>
        <v>-252</v>
      </c>
      <c r="LB36" s="26">
        <f t="shared" si="1017"/>
        <v>0</v>
      </c>
      <c r="LC36" s="26">
        <f t="shared" si="1017"/>
        <v>0</v>
      </c>
      <c r="LD36" s="26">
        <f t="shared" si="1017"/>
        <v>0</v>
      </c>
      <c r="LE36" s="26">
        <f t="shared" si="1017"/>
        <v>-460</v>
      </c>
      <c r="LF36" s="26">
        <f t="shared" si="1017"/>
        <v>-314</v>
      </c>
      <c r="LG36" s="26">
        <f t="shared" si="1017"/>
        <v>-555</v>
      </c>
      <c r="LH36" s="26">
        <f t="shared" si="1017"/>
        <v>-560</v>
      </c>
      <c r="LI36" s="26">
        <f t="shared" si="1017"/>
        <v>0</v>
      </c>
      <c r="LJ36" s="26">
        <f t="shared" si="1017"/>
        <v>-243</v>
      </c>
      <c r="LK36" s="26">
        <f t="shared" si="1017"/>
        <v>-720</v>
      </c>
      <c r="LL36" s="26">
        <f t="shared" si="1017"/>
        <v>-470</v>
      </c>
      <c r="LM36" s="26">
        <f t="shared" si="1017"/>
        <v>-336</v>
      </c>
      <c r="LN36" s="26">
        <f t="shared" si="1017"/>
        <v>-625</v>
      </c>
      <c r="LO36" s="26">
        <f t="shared" si="1017"/>
        <v>0</v>
      </c>
      <c r="LP36" s="26">
        <f t="shared" si="1017"/>
        <v>-480</v>
      </c>
      <c r="LQ36" s="26">
        <f t="shared" si="1017"/>
        <v>-318</v>
      </c>
      <c r="LR36" s="26">
        <f t="shared" si="1017"/>
        <v>-320</v>
      </c>
      <c r="LS36" s="26">
        <f t="shared" si="1017"/>
        <v>0</v>
      </c>
      <c r="LT36" s="26">
        <f t="shared" si="1017"/>
        <v>-324</v>
      </c>
      <c r="LU36" s="26">
        <f t="shared" si="1017"/>
        <v>-562</v>
      </c>
      <c r="LV36" s="26">
        <f t="shared" si="1017"/>
        <v>-248</v>
      </c>
      <c r="LW36" s="26">
        <f t="shared" si="1017"/>
        <v>-84</v>
      </c>
      <c r="LX36" s="26">
        <f t="shared" si="1017"/>
        <v>-375</v>
      </c>
      <c r="LY36" s="26">
        <f t="shared" si="1017"/>
        <v>-845</v>
      </c>
      <c r="LZ36" s="26">
        <f t="shared" si="1017"/>
        <v>-80</v>
      </c>
      <c r="MA36" s="26">
        <f t="shared" si="1017"/>
        <v>0</v>
      </c>
      <c r="MB36" s="26">
        <f t="shared" si="1017"/>
        <v>-160</v>
      </c>
      <c r="MC36" s="26">
        <f t="shared" si="1017"/>
        <v>0</v>
      </c>
      <c r="MD36" s="26">
        <f t="shared" si="1017"/>
        <v>-300</v>
      </c>
      <c r="ME36" s="26">
        <f t="shared" si="1017"/>
        <v>-75</v>
      </c>
      <c r="MF36" s="26">
        <f t="shared" si="1017"/>
        <v>-496</v>
      </c>
      <c r="MG36" s="26">
        <f t="shared" si="1017"/>
        <v>-240</v>
      </c>
      <c r="MH36" s="26">
        <f t="shared" si="1017"/>
        <v>-150</v>
      </c>
      <c r="MI36" s="26">
        <f t="shared" si="1017"/>
        <v>-230</v>
      </c>
      <c r="MJ36" s="26">
        <f t="shared" si="1017"/>
        <v>-240</v>
      </c>
      <c r="MK36" s="26">
        <f t="shared" si="1017"/>
        <v>-230</v>
      </c>
      <c r="ML36" s="26">
        <f t="shared" si="1017"/>
        <v>0</v>
      </c>
      <c r="MM36" s="26">
        <f t="shared" ref="MM36:NE36" si="1018">MM33+MM34+MM35</f>
        <v>0</v>
      </c>
      <c r="MN36" s="26">
        <f t="shared" si="1018"/>
        <v>-315</v>
      </c>
      <c r="MO36" s="26">
        <f t="shared" si="1018"/>
        <v>-412</v>
      </c>
      <c r="MP36" s="26">
        <f t="shared" si="1018"/>
        <v>0</v>
      </c>
      <c r="MQ36" s="26">
        <f t="shared" si="1018"/>
        <v>-465</v>
      </c>
      <c r="MR36" s="26">
        <f t="shared" si="1018"/>
        <v>-244</v>
      </c>
      <c r="MS36" s="26">
        <f t="shared" si="1018"/>
        <v>-160</v>
      </c>
      <c r="MT36" s="26">
        <f t="shared" si="1018"/>
        <v>0</v>
      </c>
      <c r="MU36" s="26">
        <f t="shared" si="1018"/>
        <v>-84</v>
      </c>
      <c r="MV36" s="26">
        <f t="shared" si="1018"/>
        <v>0</v>
      </c>
      <c r="MW36" s="26">
        <f t="shared" si="1018"/>
        <v>0</v>
      </c>
      <c r="MX36" s="26">
        <f t="shared" si="1018"/>
        <v>-75</v>
      </c>
      <c r="MY36" s="26">
        <f t="shared" si="1018"/>
        <v>-168</v>
      </c>
      <c r="MZ36" s="26">
        <f t="shared" si="1018"/>
        <v>0</v>
      </c>
      <c r="NA36" s="26">
        <f t="shared" si="1018"/>
        <v>-240</v>
      </c>
      <c r="NB36" s="26">
        <f t="shared" si="1018"/>
        <v>0</v>
      </c>
      <c r="NC36" s="26">
        <f t="shared" si="1018"/>
        <v>0</v>
      </c>
      <c r="ND36" s="26">
        <f t="shared" si="1018"/>
        <v>-248</v>
      </c>
      <c r="NE36" s="26">
        <f t="shared" si="1018"/>
        <v>0</v>
      </c>
    </row>
    <row r="37" spans="2:369" s="30" customFormat="1" x14ac:dyDescent="0.35">
      <c r="B37" s="32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</row>
    <row r="38" spans="2:369" x14ac:dyDescent="0.35">
      <c r="B38" s="6" t="s">
        <v>97</v>
      </c>
      <c r="C38" s="21" t="s">
        <v>130</v>
      </c>
      <c r="D38" s="6">
        <v>0</v>
      </c>
      <c r="E38" s="23">
        <f t="shared" ref="E38:AJ38" si="1019">E31+E36</f>
        <v>0</v>
      </c>
      <c r="F38" s="23">
        <f t="shared" si="1019"/>
        <v>150</v>
      </c>
      <c r="G38" s="23">
        <f t="shared" si="1019"/>
        <v>225</v>
      </c>
      <c r="H38" s="23">
        <f t="shared" si="1019"/>
        <v>150</v>
      </c>
      <c r="I38" s="23">
        <f t="shared" si="1019"/>
        <v>300</v>
      </c>
      <c r="J38" s="23">
        <f t="shared" si="1019"/>
        <v>825</v>
      </c>
      <c r="K38" s="23">
        <f t="shared" si="1019"/>
        <v>525</v>
      </c>
      <c r="L38" s="23">
        <f t="shared" si="1019"/>
        <v>675</v>
      </c>
      <c r="M38" s="23">
        <f t="shared" si="1019"/>
        <v>675</v>
      </c>
      <c r="N38" s="23">
        <f t="shared" si="1019"/>
        <v>600</v>
      </c>
      <c r="O38" s="23">
        <f t="shared" si="1019"/>
        <v>0</v>
      </c>
      <c r="P38" s="23">
        <f t="shared" si="1019"/>
        <v>675</v>
      </c>
      <c r="Q38" s="23">
        <f t="shared" si="1019"/>
        <v>1050</v>
      </c>
      <c r="R38" s="23">
        <f t="shared" si="1019"/>
        <v>525</v>
      </c>
      <c r="S38" s="23">
        <f t="shared" si="1019"/>
        <v>600</v>
      </c>
      <c r="T38" s="23">
        <f t="shared" si="1019"/>
        <v>825</v>
      </c>
      <c r="U38" s="23">
        <f t="shared" si="1019"/>
        <v>600</v>
      </c>
      <c r="V38" s="23">
        <f t="shared" si="1019"/>
        <v>600</v>
      </c>
      <c r="W38" s="23">
        <f t="shared" si="1019"/>
        <v>375</v>
      </c>
      <c r="X38" s="23">
        <f t="shared" si="1019"/>
        <v>0</v>
      </c>
      <c r="Y38" s="23">
        <f t="shared" si="1019"/>
        <v>0</v>
      </c>
      <c r="Z38" s="23">
        <f t="shared" si="1019"/>
        <v>525</v>
      </c>
      <c r="AA38" s="34">
        <f t="shared" si="1019"/>
        <v>0</v>
      </c>
      <c r="AB38" s="34">
        <f t="shared" si="1019"/>
        <v>0</v>
      </c>
      <c r="AC38" s="34">
        <f t="shared" si="1019"/>
        <v>0</v>
      </c>
      <c r="AD38" s="34">
        <f t="shared" si="1019"/>
        <v>0</v>
      </c>
      <c r="AE38" s="34">
        <f t="shared" si="1019"/>
        <v>0</v>
      </c>
      <c r="AF38" s="34">
        <f t="shared" si="1019"/>
        <v>0</v>
      </c>
      <c r="AG38" s="34">
        <f t="shared" si="1019"/>
        <v>675</v>
      </c>
      <c r="AH38" s="34">
        <f t="shared" si="1019"/>
        <v>675</v>
      </c>
      <c r="AI38" s="34">
        <f t="shared" si="1019"/>
        <v>525</v>
      </c>
      <c r="AJ38" s="34">
        <f t="shared" si="1019"/>
        <v>300</v>
      </c>
      <c r="AK38" s="34">
        <f t="shared" ref="AK38:BP38" si="1020">AK31+AK36</f>
        <v>825</v>
      </c>
      <c r="AL38" s="34">
        <f t="shared" si="1020"/>
        <v>525</v>
      </c>
      <c r="AM38" s="34">
        <f t="shared" si="1020"/>
        <v>450</v>
      </c>
      <c r="AN38" s="34">
        <f t="shared" si="1020"/>
        <v>675</v>
      </c>
      <c r="AO38" s="34">
        <f t="shared" si="1020"/>
        <v>300</v>
      </c>
      <c r="AP38" s="34">
        <f t="shared" si="1020"/>
        <v>600</v>
      </c>
      <c r="AQ38" s="34">
        <f t="shared" si="1020"/>
        <v>375</v>
      </c>
      <c r="AR38" s="34">
        <f t="shared" si="1020"/>
        <v>600</v>
      </c>
      <c r="AS38" s="34">
        <f t="shared" si="1020"/>
        <v>225</v>
      </c>
      <c r="AT38" s="34">
        <f t="shared" si="1020"/>
        <v>450</v>
      </c>
      <c r="AU38" s="34">
        <f t="shared" si="1020"/>
        <v>375</v>
      </c>
      <c r="AV38" s="34">
        <f t="shared" si="1020"/>
        <v>825</v>
      </c>
      <c r="AW38" s="26">
        <f t="shared" si="1020"/>
        <v>150</v>
      </c>
      <c r="AX38" s="26">
        <f t="shared" si="1020"/>
        <v>0</v>
      </c>
      <c r="AY38" s="26">
        <f t="shared" si="1020"/>
        <v>0</v>
      </c>
      <c r="AZ38" s="26">
        <f t="shared" si="1020"/>
        <v>75</v>
      </c>
      <c r="BA38" s="26">
        <f t="shared" si="1020"/>
        <v>0</v>
      </c>
      <c r="BB38" s="26">
        <f t="shared" si="1020"/>
        <v>150</v>
      </c>
      <c r="BC38" s="26">
        <f t="shared" si="1020"/>
        <v>675</v>
      </c>
      <c r="BD38" s="26">
        <f t="shared" si="1020"/>
        <v>150</v>
      </c>
      <c r="BE38" s="26">
        <f t="shared" si="1020"/>
        <v>300</v>
      </c>
      <c r="BF38" s="26">
        <f t="shared" si="1020"/>
        <v>300</v>
      </c>
      <c r="BG38" s="26">
        <f t="shared" si="1020"/>
        <v>300</v>
      </c>
      <c r="BH38" s="26">
        <f t="shared" si="1020"/>
        <v>450</v>
      </c>
      <c r="BI38" s="26">
        <f t="shared" si="1020"/>
        <v>225</v>
      </c>
      <c r="BJ38" s="26">
        <f t="shared" si="1020"/>
        <v>0</v>
      </c>
      <c r="BK38" s="26">
        <f t="shared" si="1020"/>
        <v>0</v>
      </c>
      <c r="BL38" s="26">
        <f t="shared" si="1020"/>
        <v>0</v>
      </c>
      <c r="BM38" s="26">
        <f t="shared" si="1020"/>
        <v>225</v>
      </c>
      <c r="BN38" s="26">
        <f t="shared" si="1020"/>
        <v>0</v>
      </c>
      <c r="BO38" s="26">
        <f t="shared" si="1020"/>
        <v>75</v>
      </c>
      <c r="BP38" s="26">
        <f t="shared" si="1020"/>
        <v>450</v>
      </c>
      <c r="BQ38" s="26">
        <f t="shared" ref="BQ38:CP38" si="1021">BQ31+BQ36</f>
        <v>0</v>
      </c>
      <c r="BR38" s="26">
        <f t="shared" si="1021"/>
        <v>0</v>
      </c>
      <c r="BS38" s="26">
        <f t="shared" si="1021"/>
        <v>0</v>
      </c>
      <c r="BT38" s="26">
        <f t="shared" si="1021"/>
        <v>0</v>
      </c>
      <c r="BU38" s="26">
        <f t="shared" si="1021"/>
        <v>0</v>
      </c>
      <c r="BV38" s="26">
        <f t="shared" si="1021"/>
        <v>600</v>
      </c>
      <c r="BW38" s="26">
        <f t="shared" si="1021"/>
        <v>75</v>
      </c>
      <c r="BX38" s="26">
        <f t="shared" si="1021"/>
        <v>525</v>
      </c>
      <c r="BY38" s="26">
        <f t="shared" si="1021"/>
        <v>150</v>
      </c>
      <c r="BZ38" s="26">
        <f t="shared" si="1021"/>
        <v>450</v>
      </c>
      <c r="CA38" s="26">
        <f t="shared" si="1021"/>
        <v>-225</v>
      </c>
      <c r="CB38" s="26">
        <f t="shared" si="1021"/>
        <v>-75</v>
      </c>
      <c r="CC38" s="26">
        <f t="shared" si="1021"/>
        <v>0</v>
      </c>
      <c r="CD38" s="26">
        <f t="shared" si="1021"/>
        <v>225</v>
      </c>
      <c r="CE38" s="26">
        <f t="shared" si="1021"/>
        <v>0</v>
      </c>
      <c r="CF38" s="26">
        <f t="shared" si="1021"/>
        <v>-75</v>
      </c>
      <c r="CG38" s="26">
        <f t="shared" si="1021"/>
        <v>525</v>
      </c>
      <c r="CH38" s="26">
        <f t="shared" si="1021"/>
        <v>525</v>
      </c>
      <c r="CI38" s="26">
        <f t="shared" si="1021"/>
        <v>-300</v>
      </c>
      <c r="CJ38" s="26">
        <f t="shared" si="1021"/>
        <v>225</v>
      </c>
      <c r="CK38" s="26">
        <f t="shared" si="1021"/>
        <v>0</v>
      </c>
      <c r="CL38" s="26">
        <f t="shared" si="1021"/>
        <v>300</v>
      </c>
      <c r="CM38" s="26">
        <f t="shared" si="1021"/>
        <v>-300</v>
      </c>
      <c r="CN38" s="26">
        <f t="shared" si="1021"/>
        <v>375</v>
      </c>
      <c r="CO38" s="26">
        <f t="shared" si="1021"/>
        <v>600</v>
      </c>
      <c r="CP38" s="26">
        <f t="shared" si="1021"/>
        <v>-150</v>
      </c>
      <c r="CQ38" s="26">
        <f t="shared" ref="CQ38:FB38" si="1022">CQ31+CQ36</f>
        <v>0</v>
      </c>
      <c r="CR38" s="26">
        <f t="shared" si="1022"/>
        <v>0</v>
      </c>
      <c r="CS38" s="26">
        <f t="shared" si="1022"/>
        <v>300</v>
      </c>
      <c r="CT38" s="26">
        <f t="shared" si="1022"/>
        <v>730</v>
      </c>
      <c r="CU38" s="26">
        <f t="shared" si="1022"/>
        <v>420</v>
      </c>
      <c r="CV38" s="26">
        <f t="shared" si="1022"/>
        <v>1120</v>
      </c>
      <c r="CW38" s="26">
        <f t="shared" si="1022"/>
        <v>960</v>
      </c>
      <c r="CX38" s="26">
        <f t="shared" si="1022"/>
        <v>1285</v>
      </c>
      <c r="CY38" s="26">
        <f t="shared" si="1022"/>
        <v>0</v>
      </c>
      <c r="CZ38" s="26">
        <f t="shared" si="1022"/>
        <v>-150</v>
      </c>
      <c r="DA38" s="26">
        <f t="shared" si="1022"/>
        <v>0</v>
      </c>
      <c r="DB38" s="26">
        <f t="shared" si="1022"/>
        <v>0</v>
      </c>
      <c r="DC38" s="26">
        <f t="shared" si="1022"/>
        <v>-150</v>
      </c>
      <c r="DD38" s="26">
        <f t="shared" si="1022"/>
        <v>415</v>
      </c>
      <c r="DE38" s="26">
        <f t="shared" si="1022"/>
        <v>480</v>
      </c>
      <c r="DF38" s="26">
        <f t="shared" si="1022"/>
        <v>0</v>
      </c>
      <c r="DG38" s="26">
        <f t="shared" si="1022"/>
        <v>0</v>
      </c>
      <c r="DH38" s="26">
        <f t="shared" si="1022"/>
        <v>15</v>
      </c>
      <c r="DI38" s="26">
        <f t="shared" si="1022"/>
        <v>400</v>
      </c>
      <c r="DJ38" s="26">
        <f t="shared" si="1022"/>
        <v>320</v>
      </c>
      <c r="DK38" s="26">
        <f t="shared" si="1022"/>
        <v>-75</v>
      </c>
      <c r="DL38" s="26">
        <f t="shared" si="1022"/>
        <v>-75</v>
      </c>
      <c r="DM38" s="26">
        <f t="shared" si="1022"/>
        <v>-150</v>
      </c>
      <c r="DN38" s="26">
        <f t="shared" si="1022"/>
        <v>0</v>
      </c>
      <c r="DO38" s="26">
        <f t="shared" si="1022"/>
        <v>240</v>
      </c>
      <c r="DP38" s="26">
        <f t="shared" si="1022"/>
        <v>90</v>
      </c>
      <c r="DQ38" s="26">
        <f t="shared" si="1022"/>
        <v>15</v>
      </c>
      <c r="DR38" s="26">
        <f t="shared" si="1022"/>
        <v>640</v>
      </c>
      <c r="DS38" s="26">
        <f t="shared" si="1022"/>
        <v>880</v>
      </c>
      <c r="DT38" s="26">
        <f t="shared" si="1022"/>
        <v>-525</v>
      </c>
      <c r="DU38" s="26">
        <f t="shared" si="1022"/>
        <v>0</v>
      </c>
      <c r="DV38" s="26">
        <f t="shared" si="1022"/>
        <v>560</v>
      </c>
      <c r="DW38" s="26">
        <f t="shared" si="1022"/>
        <v>0</v>
      </c>
      <c r="DX38" s="26">
        <f t="shared" si="1022"/>
        <v>-375</v>
      </c>
      <c r="DY38" s="26">
        <f t="shared" si="1022"/>
        <v>720</v>
      </c>
      <c r="DZ38" s="26">
        <f t="shared" si="1022"/>
        <v>880</v>
      </c>
      <c r="EA38" s="26">
        <f t="shared" si="1022"/>
        <v>240</v>
      </c>
      <c r="EB38" s="26">
        <f t="shared" si="1022"/>
        <v>260</v>
      </c>
      <c r="EC38" s="26">
        <f t="shared" si="1022"/>
        <v>645</v>
      </c>
      <c r="ED38" s="26">
        <f t="shared" si="1022"/>
        <v>400</v>
      </c>
      <c r="EE38" s="26">
        <f t="shared" si="1022"/>
        <v>640</v>
      </c>
      <c r="EF38" s="26">
        <f t="shared" si="1022"/>
        <v>240</v>
      </c>
      <c r="EG38" s="26">
        <f t="shared" si="1022"/>
        <v>-155</v>
      </c>
      <c r="EH38" s="26">
        <f t="shared" si="1022"/>
        <v>160</v>
      </c>
      <c r="EI38" s="26">
        <f t="shared" si="1022"/>
        <v>0</v>
      </c>
      <c r="EJ38" s="26">
        <f t="shared" si="1022"/>
        <v>0</v>
      </c>
      <c r="EK38" s="26">
        <f t="shared" si="1022"/>
        <v>-80</v>
      </c>
      <c r="EL38" s="26">
        <f t="shared" si="1022"/>
        <v>-150</v>
      </c>
      <c r="EM38" s="26">
        <f t="shared" si="1022"/>
        <v>405</v>
      </c>
      <c r="EN38" s="26">
        <f t="shared" si="1022"/>
        <v>-310</v>
      </c>
      <c r="EO38" s="26">
        <f t="shared" si="1022"/>
        <v>480</v>
      </c>
      <c r="EP38" s="26">
        <f t="shared" si="1022"/>
        <v>240</v>
      </c>
      <c r="EQ38" s="26">
        <f t="shared" si="1022"/>
        <v>10</v>
      </c>
      <c r="ER38" s="26">
        <f t="shared" si="1022"/>
        <v>-225</v>
      </c>
      <c r="ES38" s="26">
        <f t="shared" si="1022"/>
        <v>-240</v>
      </c>
      <c r="ET38" s="26">
        <f t="shared" si="1022"/>
        <v>0</v>
      </c>
      <c r="EU38" s="26">
        <f t="shared" si="1022"/>
        <v>-605</v>
      </c>
      <c r="EV38" s="26">
        <f t="shared" si="1022"/>
        <v>0</v>
      </c>
      <c r="EW38" s="26">
        <f t="shared" si="1022"/>
        <v>0</v>
      </c>
      <c r="EX38" s="26">
        <f t="shared" si="1022"/>
        <v>240</v>
      </c>
      <c r="EY38" s="26">
        <f t="shared" si="1022"/>
        <v>-375</v>
      </c>
      <c r="EZ38" s="26">
        <f t="shared" si="1022"/>
        <v>160</v>
      </c>
      <c r="FA38" s="26">
        <f t="shared" si="1022"/>
        <v>640</v>
      </c>
      <c r="FB38" s="26">
        <f t="shared" si="1022"/>
        <v>1520</v>
      </c>
      <c r="FC38" s="26">
        <f t="shared" ref="FC38:HN38" si="1023">FC31+FC36</f>
        <v>580</v>
      </c>
      <c r="FD38" s="26">
        <f t="shared" si="1023"/>
        <v>-235</v>
      </c>
      <c r="FE38" s="26">
        <f t="shared" si="1023"/>
        <v>0</v>
      </c>
      <c r="FF38" s="26">
        <f t="shared" si="1023"/>
        <v>160</v>
      </c>
      <c r="FG38" s="26">
        <f t="shared" si="1023"/>
        <v>0</v>
      </c>
      <c r="FH38" s="26">
        <f t="shared" si="1023"/>
        <v>-315</v>
      </c>
      <c r="FI38" s="26">
        <f t="shared" si="1023"/>
        <v>0</v>
      </c>
      <c r="FJ38" s="26">
        <f t="shared" si="1023"/>
        <v>-480</v>
      </c>
      <c r="FK38" s="26">
        <f t="shared" si="1023"/>
        <v>80</v>
      </c>
      <c r="FL38" s="26">
        <f t="shared" si="1023"/>
        <v>80</v>
      </c>
      <c r="FM38" s="26">
        <f t="shared" si="1023"/>
        <v>10</v>
      </c>
      <c r="FN38" s="26">
        <f t="shared" si="1023"/>
        <v>-75</v>
      </c>
      <c r="FO38" s="26">
        <f t="shared" si="1023"/>
        <v>-75</v>
      </c>
      <c r="FP38" s="26">
        <f t="shared" si="1023"/>
        <v>565</v>
      </c>
      <c r="FQ38" s="26">
        <f t="shared" si="1023"/>
        <v>410</v>
      </c>
      <c r="FR38" s="26">
        <f t="shared" si="1023"/>
        <v>-230</v>
      </c>
      <c r="FS38" s="26">
        <f t="shared" si="1023"/>
        <v>245</v>
      </c>
      <c r="FT38" s="26">
        <f t="shared" si="1023"/>
        <v>735</v>
      </c>
      <c r="FU38" s="26">
        <f t="shared" si="1023"/>
        <v>1680</v>
      </c>
      <c r="FV38" s="26">
        <f t="shared" si="1023"/>
        <v>400</v>
      </c>
      <c r="FW38" s="26">
        <f t="shared" si="1023"/>
        <v>240</v>
      </c>
      <c r="FX38" s="26">
        <f t="shared" si="1023"/>
        <v>0</v>
      </c>
      <c r="FY38" s="26">
        <f t="shared" si="1023"/>
        <v>880</v>
      </c>
      <c r="FZ38" s="26">
        <f t="shared" si="1023"/>
        <v>-240</v>
      </c>
      <c r="GA38" s="26">
        <f t="shared" si="1023"/>
        <v>-225</v>
      </c>
      <c r="GB38" s="26">
        <f t="shared" si="1023"/>
        <v>-240</v>
      </c>
      <c r="GC38" s="26">
        <f t="shared" si="1023"/>
        <v>-320</v>
      </c>
      <c r="GD38" s="26">
        <f t="shared" si="1023"/>
        <v>-160</v>
      </c>
      <c r="GE38" s="26">
        <f t="shared" si="1023"/>
        <v>160</v>
      </c>
      <c r="GF38" s="26">
        <f t="shared" si="1023"/>
        <v>0</v>
      </c>
      <c r="GG38" s="26">
        <f t="shared" si="1023"/>
        <v>240</v>
      </c>
      <c r="GH38" s="26">
        <f t="shared" si="1023"/>
        <v>320</v>
      </c>
      <c r="GI38" s="26">
        <f t="shared" si="1023"/>
        <v>400</v>
      </c>
      <c r="GJ38" s="26">
        <f t="shared" si="1023"/>
        <v>160</v>
      </c>
      <c r="GK38" s="26">
        <f t="shared" si="1023"/>
        <v>170</v>
      </c>
      <c r="GL38" s="26">
        <f t="shared" si="1023"/>
        <v>-305</v>
      </c>
      <c r="GM38" s="26">
        <f t="shared" si="1023"/>
        <v>-240</v>
      </c>
      <c r="GN38" s="26">
        <f t="shared" si="1023"/>
        <v>560</v>
      </c>
      <c r="GO38" s="26">
        <f t="shared" si="1023"/>
        <v>100</v>
      </c>
      <c r="GP38" s="26">
        <f t="shared" si="1023"/>
        <v>240</v>
      </c>
      <c r="GQ38" s="26">
        <f t="shared" si="1023"/>
        <v>480</v>
      </c>
      <c r="GR38" s="26">
        <f t="shared" si="1023"/>
        <v>-75</v>
      </c>
      <c r="GS38" s="26">
        <f t="shared" si="1023"/>
        <v>185</v>
      </c>
      <c r="GT38" s="26">
        <f t="shared" si="1023"/>
        <v>-55</v>
      </c>
      <c r="GU38" s="26">
        <f t="shared" si="1023"/>
        <v>0</v>
      </c>
      <c r="GV38" s="26">
        <f t="shared" si="1023"/>
        <v>0</v>
      </c>
      <c r="GW38" s="26">
        <f t="shared" si="1023"/>
        <v>-320</v>
      </c>
      <c r="GX38" s="26">
        <f t="shared" si="1023"/>
        <v>-140</v>
      </c>
      <c r="GY38" s="26">
        <f t="shared" si="1023"/>
        <v>560</v>
      </c>
      <c r="GZ38" s="26">
        <f t="shared" si="1023"/>
        <v>1440</v>
      </c>
      <c r="HA38" s="26">
        <f t="shared" si="1023"/>
        <v>-225</v>
      </c>
      <c r="HB38" s="26">
        <f t="shared" si="1023"/>
        <v>1280</v>
      </c>
      <c r="HC38" s="26">
        <f t="shared" si="1023"/>
        <v>650</v>
      </c>
      <c r="HD38" s="26">
        <f t="shared" si="1023"/>
        <v>720</v>
      </c>
      <c r="HE38" s="26">
        <f t="shared" si="1023"/>
        <v>720</v>
      </c>
      <c r="HF38" s="26">
        <f t="shared" si="1023"/>
        <v>335</v>
      </c>
      <c r="HG38" s="26">
        <f t="shared" si="1023"/>
        <v>560</v>
      </c>
      <c r="HH38" s="26">
        <f t="shared" si="1023"/>
        <v>160</v>
      </c>
      <c r="HI38" s="26">
        <f t="shared" si="1023"/>
        <v>0</v>
      </c>
      <c r="HJ38" s="26">
        <f t="shared" si="1023"/>
        <v>80</v>
      </c>
      <c r="HK38" s="26">
        <f t="shared" si="1023"/>
        <v>645</v>
      </c>
      <c r="HL38" s="26">
        <f t="shared" si="1023"/>
        <v>480</v>
      </c>
      <c r="HM38" s="26">
        <f t="shared" si="1023"/>
        <v>-75</v>
      </c>
      <c r="HN38" s="26">
        <f t="shared" si="1023"/>
        <v>0</v>
      </c>
      <c r="HO38" s="26">
        <f t="shared" ref="HO38:JZ38" si="1024">HO31+HO36</f>
        <v>-75</v>
      </c>
      <c r="HP38" s="26">
        <f t="shared" si="1024"/>
        <v>0</v>
      </c>
      <c r="HQ38" s="26">
        <f t="shared" si="1024"/>
        <v>-150</v>
      </c>
      <c r="HR38" s="26">
        <f t="shared" si="1024"/>
        <v>0</v>
      </c>
      <c r="HS38" s="26">
        <f t="shared" si="1024"/>
        <v>-80</v>
      </c>
      <c r="HT38" s="26">
        <f t="shared" si="1024"/>
        <v>-160</v>
      </c>
      <c r="HU38" s="26">
        <f t="shared" si="1024"/>
        <v>-390</v>
      </c>
      <c r="HV38" s="26">
        <f t="shared" si="1024"/>
        <v>-240</v>
      </c>
      <c r="HW38" s="26">
        <f t="shared" si="1024"/>
        <v>-160</v>
      </c>
      <c r="HX38" s="26">
        <f t="shared" si="1024"/>
        <v>-80</v>
      </c>
      <c r="HY38" s="26">
        <f t="shared" si="1024"/>
        <v>-80</v>
      </c>
      <c r="HZ38" s="26">
        <f t="shared" si="1024"/>
        <v>160</v>
      </c>
      <c r="IA38" s="26">
        <f t="shared" si="1024"/>
        <v>560</v>
      </c>
      <c r="IB38" s="26">
        <f t="shared" si="1024"/>
        <v>240</v>
      </c>
      <c r="IC38" s="26">
        <f t="shared" si="1024"/>
        <v>165</v>
      </c>
      <c r="ID38" s="26">
        <f t="shared" si="1024"/>
        <v>-225</v>
      </c>
      <c r="IE38" s="26">
        <f t="shared" si="1024"/>
        <v>-450</v>
      </c>
      <c r="IF38" s="26">
        <f t="shared" si="1024"/>
        <v>-225</v>
      </c>
      <c r="IG38" s="26">
        <f t="shared" si="1024"/>
        <v>0</v>
      </c>
      <c r="IH38" s="26">
        <f t="shared" si="1024"/>
        <v>320</v>
      </c>
      <c r="II38" s="26">
        <f t="shared" si="1024"/>
        <v>400</v>
      </c>
      <c r="IJ38" s="26">
        <f t="shared" si="1024"/>
        <v>-220</v>
      </c>
      <c r="IK38" s="26">
        <f t="shared" si="1024"/>
        <v>400</v>
      </c>
      <c r="IL38" s="26">
        <f t="shared" si="1024"/>
        <v>160</v>
      </c>
      <c r="IM38" s="26">
        <f t="shared" si="1024"/>
        <v>240</v>
      </c>
      <c r="IN38" s="26">
        <f t="shared" si="1024"/>
        <v>-75</v>
      </c>
      <c r="IO38" s="26">
        <f t="shared" si="1024"/>
        <v>-300</v>
      </c>
      <c r="IP38" s="26">
        <f t="shared" si="1024"/>
        <v>-400</v>
      </c>
      <c r="IQ38" s="26">
        <f t="shared" si="1024"/>
        <v>168</v>
      </c>
      <c r="IR38" s="26">
        <f t="shared" si="1024"/>
        <v>-222</v>
      </c>
      <c r="IS38" s="26">
        <f t="shared" si="1024"/>
        <v>-225</v>
      </c>
      <c r="IT38" s="26">
        <f t="shared" si="1024"/>
        <v>-151</v>
      </c>
      <c r="IU38" s="26">
        <f t="shared" si="1024"/>
        <v>424</v>
      </c>
      <c r="IV38" s="26">
        <f t="shared" si="1024"/>
        <v>924</v>
      </c>
      <c r="IW38" s="26">
        <f t="shared" si="1024"/>
        <v>420</v>
      </c>
      <c r="IX38" s="26">
        <f t="shared" si="1024"/>
        <v>336</v>
      </c>
      <c r="IY38" s="26">
        <f t="shared" si="1024"/>
        <v>168</v>
      </c>
      <c r="IZ38" s="26">
        <f t="shared" si="1024"/>
        <v>260</v>
      </c>
      <c r="JA38" s="26">
        <f t="shared" si="1024"/>
        <v>508</v>
      </c>
      <c r="JB38" s="26">
        <f t="shared" si="1024"/>
        <v>-228</v>
      </c>
      <c r="JC38" s="26">
        <f t="shared" si="1024"/>
        <v>0</v>
      </c>
      <c r="JD38" s="26">
        <f t="shared" si="1024"/>
        <v>168</v>
      </c>
      <c r="JE38" s="26">
        <f t="shared" si="1024"/>
        <v>-48</v>
      </c>
      <c r="JF38" s="26">
        <f t="shared" si="1024"/>
        <v>-150</v>
      </c>
      <c r="JG38" s="26">
        <f t="shared" si="1024"/>
        <v>-155</v>
      </c>
      <c r="JH38" s="26">
        <f t="shared" si="1024"/>
        <v>-244</v>
      </c>
      <c r="JI38" s="26">
        <f t="shared" si="1024"/>
        <v>4</v>
      </c>
      <c r="JJ38" s="26">
        <f t="shared" si="1024"/>
        <v>-395</v>
      </c>
      <c r="JK38" s="26">
        <f t="shared" si="1024"/>
        <v>-240</v>
      </c>
      <c r="JL38" s="26">
        <f t="shared" si="1024"/>
        <v>-150</v>
      </c>
      <c r="JM38" s="26">
        <f t="shared" si="1024"/>
        <v>0</v>
      </c>
      <c r="JN38" s="26">
        <f t="shared" si="1024"/>
        <v>-305</v>
      </c>
      <c r="JO38" s="26">
        <f t="shared" si="1024"/>
        <v>92</v>
      </c>
      <c r="JP38" s="26">
        <f t="shared" si="1024"/>
        <v>172</v>
      </c>
      <c r="JQ38" s="26">
        <f t="shared" si="1024"/>
        <v>18</v>
      </c>
      <c r="JR38" s="26">
        <f t="shared" si="1024"/>
        <v>420</v>
      </c>
      <c r="JS38" s="26">
        <f t="shared" si="1024"/>
        <v>168</v>
      </c>
      <c r="JT38" s="26">
        <f t="shared" si="1024"/>
        <v>172</v>
      </c>
      <c r="JU38" s="26">
        <f t="shared" si="1024"/>
        <v>270</v>
      </c>
      <c r="JV38" s="26">
        <f t="shared" si="1024"/>
        <v>0</v>
      </c>
      <c r="JW38" s="26">
        <f t="shared" si="1024"/>
        <v>268</v>
      </c>
      <c r="JX38" s="26">
        <f t="shared" si="1024"/>
        <v>-39</v>
      </c>
      <c r="JY38" s="26">
        <f t="shared" si="1024"/>
        <v>-605</v>
      </c>
      <c r="JZ38" s="26">
        <f t="shared" si="1024"/>
        <v>-240</v>
      </c>
      <c r="KA38" s="26">
        <f t="shared" ref="KA38:ML38" si="1025">KA31+KA36</f>
        <v>-168</v>
      </c>
      <c r="KB38" s="26">
        <f t="shared" si="1025"/>
        <v>168</v>
      </c>
      <c r="KC38" s="26">
        <f t="shared" si="1025"/>
        <v>252</v>
      </c>
      <c r="KD38" s="26">
        <f t="shared" si="1025"/>
        <v>-300</v>
      </c>
      <c r="KE38" s="26">
        <f t="shared" si="1025"/>
        <v>93</v>
      </c>
      <c r="KF38" s="26">
        <f t="shared" si="1025"/>
        <v>-68</v>
      </c>
      <c r="KG38" s="26">
        <f t="shared" si="1025"/>
        <v>0</v>
      </c>
      <c r="KH38" s="26">
        <f t="shared" si="1025"/>
        <v>-882</v>
      </c>
      <c r="KI38" s="26">
        <f t="shared" si="1025"/>
        <v>-314</v>
      </c>
      <c r="KJ38" s="26">
        <f t="shared" si="1025"/>
        <v>-156</v>
      </c>
      <c r="KK38" s="26">
        <f t="shared" si="1025"/>
        <v>-150</v>
      </c>
      <c r="KL38" s="26">
        <f t="shared" si="1025"/>
        <v>-164</v>
      </c>
      <c r="KM38" s="26">
        <f t="shared" si="1025"/>
        <v>-240</v>
      </c>
      <c r="KN38" s="26">
        <f t="shared" si="1025"/>
        <v>97</v>
      </c>
      <c r="KO38" s="26">
        <f t="shared" si="1025"/>
        <v>0</v>
      </c>
      <c r="KP38" s="26">
        <f t="shared" si="1025"/>
        <v>252</v>
      </c>
      <c r="KQ38" s="26">
        <f t="shared" si="1025"/>
        <v>195</v>
      </c>
      <c r="KR38" s="26">
        <f t="shared" si="1025"/>
        <v>168</v>
      </c>
      <c r="KS38" s="26">
        <f t="shared" si="1025"/>
        <v>345</v>
      </c>
      <c r="KT38" s="26">
        <f t="shared" si="1025"/>
        <v>36</v>
      </c>
      <c r="KU38" s="26">
        <f t="shared" si="1025"/>
        <v>0</v>
      </c>
      <c r="KV38" s="26">
        <f t="shared" si="1025"/>
        <v>-168</v>
      </c>
      <c r="KW38" s="26">
        <f t="shared" si="1025"/>
        <v>0</v>
      </c>
      <c r="KX38" s="26">
        <f t="shared" si="1025"/>
        <v>-68</v>
      </c>
      <c r="KY38" s="26">
        <f t="shared" si="1025"/>
        <v>92</v>
      </c>
      <c r="KZ38" s="26">
        <f t="shared" si="1025"/>
        <v>-80</v>
      </c>
      <c r="LA38" s="26">
        <f t="shared" si="1025"/>
        <v>-84</v>
      </c>
      <c r="LB38" s="26">
        <f t="shared" si="1025"/>
        <v>252</v>
      </c>
      <c r="LC38" s="26">
        <f t="shared" si="1025"/>
        <v>0</v>
      </c>
      <c r="LD38" s="26">
        <f t="shared" si="1025"/>
        <v>0</v>
      </c>
      <c r="LE38" s="26">
        <f t="shared" si="1025"/>
        <v>-460</v>
      </c>
      <c r="LF38" s="26">
        <f t="shared" si="1025"/>
        <v>-230</v>
      </c>
      <c r="LG38" s="26">
        <f t="shared" si="1025"/>
        <v>-555</v>
      </c>
      <c r="LH38" s="26">
        <f t="shared" si="1025"/>
        <v>-560</v>
      </c>
      <c r="LI38" s="26">
        <f t="shared" si="1025"/>
        <v>0</v>
      </c>
      <c r="LJ38" s="26">
        <f t="shared" si="1025"/>
        <v>9</v>
      </c>
      <c r="LK38" s="26">
        <f t="shared" si="1025"/>
        <v>-720</v>
      </c>
      <c r="LL38" s="26">
        <f t="shared" si="1025"/>
        <v>-218</v>
      </c>
      <c r="LM38" s="26">
        <f t="shared" si="1025"/>
        <v>84</v>
      </c>
      <c r="LN38" s="26">
        <f t="shared" si="1025"/>
        <v>-457</v>
      </c>
      <c r="LO38" s="26">
        <f t="shared" si="1025"/>
        <v>588</v>
      </c>
      <c r="LP38" s="26">
        <f t="shared" si="1025"/>
        <v>-480</v>
      </c>
      <c r="LQ38" s="26">
        <f t="shared" si="1025"/>
        <v>-318</v>
      </c>
      <c r="LR38" s="26">
        <f t="shared" si="1025"/>
        <v>-320</v>
      </c>
      <c r="LS38" s="26">
        <f t="shared" si="1025"/>
        <v>0</v>
      </c>
      <c r="LT38" s="26">
        <f t="shared" si="1025"/>
        <v>-72</v>
      </c>
      <c r="LU38" s="26">
        <f t="shared" si="1025"/>
        <v>-562</v>
      </c>
      <c r="LV38" s="26">
        <f t="shared" si="1025"/>
        <v>-80</v>
      </c>
      <c r="LW38" s="26">
        <f t="shared" si="1025"/>
        <v>-84</v>
      </c>
      <c r="LX38" s="26">
        <f t="shared" si="1025"/>
        <v>-123</v>
      </c>
      <c r="LY38" s="26">
        <f t="shared" si="1025"/>
        <v>-509</v>
      </c>
      <c r="LZ38" s="26">
        <f t="shared" si="1025"/>
        <v>172</v>
      </c>
      <c r="MA38" s="26">
        <f t="shared" si="1025"/>
        <v>336</v>
      </c>
      <c r="MB38" s="26">
        <f t="shared" si="1025"/>
        <v>-160</v>
      </c>
      <c r="MC38" s="26">
        <f t="shared" si="1025"/>
        <v>0</v>
      </c>
      <c r="MD38" s="26">
        <f t="shared" si="1025"/>
        <v>120</v>
      </c>
      <c r="ME38" s="26">
        <f t="shared" si="1025"/>
        <v>261</v>
      </c>
      <c r="MF38" s="26">
        <f t="shared" si="1025"/>
        <v>260</v>
      </c>
      <c r="MG38" s="26">
        <f t="shared" si="1025"/>
        <v>-240</v>
      </c>
      <c r="MH38" s="26">
        <f t="shared" si="1025"/>
        <v>-150</v>
      </c>
      <c r="MI38" s="26">
        <f t="shared" si="1025"/>
        <v>-146</v>
      </c>
      <c r="MJ38" s="26">
        <f t="shared" si="1025"/>
        <v>12</v>
      </c>
      <c r="MK38" s="26">
        <f t="shared" si="1025"/>
        <v>-62</v>
      </c>
      <c r="ML38" s="26">
        <f t="shared" si="1025"/>
        <v>252</v>
      </c>
      <c r="MM38" s="26">
        <f t="shared" ref="MM38:NE38" si="1026">MM31+MM36</f>
        <v>336</v>
      </c>
      <c r="MN38" s="26">
        <f t="shared" si="1026"/>
        <v>-231</v>
      </c>
      <c r="MO38" s="26">
        <f t="shared" si="1026"/>
        <v>-244</v>
      </c>
      <c r="MP38" s="26">
        <f t="shared" si="1026"/>
        <v>252</v>
      </c>
      <c r="MQ38" s="26">
        <f t="shared" si="1026"/>
        <v>-465</v>
      </c>
      <c r="MR38" s="26">
        <f t="shared" si="1026"/>
        <v>-244</v>
      </c>
      <c r="MS38" s="26">
        <f t="shared" si="1026"/>
        <v>-160</v>
      </c>
      <c r="MT38" s="26">
        <f t="shared" si="1026"/>
        <v>0</v>
      </c>
      <c r="MU38" s="26">
        <f t="shared" si="1026"/>
        <v>0</v>
      </c>
      <c r="MV38" s="26">
        <f t="shared" si="1026"/>
        <v>84</v>
      </c>
      <c r="MW38" s="26">
        <f t="shared" si="1026"/>
        <v>0</v>
      </c>
      <c r="MX38" s="26">
        <f t="shared" si="1026"/>
        <v>-75</v>
      </c>
      <c r="MY38" s="26">
        <f t="shared" si="1026"/>
        <v>-168</v>
      </c>
      <c r="MZ38" s="26">
        <f t="shared" si="1026"/>
        <v>84</v>
      </c>
      <c r="NA38" s="26">
        <f t="shared" si="1026"/>
        <v>-240</v>
      </c>
      <c r="NB38" s="26">
        <f t="shared" si="1026"/>
        <v>0</v>
      </c>
      <c r="NC38" s="26">
        <f t="shared" si="1026"/>
        <v>0</v>
      </c>
      <c r="ND38" s="26">
        <f t="shared" si="1026"/>
        <v>-164</v>
      </c>
      <c r="NE38" s="26">
        <f t="shared" si="1026"/>
        <v>0</v>
      </c>
    </row>
    <row r="39" spans="2:369" ht="29" x14ac:dyDescent="0.35">
      <c r="B39" s="18" t="s">
        <v>95</v>
      </c>
      <c r="C39" s="15" t="s">
        <v>122</v>
      </c>
      <c r="D39" s="6">
        <v>0</v>
      </c>
      <c r="E39" s="23">
        <f t="shared" ref="E39:AJ39" si="1027">D39+E38</f>
        <v>0</v>
      </c>
      <c r="F39" s="23">
        <f t="shared" si="1027"/>
        <v>150</v>
      </c>
      <c r="G39" s="23">
        <f t="shared" si="1027"/>
        <v>375</v>
      </c>
      <c r="H39" s="23">
        <f t="shared" si="1027"/>
        <v>525</v>
      </c>
      <c r="I39" s="23">
        <f t="shared" si="1027"/>
        <v>825</v>
      </c>
      <c r="J39" s="23">
        <f t="shared" si="1027"/>
        <v>1650</v>
      </c>
      <c r="K39" s="23">
        <f t="shared" si="1027"/>
        <v>2175</v>
      </c>
      <c r="L39" s="23">
        <f t="shared" si="1027"/>
        <v>2850</v>
      </c>
      <c r="M39" s="23">
        <f t="shared" si="1027"/>
        <v>3525</v>
      </c>
      <c r="N39" s="23">
        <f t="shared" si="1027"/>
        <v>4125</v>
      </c>
      <c r="O39" s="23">
        <f t="shared" si="1027"/>
        <v>4125</v>
      </c>
      <c r="P39" s="23">
        <f t="shared" si="1027"/>
        <v>4800</v>
      </c>
      <c r="Q39" s="23">
        <f t="shared" si="1027"/>
        <v>5850</v>
      </c>
      <c r="R39" s="23">
        <f t="shared" si="1027"/>
        <v>6375</v>
      </c>
      <c r="S39" s="23">
        <f t="shared" si="1027"/>
        <v>6975</v>
      </c>
      <c r="T39" s="23">
        <f t="shared" si="1027"/>
        <v>7800</v>
      </c>
      <c r="U39" s="23">
        <f t="shared" si="1027"/>
        <v>8400</v>
      </c>
      <c r="V39" s="23">
        <f t="shared" si="1027"/>
        <v>9000</v>
      </c>
      <c r="W39" s="23">
        <f t="shared" si="1027"/>
        <v>9375</v>
      </c>
      <c r="X39" s="23">
        <f t="shared" si="1027"/>
        <v>9375</v>
      </c>
      <c r="Y39" s="23">
        <f t="shared" si="1027"/>
        <v>9375</v>
      </c>
      <c r="Z39" s="23">
        <f t="shared" si="1027"/>
        <v>9900</v>
      </c>
      <c r="AA39" s="34">
        <f t="shared" si="1027"/>
        <v>9900</v>
      </c>
      <c r="AB39" s="34">
        <f t="shared" si="1027"/>
        <v>9900</v>
      </c>
      <c r="AC39" s="34">
        <f t="shared" si="1027"/>
        <v>9900</v>
      </c>
      <c r="AD39" s="34">
        <f t="shared" si="1027"/>
        <v>9900</v>
      </c>
      <c r="AE39" s="34">
        <f t="shared" si="1027"/>
        <v>9900</v>
      </c>
      <c r="AF39" s="34">
        <f t="shared" si="1027"/>
        <v>9900</v>
      </c>
      <c r="AG39" s="34">
        <f t="shared" si="1027"/>
        <v>10575</v>
      </c>
      <c r="AH39" s="34">
        <f t="shared" si="1027"/>
        <v>11250</v>
      </c>
      <c r="AI39" s="34">
        <f t="shared" si="1027"/>
        <v>11775</v>
      </c>
      <c r="AJ39" s="34">
        <f t="shared" si="1027"/>
        <v>12075</v>
      </c>
      <c r="AK39" s="34">
        <f t="shared" ref="AK39:BP39" si="1028">AJ39+AK38</f>
        <v>12900</v>
      </c>
      <c r="AL39" s="34">
        <f t="shared" si="1028"/>
        <v>13425</v>
      </c>
      <c r="AM39" s="34">
        <f t="shared" si="1028"/>
        <v>13875</v>
      </c>
      <c r="AN39" s="34">
        <f t="shared" si="1028"/>
        <v>14550</v>
      </c>
      <c r="AO39" s="34">
        <f t="shared" si="1028"/>
        <v>14850</v>
      </c>
      <c r="AP39" s="34">
        <f t="shared" si="1028"/>
        <v>15450</v>
      </c>
      <c r="AQ39" s="34">
        <f t="shared" si="1028"/>
        <v>15825</v>
      </c>
      <c r="AR39" s="34">
        <f t="shared" si="1028"/>
        <v>16425</v>
      </c>
      <c r="AS39" s="34">
        <f t="shared" si="1028"/>
        <v>16650</v>
      </c>
      <c r="AT39" s="34">
        <f t="shared" si="1028"/>
        <v>17100</v>
      </c>
      <c r="AU39" s="34">
        <f t="shared" si="1028"/>
        <v>17475</v>
      </c>
      <c r="AV39" s="34">
        <f t="shared" si="1028"/>
        <v>18300</v>
      </c>
      <c r="AW39" s="26">
        <f t="shared" si="1028"/>
        <v>18450</v>
      </c>
      <c r="AX39" s="26">
        <f t="shared" si="1028"/>
        <v>18450</v>
      </c>
      <c r="AY39" s="26">
        <f t="shared" si="1028"/>
        <v>18450</v>
      </c>
      <c r="AZ39" s="26">
        <f t="shared" si="1028"/>
        <v>18525</v>
      </c>
      <c r="BA39" s="26">
        <f t="shared" si="1028"/>
        <v>18525</v>
      </c>
      <c r="BB39" s="26">
        <f t="shared" si="1028"/>
        <v>18675</v>
      </c>
      <c r="BC39" s="26">
        <f t="shared" si="1028"/>
        <v>19350</v>
      </c>
      <c r="BD39" s="26">
        <f t="shared" si="1028"/>
        <v>19500</v>
      </c>
      <c r="BE39" s="26">
        <f t="shared" si="1028"/>
        <v>19800</v>
      </c>
      <c r="BF39" s="26">
        <f t="shared" si="1028"/>
        <v>20100</v>
      </c>
      <c r="BG39" s="26">
        <f t="shared" si="1028"/>
        <v>20400</v>
      </c>
      <c r="BH39" s="26">
        <f t="shared" si="1028"/>
        <v>20850</v>
      </c>
      <c r="BI39" s="26">
        <f t="shared" si="1028"/>
        <v>21075</v>
      </c>
      <c r="BJ39" s="26">
        <f t="shared" si="1028"/>
        <v>21075</v>
      </c>
      <c r="BK39" s="26">
        <f t="shared" si="1028"/>
        <v>21075</v>
      </c>
      <c r="BL39" s="26">
        <f t="shared" si="1028"/>
        <v>21075</v>
      </c>
      <c r="BM39" s="26">
        <f t="shared" si="1028"/>
        <v>21300</v>
      </c>
      <c r="BN39" s="26">
        <f t="shared" si="1028"/>
        <v>21300</v>
      </c>
      <c r="BO39" s="26">
        <f t="shared" si="1028"/>
        <v>21375</v>
      </c>
      <c r="BP39" s="26">
        <f t="shared" si="1028"/>
        <v>21825</v>
      </c>
      <c r="BQ39" s="26">
        <f t="shared" ref="BQ39:CP39" si="1029">BP39+BQ38</f>
        <v>21825</v>
      </c>
      <c r="BR39" s="26">
        <f t="shared" si="1029"/>
        <v>21825</v>
      </c>
      <c r="BS39" s="26">
        <f t="shared" si="1029"/>
        <v>21825</v>
      </c>
      <c r="BT39" s="26">
        <f t="shared" si="1029"/>
        <v>21825</v>
      </c>
      <c r="BU39" s="26">
        <f t="shared" si="1029"/>
        <v>21825</v>
      </c>
      <c r="BV39" s="26">
        <f t="shared" si="1029"/>
        <v>22425</v>
      </c>
      <c r="BW39" s="26">
        <f t="shared" si="1029"/>
        <v>22500</v>
      </c>
      <c r="BX39" s="26">
        <f t="shared" si="1029"/>
        <v>23025</v>
      </c>
      <c r="BY39" s="26">
        <f t="shared" si="1029"/>
        <v>23175</v>
      </c>
      <c r="BZ39" s="26">
        <f t="shared" si="1029"/>
        <v>23625</v>
      </c>
      <c r="CA39" s="26">
        <f t="shared" si="1029"/>
        <v>23400</v>
      </c>
      <c r="CB39" s="26">
        <f t="shared" si="1029"/>
        <v>23325</v>
      </c>
      <c r="CC39" s="26">
        <f t="shared" si="1029"/>
        <v>23325</v>
      </c>
      <c r="CD39" s="26">
        <f t="shared" si="1029"/>
        <v>23550</v>
      </c>
      <c r="CE39" s="26">
        <f t="shared" si="1029"/>
        <v>23550</v>
      </c>
      <c r="CF39" s="26">
        <f t="shared" si="1029"/>
        <v>23475</v>
      </c>
      <c r="CG39" s="26">
        <f t="shared" si="1029"/>
        <v>24000</v>
      </c>
      <c r="CH39" s="26">
        <f t="shared" si="1029"/>
        <v>24525</v>
      </c>
      <c r="CI39" s="26">
        <f t="shared" si="1029"/>
        <v>24225</v>
      </c>
      <c r="CJ39" s="26">
        <f t="shared" si="1029"/>
        <v>24450</v>
      </c>
      <c r="CK39" s="26">
        <f t="shared" si="1029"/>
        <v>24450</v>
      </c>
      <c r="CL39" s="26">
        <f t="shared" si="1029"/>
        <v>24750</v>
      </c>
      <c r="CM39" s="26">
        <f t="shared" si="1029"/>
        <v>24450</v>
      </c>
      <c r="CN39" s="26">
        <f t="shared" si="1029"/>
        <v>24825</v>
      </c>
      <c r="CO39" s="26">
        <f t="shared" si="1029"/>
        <v>25425</v>
      </c>
      <c r="CP39" s="26">
        <f t="shared" si="1029"/>
        <v>25275</v>
      </c>
      <c r="CQ39" s="26">
        <f t="shared" ref="CQ39" si="1030">CP39+CQ38</f>
        <v>25275</v>
      </c>
      <c r="CR39" s="26">
        <f t="shared" ref="CR39" si="1031">CQ39+CR38</f>
        <v>25275</v>
      </c>
      <c r="CS39" s="26">
        <f t="shared" ref="CS39" si="1032">CR39+CS38</f>
        <v>25575</v>
      </c>
      <c r="CT39" s="26">
        <f t="shared" ref="CT39" si="1033">CS39+CT38</f>
        <v>26305</v>
      </c>
      <c r="CU39" s="26">
        <f t="shared" ref="CU39" si="1034">CT39+CU38</f>
        <v>26725</v>
      </c>
      <c r="CV39" s="26">
        <f t="shared" ref="CV39" si="1035">CU39+CV38</f>
        <v>27845</v>
      </c>
      <c r="CW39" s="26">
        <f t="shared" ref="CW39" si="1036">CV39+CW38</f>
        <v>28805</v>
      </c>
      <c r="CX39" s="26">
        <f t="shared" ref="CX39" si="1037">CW39+CX38</f>
        <v>30090</v>
      </c>
      <c r="CY39" s="26">
        <f t="shared" ref="CY39" si="1038">CX39+CY38</f>
        <v>30090</v>
      </c>
      <c r="CZ39" s="26">
        <f t="shared" ref="CZ39" si="1039">CY39+CZ38</f>
        <v>29940</v>
      </c>
      <c r="DA39" s="26">
        <f t="shared" ref="DA39" si="1040">CZ39+DA38</f>
        <v>29940</v>
      </c>
      <c r="DB39" s="26">
        <f t="shared" ref="DB39" si="1041">DA39+DB38</f>
        <v>29940</v>
      </c>
      <c r="DC39" s="26">
        <f t="shared" ref="DC39" si="1042">DB39+DC38</f>
        <v>29790</v>
      </c>
      <c r="DD39" s="26">
        <f t="shared" ref="DD39" si="1043">DC39+DD38</f>
        <v>30205</v>
      </c>
      <c r="DE39" s="26">
        <f t="shared" ref="DE39" si="1044">DD39+DE38</f>
        <v>30685</v>
      </c>
      <c r="DF39" s="26">
        <f t="shared" ref="DF39" si="1045">DE39+DF38</f>
        <v>30685</v>
      </c>
      <c r="DG39" s="26">
        <f t="shared" ref="DG39" si="1046">DF39+DG38</f>
        <v>30685</v>
      </c>
      <c r="DH39" s="26">
        <f t="shared" ref="DH39" si="1047">DG39+DH38</f>
        <v>30700</v>
      </c>
      <c r="DI39" s="26">
        <f t="shared" ref="DI39" si="1048">DH39+DI38</f>
        <v>31100</v>
      </c>
      <c r="DJ39" s="26">
        <f t="shared" ref="DJ39" si="1049">DI39+DJ38</f>
        <v>31420</v>
      </c>
      <c r="DK39" s="26">
        <f t="shared" ref="DK39" si="1050">DJ39+DK38</f>
        <v>31345</v>
      </c>
      <c r="DL39" s="26">
        <f t="shared" ref="DL39" si="1051">DK39+DL38</f>
        <v>31270</v>
      </c>
      <c r="DM39" s="26">
        <f t="shared" ref="DM39" si="1052">DL39+DM38</f>
        <v>31120</v>
      </c>
      <c r="DN39" s="26">
        <f t="shared" ref="DN39" si="1053">DM39+DN38</f>
        <v>31120</v>
      </c>
      <c r="DO39" s="26">
        <f t="shared" ref="DO39" si="1054">DN39+DO38</f>
        <v>31360</v>
      </c>
      <c r="DP39" s="26">
        <f t="shared" ref="DP39" si="1055">DO39+DP38</f>
        <v>31450</v>
      </c>
      <c r="DQ39" s="26">
        <f t="shared" ref="DQ39" si="1056">DP39+DQ38</f>
        <v>31465</v>
      </c>
      <c r="DR39" s="26">
        <f t="shared" ref="DR39" si="1057">DQ39+DR38</f>
        <v>32105</v>
      </c>
      <c r="DS39" s="26">
        <f t="shared" ref="DS39" si="1058">DR39+DS38</f>
        <v>32985</v>
      </c>
      <c r="DT39" s="26">
        <f t="shared" ref="DT39" si="1059">DS39+DT38</f>
        <v>32460</v>
      </c>
      <c r="DU39" s="26">
        <f t="shared" ref="DU39" si="1060">DT39+DU38</f>
        <v>32460</v>
      </c>
      <c r="DV39" s="26">
        <f t="shared" ref="DV39" si="1061">DU39+DV38</f>
        <v>33020</v>
      </c>
      <c r="DW39" s="26">
        <f t="shared" ref="DW39" si="1062">DV39+DW38</f>
        <v>33020</v>
      </c>
      <c r="DX39" s="26">
        <f t="shared" ref="DX39" si="1063">DW39+DX38</f>
        <v>32645</v>
      </c>
      <c r="DY39" s="26">
        <f t="shared" ref="DY39" si="1064">DX39+DY38</f>
        <v>33365</v>
      </c>
      <c r="DZ39" s="26">
        <f t="shared" ref="DZ39" si="1065">DY39+DZ38</f>
        <v>34245</v>
      </c>
      <c r="EA39" s="26">
        <f t="shared" ref="EA39" si="1066">DZ39+EA38</f>
        <v>34485</v>
      </c>
      <c r="EB39" s="26">
        <f t="shared" ref="EB39" si="1067">EA39+EB38</f>
        <v>34745</v>
      </c>
      <c r="EC39" s="26">
        <f t="shared" ref="EC39" si="1068">EB39+EC38</f>
        <v>35390</v>
      </c>
      <c r="ED39" s="26">
        <f t="shared" ref="ED39" si="1069">EC39+ED38</f>
        <v>35790</v>
      </c>
      <c r="EE39" s="26">
        <f t="shared" ref="EE39" si="1070">ED39+EE38</f>
        <v>36430</v>
      </c>
      <c r="EF39" s="26">
        <f t="shared" ref="EF39" si="1071">EE39+EF38</f>
        <v>36670</v>
      </c>
      <c r="EG39" s="26">
        <f t="shared" ref="EG39" si="1072">EF39+EG38</f>
        <v>36515</v>
      </c>
      <c r="EH39" s="26">
        <f t="shared" ref="EH39" si="1073">EG39+EH38</f>
        <v>36675</v>
      </c>
      <c r="EI39" s="26">
        <f t="shared" ref="EI39" si="1074">EH39+EI38</f>
        <v>36675</v>
      </c>
      <c r="EJ39" s="26">
        <f t="shared" ref="EJ39" si="1075">EI39+EJ38</f>
        <v>36675</v>
      </c>
      <c r="EK39" s="26">
        <f t="shared" ref="EK39" si="1076">EJ39+EK38</f>
        <v>36595</v>
      </c>
      <c r="EL39" s="26">
        <f t="shared" ref="EL39" si="1077">EK39+EL38</f>
        <v>36445</v>
      </c>
      <c r="EM39" s="26">
        <f t="shared" ref="EM39" si="1078">EL39+EM38</f>
        <v>36850</v>
      </c>
      <c r="EN39" s="26">
        <f t="shared" ref="EN39" si="1079">EM39+EN38</f>
        <v>36540</v>
      </c>
      <c r="EO39" s="26">
        <f t="shared" ref="EO39" si="1080">EN39+EO38</f>
        <v>37020</v>
      </c>
      <c r="EP39" s="26">
        <f t="shared" ref="EP39" si="1081">EO39+EP38</f>
        <v>37260</v>
      </c>
      <c r="EQ39" s="26">
        <f t="shared" ref="EQ39" si="1082">EP39+EQ38</f>
        <v>37270</v>
      </c>
      <c r="ER39" s="26">
        <f t="shared" ref="ER39" si="1083">EQ39+ER38</f>
        <v>37045</v>
      </c>
      <c r="ES39" s="26">
        <f t="shared" ref="ES39" si="1084">ER39+ES38</f>
        <v>36805</v>
      </c>
      <c r="ET39" s="26">
        <f t="shared" ref="ET39" si="1085">ES39+ET38</f>
        <v>36805</v>
      </c>
      <c r="EU39" s="26">
        <f t="shared" ref="EU39" si="1086">ET39+EU38</f>
        <v>36200</v>
      </c>
      <c r="EV39" s="26">
        <f t="shared" ref="EV39" si="1087">EU39+EV38</f>
        <v>36200</v>
      </c>
      <c r="EW39" s="26">
        <f t="shared" ref="EW39" si="1088">EV39+EW38</f>
        <v>36200</v>
      </c>
      <c r="EX39" s="26">
        <f t="shared" ref="EX39" si="1089">EW39+EX38</f>
        <v>36440</v>
      </c>
      <c r="EY39" s="26">
        <f t="shared" ref="EY39" si="1090">EX39+EY38</f>
        <v>36065</v>
      </c>
      <c r="EZ39" s="26">
        <f t="shared" ref="EZ39" si="1091">EY39+EZ38</f>
        <v>36225</v>
      </c>
      <c r="FA39" s="26">
        <f t="shared" ref="FA39" si="1092">EZ39+FA38</f>
        <v>36865</v>
      </c>
      <c r="FB39" s="26">
        <f t="shared" ref="FB39" si="1093">FA39+FB38</f>
        <v>38385</v>
      </c>
      <c r="FC39" s="26">
        <f t="shared" ref="FC39" si="1094">FB39+FC38</f>
        <v>38965</v>
      </c>
      <c r="FD39" s="26">
        <f t="shared" ref="FD39" si="1095">FC39+FD38</f>
        <v>38730</v>
      </c>
      <c r="FE39" s="26">
        <f t="shared" ref="FE39" si="1096">FD39+FE38</f>
        <v>38730</v>
      </c>
      <c r="FF39" s="26">
        <f t="shared" ref="FF39" si="1097">FE39+FF38</f>
        <v>38890</v>
      </c>
      <c r="FG39" s="26">
        <f t="shared" ref="FG39" si="1098">FF39+FG38</f>
        <v>38890</v>
      </c>
      <c r="FH39" s="26">
        <f t="shared" ref="FH39" si="1099">FG39+FH38</f>
        <v>38575</v>
      </c>
      <c r="FI39" s="26">
        <f t="shared" ref="FI39" si="1100">FH39+FI38</f>
        <v>38575</v>
      </c>
      <c r="FJ39" s="26">
        <f t="shared" ref="FJ39" si="1101">FI39+FJ38</f>
        <v>38095</v>
      </c>
      <c r="FK39" s="26">
        <f t="shared" ref="FK39" si="1102">FJ39+FK38</f>
        <v>38175</v>
      </c>
      <c r="FL39" s="26">
        <f t="shared" ref="FL39" si="1103">FK39+FL38</f>
        <v>38255</v>
      </c>
      <c r="FM39" s="26">
        <f t="shared" ref="FM39" si="1104">FL39+FM38</f>
        <v>38265</v>
      </c>
      <c r="FN39" s="26">
        <f t="shared" ref="FN39" si="1105">FM39+FN38</f>
        <v>38190</v>
      </c>
      <c r="FO39" s="26">
        <f t="shared" ref="FO39" si="1106">FN39+FO38</f>
        <v>38115</v>
      </c>
      <c r="FP39" s="26">
        <f t="shared" ref="FP39" si="1107">FO39+FP38</f>
        <v>38680</v>
      </c>
      <c r="FQ39" s="26">
        <f t="shared" ref="FQ39" si="1108">FP39+FQ38</f>
        <v>39090</v>
      </c>
      <c r="FR39" s="26">
        <f t="shared" ref="FR39" si="1109">FQ39+FR38</f>
        <v>38860</v>
      </c>
      <c r="FS39" s="26">
        <f t="shared" ref="FS39" si="1110">FR39+FS38</f>
        <v>39105</v>
      </c>
      <c r="FT39" s="26">
        <f t="shared" ref="FT39" si="1111">FS39+FT38</f>
        <v>39840</v>
      </c>
      <c r="FU39" s="26">
        <f t="shared" ref="FU39" si="1112">FT39+FU38</f>
        <v>41520</v>
      </c>
      <c r="FV39" s="26">
        <f t="shared" ref="FV39" si="1113">FU39+FV38</f>
        <v>41920</v>
      </c>
      <c r="FW39" s="26">
        <f t="shared" ref="FW39" si="1114">FV39+FW38</f>
        <v>42160</v>
      </c>
      <c r="FX39" s="26">
        <f t="shared" ref="FX39" si="1115">FW39+FX38</f>
        <v>42160</v>
      </c>
      <c r="FY39" s="26">
        <f t="shared" ref="FY39" si="1116">FX39+FY38</f>
        <v>43040</v>
      </c>
      <c r="FZ39" s="26">
        <f t="shared" ref="FZ39" si="1117">FY39+FZ38</f>
        <v>42800</v>
      </c>
      <c r="GA39" s="26">
        <f t="shared" ref="GA39" si="1118">FZ39+GA38</f>
        <v>42575</v>
      </c>
      <c r="GB39" s="26">
        <f t="shared" ref="GB39" si="1119">GA39+GB38</f>
        <v>42335</v>
      </c>
      <c r="GC39" s="26">
        <f t="shared" ref="GC39" si="1120">GB39+GC38</f>
        <v>42015</v>
      </c>
      <c r="GD39" s="26">
        <f t="shared" ref="GD39" si="1121">GC39+GD38</f>
        <v>41855</v>
      </c>
      <c r="GE39" s="26">
        <f t="shared" ref="GE39" si="1122">GD39+GE38</f>
        <v>42015</v>
      </c>
      <c r="GF39" s="26">
        <f t="shared" ref="GF39" si="1123">GE39+GF38</f>
        <v>42015</v>
      </c>
      <c r="GG39" s="26">
        <f t="shared" ref="GG39" si="1124">GF39+GG38</f>
        <v>42255</v>
      </c>
      <c r="GH39" s="26">
        <f t="shared" ref="GH39" si="1125">GG39+GH38</f>
        <v>42575</v>
      </c>
      <c r="GI39" s="26">
        <f t="shared" ref="GI39" si="1126">GH39+GI38</f>
        <v>42975</v>
      </c>
      <c r="GJ39" s="26">
        <f t="shared" ref="GJ39" si="1127">GI39+GJ38</f>
        <v>43135</v>
      </c>
      <c r="GK39" s="26">
        <f t="shared" ref="GK39" si="1128">GJ39+GK38</f>
        <v>43305</v>
      </c>
      <c r="GL39" s="26">
        <f t="shared" ref="GL39" si="1129">GK39+GL38</f>
        <v>43000</v>
      </c>
      <c r="GM39" s="26">
        <f t="shared" ref="GM39" si="1130">GL39+GM38</f>
        <v>42760</v>
      </c>
      <c r="GN39" s="26">
        <f t="shared" ref="GN39" si="1131">GM39+GN38</f>
        <v>43320</v>
      </c>
      <c r="GO39" s="26">
        <f t="shared" ref="GO39" si="1132">GN39+GO38</f>
        <v>43420</v>
      </c>
      <c r="GP39" s="26">
        <f t="shared" ref="GP39" si="1133">GO39+GP38</f>
        <v>43660</v>
      </c>
      <c r="GQ39" s="26">
        <f t="shared" ref="GQ39" si="1134">GP39+GQ38</f>
        <v>44140</v>
      </c>
      <c r="GR39" s="26">
        <f t="shared" ref="GR39" si="1135">GQ39+GR38</f>
        <v>44065</v>
      </c>
      <c r="GS39" s="26">
        <f t="shared" ref="GS39" si="1136">GR39+GS38</f>
        <v>44250</v>
      </c>
      <c r="GT39" s="26">
        <f t="shared" ref="GT39" si="1137">GS39+GT38</f>
        <v>44195</v>
      </c>
      <c r="GU39" s="26">
        <f t="shared" ref="GU39" si="1138">GT39+GU38</f>
        <v>44195</v>
      </c>
      <c r="GV39" s="26">
        <f t="shared" ref="GV39" si="1139">GU39+GV38</f>
        <v>44195</v>
      </c>
      <c r="GW39" s="26">
        <f t="shared" ref="GW39" si="1140">GV39+GW38</f>
        <v>43875</v>
      </c>
      <c r="GX39" s="26">
        <f t="shared" ref="GX39" si="1141">GW39+GX38</f>
        <v>43735</v>
      </c>
      <c r="GY39" s="26">
        <f t="shared" ref="GY39" si="1142">GX39+GY38</f>
        <v>44295</v>
      </c>
      <c r="GZ39" s="26">
        <f t="shared" ref="GZ39" si="1143">GY39+GZ38</f>
        <v>45735</v>
      </c>
      <c r="HA39" s="26">
        <f t="shared" ref="HA39" si="1144">GZ39+HA38</f>
        <v>45510</v>
      </c>
      <c r="HB39" s="26">
        <f t="shared" ref="HB39" si="1145">HA39+HB38</f>
        <v>46790</v>
      </c>
      <c r="HC39" s="26">
        <f t="shared" ref="HC39" si="1146">HB39+HC38</f>
        <v>47440</v>
      </c>
      <c r="HD39" s="26">
        <f t="shared" ref="HD39" si="1147">HC39+HD38</f>
        <v>48160</v>
      </c>
      <c r="HE39" s="26">
        <f t="shared" ref="HE39" si="1148">HD39+HE38</f>
        <v>48880</v>
      </c>
      <c r="HF39" s="26">
        <f t="shared" ref="HF39" si="1149">HE39+HF38</f>
        <v>49215</v>
      </c>
      <c r="HG39" s="26">
        <f t="shared" ref="HG39" si="1150">HF39+HG38</f>
        <v>49775</v>
      </c>
      <c r="HH39" s="26">
        <f t="shared" ref="HH39" si="1151">HG39+HH38</f>
        <v>49935</v>
      </c>
      <c r="HI39" s="26">
        <f t="shared" ref="HI39" si="1152">HH39+HI38</f>
        <v>49935</v>
      </c>
      <c r="HJ39" s="26">
        <f t="shared" ref="HJ39" si="1153">HI39+HJ38</f>
        <v>50015</v>
      </c>
      <c r="HK39" s="26">
        <f t="shared" ref="HK39" si="1154">HJ39+HK38</f>
        <v>50660</v>
      </c>
      <c r="HL39" s="26">
        <f t="shared" ref="HL39" si="1155">HK39+HL38</f>
        <v>51140</v>
      </c>
      <c r="HM39" s="26">
        <f t="shared" ref="HM39" si="1156">HL39+HM38</f>
        <v>51065</v>
      </c>
      <c r="HN39" s="26">
        <f t="shared" ref="HN39" si="1157">HM39+HN38</f>
        <v>51065</v>
      </c>
      <c r="HO39" s="26">
        <f t="shared" ref="HO39" si="1158">HN39+HO38</f>
        <v>50990</v>
      </c>
      <c r="HP39" s="26">
        <f t="shared" ref="HP39" si="1159">HO39+HP38</f>
        <v>50990</v>
      </c>
      <c r="HQ39" s="26">
        <f t="shared" ref="HQ39" si="1160">HP39+HQ38</f>
        <v>50840</v>
      </c>
      <c r="HR39" s="26">
        <f t="shared" ref="HR39" si="1161">HQ39+HR38</f>
        <v>50840</v>
      </c>
      <c r="HS39" s="26">
        <f t="shared" ref="HS39" si="1162">HR39+HS38</f>
        <v>50760</v>
      </c>
      <c r="HT39" s="26">
        <f t="shared" ref="HT39" si="1163">HS39+HT38</f>
        <v>50600</v>
      </c>
      <c r="HU39" s="26">
        <f t="shared" ref="HU39" si="1164">HT39+HU38</f>
        <v>50210</v>
      </c>
      <c r="HV39" s="26">
        <f t="shared" ref="HV39" si="1165">HU39+HV38</f>
        <v>49970</v>
      </c>
      <c r="HW39" s="26">
        <f t="shared" ref="HW39" si="1166">HV39+HW38</f>
        <v>49810</v>
      </c>
      <c r="HX39" s="26">
        <f t="shared" ref="HX39" si="1167">HW39+HX38</f>
        <v>49730</v>
      </c>
      <c r="HY39" s="26">
        <f t="shared" ref="HY39" si="1168">HX39+HY38</f>
        <v>49650</v>
      </c>
      <c r="HZ39" s="26">
        <f t="shared" ref="HZ39" si="1169">HY39+HZ38</f>
        <v>49810</v>
      </c>
      <c r="IA39" s="26">
        <f t="shared" ref="IA39" si="1170">HZ39+IA38</f>
        <v>50370</v>
      </c>
      <c r="IB39" s="26">
        <f t="shared" ref="IB39" si="1171">IA39+IB38</f>
        <v>50610</v>
      </c>
      <c r="IC39" s="26">
        <f t="shared" ref="IC39" si="1172">IB39+IC38</f>
        <v>50775</v>
      </c>
      <c r="ID39" s="26">
        <f t="shared" ref="ID39" si="1173">IC39+ID38</f>
        <v>50550</v>
      </c>
      <c r="IE39" s="26">
        <f t="shared" ref="IE39" si="1174">ID39+IE38</f>
        <v>50100</v>
      </c>
      <c r="IF39" s="26">
        <f t="shared" ref="IF39" si="1175">IE39+IF38</f>
        <v>49875</v>
      </c>
      <c r="IG39" s="26">
        <f t="shared" ref="IG39" si="1176">IF39+IG38</f>
        <v>49875</v>
      </c>
      <c r="IH39" s="26">
        <f t="shared" ref="IH39" si="1177">IG39+IH38</f>
        <v>50195</v>
      </c>
      <c r="II39" s="26">
        <f t="shared" ref="II39" si="1178">IH39+II38</f>
        <v>50595</v>
      </c>
      <c r="IJ39" s="26">
        <f t="shared" ref="IJ39" si="1179">II39+IJ38</f>
        <v>50375</v>
      </c>
      <c r="IK39" s="26">
        <f t="shared" ref="IK39" si="1180">IJ39+IK38</f>
        <v>50775</v>
      </c>
      <c r="IL39" s="26">
        <f t="shared" ref="IL39" si="1181">IK39+IL38</f>
        <v>50935</v>
      </c>
      <c r="IM39" s="26">
        <f t="shared" ref="IM39" si="1182">IL39+IM38</f>
        <v>51175</v>
      </c>
      <c r="IN39" s="26">
        <f t="shared" ref="IN39" si="1183">IM39+IN38</f>
        <v>51100</v>
      </c>
      <c r="IO39" s="26">
        <f t="shared" ref="IO39" si="1184">IN39+IO38</f>
        <v>50800</v>
      </c>
      <c r="IP39" s="26">
        <f t="shared" ref="IP39" si="1185">IO39+IP38</f>
        <v>50400</v>
      </c>
      <c r="IQ39" s="26">
        <f t="shared" ref="IQ39" si="1186">IP39+IQ38</f>
        <v>50568</v>
      </c>
      <c r="IR39" s="26">
        <f t="shared" ref="IR39" si="1187">IQ39+IR38</f>
        <v>50346</v>
      </c>
      <c r="IS39" s="26">
        <f t="shared" ref="IS39" si="1188">IR39+IS38</f>
        <v>50121</v>
      </c>
      <c r="IT39" s="26">
        <f t="shared" ref="IT39" si="1189">IS39+IT38</f>
        <v>49970</v>
      </c>
      <c r="IU39" s="26">
        <f t="shared" ref="IU39" si="1190">IT39+IU38</f>
        <v>50394</v>
      </c>
      <c r="IV39" s="26">
        <f t="shared" ref="IV39" si="1191">IU39+IV38</f>
        <v>51318</v>
      </c>
      <c r="IW39" s="26">
        <f t="shared" ref="IW39" si="1192">IV39+IW38</f>
        <v>51738</v>
      </c>
      <c r="IX39" s="26">
        <f t="shared" ref="IX39" si="1193">IW39+IX38</f>
        <v>52074</v>
      </c>
      <c r="IY39" s="26">
        <f t="shared" ref="IY39" si="1194">IX39+IY38</f>
        <v>52242</v>
      </c>
      <c r="IZ39" s="26">
        <f t="shared" ref="IZ39" si="1195">IY39+IZ38</f>
        <v>52502</v>
      </c>
      <c r="JA39" s="26">
        <f t="shared" ref="JA39" si="1196">IZ39+JA38</f>
        <v>53010</v>
      </c>
      <c r="JB39" s="26">
        <f t="shared" ref="JB39" si="1197">JA39+JB38</f>
        <v>52782</v>
      </c>
      <c r="JC39" s="26">
        <f t="shared" ref="JC39" si="1198">JB39+JC38</f>
        <v>52782</v>
      </c>
      <c r="JD39" s="26">
        <f t="shared" ref="JD39" si="1199">JC39+JD38</f>
        <v>52950</v>
      </c>
      <c r="JE39" s="26">
        <f t="shared" ref="JE39" si="1200">JD39+JE38</f>
        <v>52902</v>
      </c>
      <c r="JF39" s="26">
        <f t="shared" ref="JF39" si="1201">JE39+JF38</f>
        <v>52752</v>
      </c>
      <c r="JG39" s="26">
        <f t="shared" ref="JG39" si="1202">JF39+JG38</f>
        <v>52597</v>
      </c>
      <c r="JH39" s="26">
        <f t="shared" ref="JH39" si="1203">JG39+JH38</f>
        <v>52353</v>
      </c>
      <c r="JI39" s="26">
        <f t="shared" ref="JI39" si="1204">JH39+JI38</f>
        <v>52357</v>
      </c>
      <c r="JJ39" s="26">
        <f t="shared" ref="JJ39" si="1205">JI39+JJ38</f>
        <v>51962</v>
      </c>
      <c r="JK39" s="26">
        <f t="shared" ref="JK39" si="1206">JJ39+JK38</f>
        <v>51722</v>
      </c>
      <c r="JL39" s="26">
        <f t="shared" ref="JL39" si="1207">JK39+JL38</f>
        <v>51572</v>
      </c>
      <c r="JM39" s="26">
        <f t="shared" ref="JM39" si="1208">JL39+JM38</f>
        <v>51572</v>
      </c>
      <c r="JN39" s="26">
        <f t="shared" ref="JN39" si="1209">JM39+JN38</f>
        <v>51267</v>
      </c>
      <c r="JO39" s="26">
        <f t="shared" ref="JO39" si="1210">JN39+JO38</f>
        <v>51359</v>
      </c>
      <c r="JP39" s="26">
        <f t="shared" ref="JP39" si="1211">JO39+JP38</f>
        <v>51531</v>
      </c>
      <c r="JQ39" s="26">
        <f t="shared" ref="JQ39" si="1212">JP39+JQ38</f>
        <v>51549</v>
      </c>
      <c r="JR39" s="26">
        <f t="shared" ref="JR39" si="1213">JQ39+JR38</f>
        <v>51969</v>
      </c>
      <c r="JS39" s="26">
        <f t="shared" ref="JS39" si="1214">JR39+JS38</f>
        <v>52137</v>
      </c>
      <c r="JT39" s="26">
        <f t="shared" ref="JT39" si="1215">JS39+JT38</f>
        <v>52309</v>
      </c>
      <c r="JU39" s="26">
        <f t="shared" ref="JU39" si="1216">JT39+JU38</f>
        <v>52579</v>
      </c>
      <c r="JV39" s="26">
        <f t="shared" ref="JV39" si="1217">JU39+JV38</f>
        <v>52579</v>
      </c>
      <c r="JW39" s="26">
        <f t="shared" ref="JW39" si="1218">JV39+JW38</f>
        <v>52847</v>
      </c>
      <c r="JX39" s="26">
        <f t="shared" ref="JX39" si="1219">JW39+JX38</f>
        <v>52808</v>
      </c>
      <c r="JY39" s="26">
        <f t="shared" ref="JY39" si="1220">JX39+JY38</f>
        <v>52203</v>
      </c>
      <c r="JZ39" s="26">
        <f t="shared" ref="JZ39" si="1221">JY39+JZ38</f>
        <v>51963</v>
      </c>
      <c r="KA39" s="26">
        <f t="shared" ref="KA39" si="1222">JZ39+KA38</f>
        <v>51795</v>
      </c>
      <c r="KB39" s="26">
        <f t="shared" ref="KB39" si="1223">KA39+KB38</f>
        <v>51963</v>
      </c>
      <c r="KC39" s="26">
        <f t="shared" ref="KC39" si="1224">KB39+KC38</f>
        <v>52215</v>
      </c>
      <c r="KD39" s="26">
        <f t="shared" ref="KD39" si="1225">KC39+KD38</f>
        <v>51915</v>
      </c>
      <c r="KE39" s="26">
        <f t="shared" ref="KE39" si="1226">KD39+KE38</f>
        <v>52008</v>
      </c>
      <c r="KF39" s="26">
        <f t="shared" ref="KF39" si="1227">KE39+KF38</f>
        <v>51940</v>
      </c>
      <c r="KG39" s="26">
        <f t="shared" ref="KG39" si="1228">KF39+KG38</f>
        <v>51940</v>
      </c>
      <c r="KH39" s="26">
        <f t="shared" ref="KH39" si="1229">KG39+KH38</f>
        <v>51058</v>
      </c>
      <c r="KI39" s="26">
        <f t="shared" ref="KI39" si="1230">KH39+KI38</f>
        <v>50744</v>
      </c>
      <c r="KJ39" s="26">
        <f t="shared" ref="KJ39" si="1231">KI39+KJ38</f>
        <v>50588</v>
      </c>
      <c r="KK39" s="26">
        <f t="shared" ref="KK39" si="1232">KJ39+KK38</f>
        <v>50438</v>
      </c>
      <c r="KL39" s="26">
        <f t="shared" ref="KL39" si="1233">KK39+KL38</f>
        <v>50274</v>
      </c>
      <c r="KM39" s="26">
        <f t="shared" ref="KM39" si="1234">KL39+KM38</f>
        <v>50034</v>
      </c>
      <c r="KN39" s="26">
        <f t="shared" ref="KN39" si="1235">KM39+KN38</f>
        <v>50131</v>
      </c>
      <c r="KO39" s="26">
        <f t="shared" ref="KO39" si="1236">KN39+KO38</f>
        <v>50131</v>
      </c>
      <c r="KP39" s="26">
        <f t="shared" ref="KP39" si="1237">KO39+KP38</f>
        <v>50383</v>
      </c>
      <c r="KQ39" s="26">
        <f t="shared" ref="KQ39" si="1238">KP39+KQ38</f>
        <v>50578</v>
      </c>
      <c r="KR39" s="26">
        <f t="shared" ref="KR39" si="1239">KQ39+KR38</f>
        <v>50746</v>
      </c>
      <c r="KS39" s="26">
        <f t="shared" ref="KS39" si="1240">KR39+KS38</f>
        <v>51091</v>
      </c>
      <c r="KT39" s="26">
        <f t="shared" ref="KT39" si="1241">KS39+KT38</f>
        <v>51127</v>
      </c>
      <c r="KU39" s="26">
        <f t="shared" ref="KU39" si="1242">KT39+KU38</f>
        <v>51127</v>
      </c>
      <c r="KV39" s="26">
        <f t="shared" ref="KV39" si="1243">KU39+KV38</f>
        <v>50959</v>
      </c>
      <c r="KW39" s="26">
        <f t="shared" ref="KW39" si="1244">KV39+KW38</f>
        <v>50959</v>
      </c>
      <c r="KX39" s="26">
        <f t="shared" ref="KX39" si="1245">KW39+KX38</f>
        <v>50891</v>
      </c>
      <c r="KY39" s="26">
        <f t="shared" ref="KY39" si="1246">KX39+KY38</f>
        <v>50983</v>
      </c>
      <c r="KZ39" s="26">
        <f t="shared" ref="KZ39" si="1247">KY39+KZ38</f>
        <v>50903</v>
      </c>
      <c r="LA39" s="26">
        <f t="shared" ref="LA39" si="1248">KZ39+LA38</f>
        <v>50819</v>
      </c>
      <c r="LB39" s="26">
        <f t="shared" ref="LB39" si="1249">LA39+LB38</f>
        <v>51071</v>
      </c>
      <c r="LC39" s="26">
        <f t="shared" ref="LC39" si="1250">LB39+LC38</f>
        <v>51071</v>
      </c>
      <c r="LD39" s="26">
        <f t="shared" ref="LD39" si="1251">LC39+LD38</f>
        <v>51071</v>
      </c>
      <c r="LE39" s="26">
        <f t="shared" ref="LE39" si="1252">LD39+LE38</f>
        <v>50611</v>
      </c>
      <c r="LF39" s="26">
        <f t="shared" ref="LF39" si="1253">LE39+LF38</f>
        <v>50381</v>
      </c>
      <c r="LG39" s="26">
        <f t="shared" ref="LG39" si="1254">LF39+LG38</f>
        <v>49826</v>
      </c>
      <c r="LH39" s="26">
        <f t="shared" ref="LH39" si="1255">LG39+LH38</f>
        <v>49266</v>
      </c>
      <c r="LI39" s="26">
        <f t="shared" ref="LI39" si="1256">LH39+LI38</f>
        <v>49266</v>
      </c>
      <c r="LJ39" s="26">
        <f t="shared" ref="LJ39" si="1257">LI39+LJ38</f>
        <v>49275</v>
      </c>
      <c r="LK39" s="26">
        <f t="shared" ref="LK39" si="1258">LJ39+LK38</f>
        <v>48555</v>
      </c>
      <c r="LL39" s="26">
        <f t="shared" ref="LL39" si="1259">LK39+LL38</f>
        <v>48337</v>
      </c>
      <c r="LM39" s="26">
        <f t="shared" ref="LM39" si="1260">LL39+LM38</f>
        <v>48421</v>
      </c>
      <c r="LN39" s="26">
        <f t="shared" ref="LN39" si="1261">LM39+LN38</f>
        <v>47964</v>
      </c>
      <c r="LO39" s="26">
        <f t="shared" ref="LO39" si="1262">LN39+LO38</f>
        <v>48552</v>
      </c>
      <c r="LP39" s="26">
        <f t="shared" ref="LP39" si="1263">LO39+LP38</f>
        <v>48072</v>
      </c>
      <c r="LQ39" s="26">
        <f t="shared" ref="LQ39" si="1264">LP39+LQ38</f>
        <v>47754</v>
      </c>
      <c r="LR39" s="26">
        <f t="shared" ref="LR39" si="1265">LQ39+LR38</f>
        <v>47434</v>
      </c>
      <c r="LS39" s="26">
        <f t="shared" ref="LS39" si="1266">LR39+LS38</f>
        <v>47434</v>
      </c>
      <c r="LT39" s="26">
        <f t="shared" ref="LT39" si="1267">LS39+LT38</f>
        <v>47362</v>
      </c>
      <c r="LU39" s="26">
        <f t="shared" ref="LU39" si="1268">LT39+LU38</f>
        <v>46800</v>
      </c>
      <c r="LV39" s="26">
        <f t="shared" ref="LV39" si="1269">LU39+LV38</f>
        <v>46720</v>
      </c>
      <c r="LW39" s="26">
        <f t="shared" ref="LW39" si="1270">LV39+LW38</f>
        <v>46636</v>
      </c>
      <c r="LX39" s="26">
        <f t="shared" ref="LX39" si="1271">LW39+LX38</f>
        <v>46513</v>
      </c>
      <c r="LY39" s="26">
        <f t="shared" ref="LY39" si="1272">LX39+LY38</f>
        <v>46004</v>
      </c>
      <c r="LZ39" s="26">
        <f t="shared" ref="LZ39" si="1273">LY39+LZ38</f>
        <v>46176</v>
      </c>
      <c r="MA39" s="26">
        <f t="shared" ref="MA39" si="1274">LZ39+MA38</f>
        <v>46512</v>
      </c>
      <c r="MB39" s="26">
        <f t="shared" ref="MB39" si="1275">MA39+MB38</f>
        <v>46352</v>
      </c>
      <c r="MC39" s="26">
        <f t="shared" ref="MC39" si="1276">MB39+MC38</f>
        <v>46352</v>
      </c>
      <c r="MD39" s="26">
        <f t="shared" ref="MD39" si="1277">MC39+MD38</f>
        <v>46472</v>
      </c>
      <c r="ME39" s="26">
        <f t="shared" ref="ME39" si="1278">MD39+ME38</f>
        <v>46733</v>
      </c>
      <c r="MF39" s="26">
        <f t="shared" ref="MF39" si="1279">ME39+MF38</f>
        <v>46993</v>
      </c>
      <c r="MG39" s="26">
        <f t="shared" ref="MG39" si="1280">MF39+MG38</f>
        <v>46753</v>
      </c>
      <c r="MH39" s="26">
        <f t="shared" ref="MH39" si="1281">MG39+MH38</f>
        <v>46603</v>
      </c>
      <c r="MI39" s="26">
        <f t="shared" ref="MI39" si="1282">MH39+MI38</f>
        <v>46457</v>
      </c>
      <c r="MJ39" s="26">
        <f t="shared" ref="MJ39" si="1283">MI39+MJ38</f>
        <v>46469</v>
      </c>
      <c r="MK39" s="26">
        <f t="shared" ref="MK39" si="1284">MJ39+MK38</f>
        <v>46407</v>
      </c>
      <c r="ML39" s="26">
        <f t="shared" ref="ML39" si="1285">MK39+ML38</f>
        <v>46659</v>
      </c>
      <c r="MM39" s="26">
        <f t="shared" ref="MM39" si="1286">ML39+MM38</f>
        <v>46995</v>
      </c>
      <c r="MN39" s="26">
        <f t="shared" ref="MN39" si="1287">MM39+MN38</f>
        <v>46764</v>
      </c>
      <c r="MO39" s="26">
        <f t="shared" ref="MO39" si="1288">MN39+MO38</f>
        <v>46520</v>
      </c>
      <c r="MP39" s="26">
        <f t="shared" ref="MP39" si="1289">MO39+MP38</f>
        <v>46772</v>
      </c>
      <c r="MQ39" s="26">
        <f t="shared" ref="MQ39" si="1290">MP39+MQ38</f>
        <v>46307</v>
      </c>
      <c r="MR39" s="26">
        <f t="shared" ref="MR39" si="1291">MQ39+MR38</f>
        <v>46063</v>
      </c>
      <c r="MS39" s="26">
        <f t="shared" ref="MS39" si="1292">MR39+MS38</f>
        <v>45903</v>
      </c>
      <c r="MT39" s="26">
        <f t="shared" ref="MT39" si="1293">MS39+MT38</f>
        <v>45903</v>
      </c>
      <c r="MU39" s="26">
        <f t="shared" ref="MU39" si="1294">MT39+MU38</f>
        <v>45903</v>
      </c>
      <c r="MV39" s="26">
        <f t="shared" ref="MV39" si="1295">MU39+MV38</f>
        <v>45987</v>
      </c>
      <c r="MW39" s="26">
        <f t="shared" ref="MW39" si="1296">MV39+MW38</f>
        <v>45987</v>
      </c>
      <c r="MX39" s="26">
        <f t="shared" ref="MX39" si="1297">MW39+MX38</f>
        <v>45912</v>
      </c>
      <c r="MY39" s="26">
        <f t="shared" ref="MY39" si="1298">MX39+MY38</f>
        <v>45744</v>
      </c>
      <c r="MZ39" s="26">
        <f t="shared" ref="MZ39" si="1299">MY39+MZ38</f>
        <v>45828</v>
      </c>
      <c r="NA39" s="26">
        <f t="shared" ref="NA39" si="1300">MZ39+NA38</f>
        <v>45588</v>
      </c>
      <c r="NB39" s="26">
        <f t="shared" ref="NB39" si="1301">NA39+NB38</f>
        <v>45588</v>
      </c>
      <c r="NC39" s="26">
        <f t="shared" ref="NC39" si="1302">NB39+NC38</f>
        <v>45588</v>
      </c>
      <c r="ND39" s="26">
        <f t="shared" ref="ND39" si="1303">NC39+ND38</f>
        <v>45424</v>
      </c>
      <c r="NE39" s="26">
        <f t="shared" ref="NE39" si="1304">ND39+NE38</f>
        <v>45424</v>
      </c>
    </row>
    <row r="40" spans="2:369" x14ac:dyDescent="0.35">
      <c r="B40" s="6" t="s">
        <v>96</v>
      </c>
      <c r="C40" s="15" t="s">
        <v>116</v>
      </c>
      <c r="D40" s="6">
        <f t="shared" ref="D40:AI40" si="1305">D39*12</f>
        <v>0</v>
      </c>
      <c r="E40" s="23">
        <f t="shared" si="1305"/>
        <v>0</v>
      </c>
      <c r="F40" s="23">
        <f t="shared" si="1305"/>
        <v>1800</v>
      </c>
      <c r="G40" s="23">
        <f t="shared" si="1305"/>
        <v>4500</v>
      </c>
      <c r="H40" s="23">
        <f t="shared" si="1305"/>
        <v>6300</v>
      </c>
      <c r="I40" s="23">
        <f t="shared" si="1305"/>
        <v>9900</v>
      </c>
      <c r="J40" s="23">
        <f t="shared" si="1305"/>
        <v>19800</v>
      </c>
      <c r="K40" s="23">
        <f t="shared" si="1305"/>
        <v>26100</v>
      </c>
      <c r="L40" s="23">
        <f t="shared" si="1305"/>
        <v>34200</v>
      </c>
      <c r="M40" s="23">
        <f t="shared" si="1305"/>
        <v>42300</v>
      </c>
      <c r="N40" s="23">
        <f t="shared" si="1305"/>
        <v>49500</v>
      </c>
      <c r="O40" s="23">
        <f t="shared" si="1305"/>
        <v>49500</v>
      </c>
      <c r="P40" s="23">
        <f t="shared" si="1305"/>
        <v>57600</v>
      </c>
      <c r="Q40" s="23">
        <f t="shared" si="1305"/>
        <v>70200</v>
      </c>
      <c r="R40" s="23">
        <f t="shared" si="1305"/>
        <v>76500</v>
      </c>
      <c r="S40" s="23">
        <f t="shared" si="1305"/>
        <v>83700</v>
      </c>
      <c r="T40" s="23">
        <f t="shared" si="1305"/>
        <v>93600</v>
      </c>
      <c r="U40" s="23">
        <f t="shared" si="1305"/>
        <v>100800</v>
      </c>
      <c r="V40" s="23">
        <f t="shared" si="1305"/>
        <v>108000</v>
      </c>
      <c r="W40" s="23">
        <f t="shared" si="1305"/>
        <v>112500</v>
      </c>
      <c r="X40" s="23">
        <f t="shared" si="1305"/>
        <v>112500</v>
      </c>
      <c r="Y40" s="23">
        <f t="shared" si="1305"/>
        <v>112500</v>
      </c>
      <c r="Z40" s="23">
        <f t="shared" si="1305"/>
        <v>118800</v>
      </c>
      <c r="AA40" s="34">
        <f t="shared" si="1305"/>
        <v>118800</v>
      </c>
      <c r="AB40" s="34">
        <f t="shared" si="1305"/>
        <v>118800</v>
      </c>
      <c r="AC40" s="34">
        <f t="shared" si="1305"/>
        <v>118800</v>
      </c>
      <c r="AD40" s="34">
        <f t="shared" si="1305"/>
        <v>118800</v>
      </c>
      <c r="AE40" s="34">
        <f t="shared" si="1305"/>
        <v>118800</v>
      </c>
      <c r="AF40" s="34">
        <f t="shared" si="1305"/>
        <v>118800</v>
      </c>
      <c r="AG40" s="34">
        <f t="shared" si="1305"/>
        <v>126900</v>
      </c>
      <c r="AH40" s="34">
        <f t="shared" si="1305"/>
        <v>135000</v>
      </c>
      <c r="AI40" s="34">
        <f t="shared" si="1305"/>
        <v>141300</v>
      </c>
      <c r="AJ40" s="34">
        <f t="shared" ref="AJ40:BO40" si="1306">AJ39*12</f>
        <v>144900</v>
      </c>
      <c r="AK40" s="34">
        <f t="shared" si="1306"/>
        <v>154800</v>
      </c>
      <c r="AL40" s="34">
        <f t="shared" si="1306"/>
        <v>161100</v>
      </c>
      <c r="AM40" s="34">
        <f t="shared" si="1306"/>
        <v>166500</v>
      </c>
      <c r="AN40" s="34">
        <f t="shared" si="1306"/>
        <v>174600</v>
      </c>
      <c r="AO40" s="34">
        <f t="shared" si="1306"/>
        <v>178200</v>
      </c>
      <c r="AP40" s="34">
        <f t="shared" si="1306"/>
        <v>185400</v>
      </c>
      <c r="AQ40" s="34">
        <f t="shared" si="1306"/>
        <v>189900</v>
      </c>
      <c r="AR40" s="34">
        <f t="shared" si="1306"/>
        <v>197100</v>
      </c>
      <c r="AS40" s="34">
        <f t="shared" si="1306"/>
        <v>199800</v>
      </c>
      <c r="AT40" s="34">
        <f t="shared" si="1306"/>
        <v>205200</v>
      </c>
      <c r="AU40" s="34">
        <f t="shared" si="1306"/>
        <v>209700</v>
      </c>
      <c r="AV40" s="34">
        <f t="shared" si="1306"/>
        <v>219600</v>
      </c>
      <c r="AW40" s="26">
        <f t="shared" si="1306"/>
        <v>221400</v>
      </c>
      <c r="AX40" s="26">
        <f t="shared" si="1306"/>
        <v>221400</v>
      </c>
      <c r="AY40" s="26">
        <f t="shared" si="1306"/>
        <v>221400</v>
      </c>
      <c r="AZ40" s="26">
        <f t="shared" si="1306"/>
        <v>222300</v>
      </c>
      <c r="BA40" s="26">
        <f t="shared" si="1306"/>
        <v>222300</v>
      </c>
      <c r="BB40" s="26">
        <f t="shared" si="1306"/>
        <v>224100</v>
      </c>
      <c r="BC40" s="26">
        <f t="shared" si="1306"/>
        <v>232200</v>
      </c>
      <c r="BD40" s="26">
        <f t="shared" si="1306"/>
        <v>234000</v>
      </c>
      <c r="BE40" s="26">
        <f t="shared" si="1306"/>
        <v>237600</v>
      </c>
      <c r="BF40" s="26">
        <f t="shared" si="1306"/>
        <v>241200</v>
      </c>
      <c r="BG40" s="26">
        <f t="shared" si="1306"/>
        <v>244800</v>
      </c>
      <c r="BH40" s="26">
        <f t="shared" si="1306"/>
        <v>250200</v>
      </c>
      <c r="BI40" s="26">
        <f t="shared" si="1306"/>
        <v>252900</v>
      </c>
      <c r="BJ40" s="26">
        <f t="shared" si="1306"/>
        <v>252900</v>
      </c>
      <c r="BK40" s="26">
        <f t="shared" si="1306"/>
        <v>252900</v>
      </c>
      <c r="BL40" s="26">
        <f t="shared" si="1306"/>
        <v>252900</v>
      </c>
      <c r="BM40" s="26">
        <f t="shared" si="1306"/>
        <v>255600</v>
      </c>
      <c r="BN40" s="26">
        <f t="shared" si="1306"/>
        <v>255600</v>
      </c>
      <c r="BO40" s="26">
        <f t="shared" si="1306"/>
        <v>256500</v>
      </c>
      <c r="BP40" s="26">
        <f t="shared" ref="BP40:CP40" si="1307">BP39*12</f>
        <v>261900</v>
      </c>
      <c r="BQ40" s="26">
        <f t="shared" si="1307"/>
        <v>261900</v>
      </c>
      <c r="BR40" s="26">
        <f t="shared" si="1307"/>
        <v>261900</v>
      </c>
      <c r="BS40" s="26">
        <f t="shared" si="1307"/>
        <v>261900</v>
      </c>
      <c r="BT40" s="26">
        <f t="shared" si="1307"/>
        <v>261900</v>
      </c>
      <c r="BU40" s="26">
        <f t="shared" si="1307"/>
        <v>261900</v>
      </c>
      <c r="BV40" s="26">
        <f t="shared" si="1307"/>
        <v>269100</v>
      </c>
      <c r="BW40" s="26">
        <f t="shared" si="1307"/>
        <v>270000</v>
      </c>
      <c r="BX40" s="26">
        <f t="shared" si="1307"/>
        <v>276300</v>
      </c>
      <c r="BY40" s="26">
        <f t="shared" si="1307"/>
        <v>278100</v>
      </c>
      <c r="BZ40" s="26">
        <f t="shared" si="1307"/>
        <v>283500</v>
      </c>
      <c r="CA40" s="26">
        <f t="shared" si="1307"/>
        <v>280800</v>
      </c>
      <c r="CB40" s="26">
        <f t="shared" si="1307"/>
        <v>279900</v>
      </c>
      <c r="CC40" s="26">
        <f t="shared" si="1307"/>
        <v>279900</v>
      </c>
      <c r="CD40" s="26">
        <f t="shared" si="1307"/>
        <v>282600</v>
      </c>
      <c r="CE40" s="26">
        <f t="shared" si="1307"/>
        <v>282600</v>
      </c>
      <c r="CF40" s="26">
        <f t="shared" si="1307"/>
        <v>281700</v>
      </c>
      <c r="CG40" s="26">
        <f t="shared" si="1307"/>
        <v>288000</v>
      </c>
      <c r="CH40" s="26">
        <f t="shared" si="1307"/>
        <v>294300</v>
      </c>
      <c r="CI40" s="26">
        <f t="shared" si="1307"/>
        <v>290700</v>
      </c>
      <c r="CJ40" s="26">
        <f t="shared" si="1307"/>
        <v>293400</v>
      </c>
      <c r="CK40" s="26">
        <f t="shared" si="1307"/>
        <v>293400</v>
      </c>
      <c r="CL40" s="26">
        <f t="shared" si="1307"/>
        <v>297000</v>
      </c>
      <c r="CM40" s="26">
        <f t="shared" si="1307"/>
        <v>293400</v>
      </c>
      <c r="CN40" s="26">
        <f t="shared" si="1307"/>
        <v>297900</v>
      </c>
      <c r="CO40" s="26">
        <f t="shared" si="1307"/>
        <v>305100</v>
      </c>
      <c r="CP40" s="26">
        <f t="shared" si="1307"/>
        <v>303300</v>
      </c>
      <c r="CQ40" s="26">
        <f t="shared" ref="CQ40:FB40" si="1308">CQ39*12</f>
        <v>303300</v>
      </c>
      <c r="CR40" s="26">
        <f t="shared" si="1308"/>
        <v>303300</v>
      </c>
      <c r="CS40" s="26">
        <f t="shared" si="1308"/>
        <v>306900</v>
      </c>
      <c r="CT40" s="26">
        <f t="shared" si="1308"/>
        <v>315660</v>
      </c>
      <c r="CU40" s="26">
        <f t="shared" si="1308"/>
        <v>320700</v>
      </c>
      <c r="CV40" s="26">
        <f t="shared" si="1308"/>
        <v>334140</v>
      </c>
      <c r="CW40" s="26">
        <f t="shared" si="1308"/>
        <v>345660</v>
      </c>
      <c r="CX40" s="26">
        <f t="shared" si="1308"/>
        <v>361080</v>
      </c>
      <c r="CY40" s="26">
        <f t="shared" si="1308"/>
        <v>361080</v>
      </c>
      <c r="CZ40" s="26">
        <f t="shared" si="1308"/>
        <v>359280</v>
      </c>
      <c r="DA40" s="26">
        <f t="shared" si="1308"/>
        <v>359280</v>
      </c>
      <c r="DB40" s="26">
        <f t="shared" si="1308"/>
        <v>359280</v>
      </c>
      <c r="DC40" s="26">
        <f t="shared" si="1308"/>
        <v>357480</v>
      </c>
      <c r="DD40" s="26">
        <f t="shared" si="1308"/>
        <v>362460</v>
      </c>
      <c r="DE40" s="26">
        <f t="shared" si="1308"/>
        <v>368220</v>
      </c>
      <c r="DF40" s="26">
        <f t="shared" si="1308"/>
        <v>368220</v>
      </c>
      <c r="DG40" s="26">
        <f t="shared" si="1308"/>
        <v>368220</v>
      </c>
      <c r="DH40" s="26">
        <f t="shared" si="1308"/>
        <v>368400</v>
      </c>
      <c r="DI40" s="26">
        <f t="shared" si="1308"/>
        <v>373200</v>
      </c>
      <c r="DJ40" s="26">
        <f t="shared" si="1308"/>
        <v>377040</v>
      </c>
      <c r="DK40" s="26">
        <f t="shared" si="1308"/>
        <v>376140</v>
      </c>
      <c r="DL40" s="26">
        <f t="shared" si="1308"/>
        <v>375240</v>
      </c>
      <c r="DM40" s="26">
        <f t="shared" si="1308"/>
        <v>373440</v>
      </c>
      <c r="DN40" s="26">
        <f t="shared" si="1308"/>
        <v>373440</v>
      </c>
      <c r="DO40" s="26">
        <f t="shared" si="1308"/>
        <v>376320</v>
      </c>
      <c r="DP40" s="26">
        <f t="shared" si="1308"/>
        <v>377400</v>
      </c>
      <c r="DQ40" s="26">
        <f t="shared" si="1308"/>
        <v>377580</v>
      </c>
      <c r="DR40" s="26">
        <f t="shared" si="1308"/>
        <v>385260</v>
      </c>
      <c r="DS40" s="26">
        <f t="shared" si="1308"/>
        <v>395820</v>
      </c>
      <c r="DT40" s="26">
        <f t="shared" si="1308"/>
        <v>389520</v>
      </c>
      <c r="DU40" s="26">
        <f t="shared" si="1308"/>
        <v>389520</v>
      </c>
      <c r="DV40" s="26">
        <f t="shared" si="1308"/>
        <v>396240</v>
      </c>
      <c r="DW40" s="26">
        <f t="shared" si="1308"/>
        <v>396240</v>
      </c>
      <c r="DX40" s="26">
        <f t="shared" si="1308"/>
        <v>391740</v>
      </c>
      <c r="DY40" s="26">
        <f t="shared" si="1308"/>
        <v>400380</v>
      </c>
      <c r="DZ40" s="26">
        <f t="shared" si="1308"/>
        <v>410940</v>
      </c>
      <c r="EA40" s="26">
        <f t="shared" si="1308"/>
        <v>413820</v>
      </c>
      <c r="EB40" s="26">
        <f t="shared" si="1308"/>
        <v>416940</v>
      </c>
      <c r="EC40" s="26">
        <f t="shared" si="1308"/>
        <v>424680</v>
      </c>
      <c r="ED40" s="26">
        <f t="shared" si="1308"/>
        <v>429480</v>
      </c>
      <c r="EE40" s="26">
        <f t="shared" si="1308"/>
        <v>437160</v>
      </c>
      <c r="EF40" s="26">
        <f t="shared" si="1308"/>
        <v>440040</v>
      </c>
      <c r="EG40" s="26">
        <f t="shared" si="1308"/>
        <v>438180</v>
      </c>
      <c r="EH40" s="26">
        <f t="shared" si="1308"/>
        <v>440100</v>
      </c>
      <c r="EI40" s="26">
        <f t="shared" si="1308"/>
        <v>440100</v>
      </c>
      <c r="EJ40" s="26">
        <f t="shared" si="1308"/>
        <v>440100</v>
      </c>
      <c r="EK40" s="26">
        <f t="shared" si="1308"/>
        <v>439140</v>
      </c>
      <c r="EL40" s="26">
        <f t="shared" si="1308"/>
        <v>437340</v>
      </c>
      <c r="EM40" s="26">
        <f t="shared" si="1308"/>
        <v>442200</v>
      </c>
      <c r="EN40" s="26">
        <f t="shared" si="1308"/>
        <v>438480</v>
      </c>
      <c r="EO40" s="26">
        <f t="shared" si="1308"/>
        <v>444240</v>
      </c>
      <c r="EP40" s="26">
        <f t="shared" si="1308"/>
        <v>447120</v>
      </c>
      <c r="EQ40" s="26">
        <f t="shared" si="1308"/>
        <v>447240</v>
      </c>
      <c r="ER40" s="26">
        <f t="shared" si="1308"/>
        <v>444540</v>
      </c>
      <c r="ES40" s="26">
        <f t="shared" si="1308"/>
        <v>441660</v>
      </c>
      <c r="ET40" s="26">
        <f t="shared" si="1308"/>
        <v>441660</v>
      </c>
      <c r="EU40" s="26">
        <f t="shared" si="1308"/>
        <v>434400</v>
      </c>
      <c r="EV40" s="26">
        <f t="shared" si="1308"/>
        <v>434400</v>
      </c>
      <c r="EW40" s="26">
        <f t="shared" si="1308"/>
        <v>434400</v>
      </c>
      <c r="EX40" s="26">
        <f t="shared" si="1308"/>
        <v>437280</v>
      </c>
      <c r="EY40" s="26">
        <f t="shared" si="1308"/>
        <v>432780</v>
      </c>
      <c r="EZ40" s="26">
        <f t="shared" si="1308"/>
        <v>434700</v>
      </c>
      <c r="FA40" s="26">
        <f t="shared" si="1308"/>
        <v>442380</v>
      </c>
      <c r="FB40" s="26">
        <f t="shared" si="1308"/>
        <v>460620</v>
      </c>
      <c r="FC40" s="26">
        <f t="shared" ref="FC40:HN40" si="1309">FC39*12</f>
        <v>467580</v>
      </c>
      <c r="FD40" s="26">
        <f t="shared" si="1309"/>
        <v>464760</v>
      </c>
      <c r="FE40" s="26">
        <f t="shared" si="1309"/>
        <v>464760</v>
      </c>
      <c r="FF40" s="26">
        <f t="shared" si="1309"/>
        <v>466680</v>
      </c>
      <c r="FG40" s="26">
        <f t="shared" si="1309"/>
        <v>466680</v>
      </c>
      <c r="FH40" s="26">
        <f t="shared" si="1309"/>
        <v>462900</v>
      </c>
      <c r="FI40" s="26">
        <f t="shared" si="1309"/>
        <v>462900</v>
      </c>
      <c r="FJ40" s="26">
        <f t="shared" si="1309"/>
        <v>457140</v>
      </c>
      <c r="FK40" s="26">
        <f t="shared" si="1309"/>
        <v>458100</v>
      </c>
      <c r="FL40" s="26">
        <f t="shared" si="1309"/>
        <v>459060</v>
      </c>
      <c r="FM40" s="26">
        <f t="shared" si="1309"/>
        <v>459180</v>
      </c>
      <c r="FN40" s="26">
        <f t="shared" si="1309"/>
        <v>458280</v>
      </c>
      <c r="FO40" s="26">
        <f t="shared" si="1309"/>
        <v>457380</v>
      </c>
      <c r="FP40" s="26">
        <f t="shared" si="1309"/>
        <v>464160</v>
      </c>
      <c r="FQ40" s="26">
        <f t="shared" si="1309"/>
        <v>469080</v>
      </c>
      <c r="FR40" s="26">
        <f t="shared" si="1309"/>
        <v>466320</v>
      </c>
      <c r="FS40" s="26">
        <f t="shared" si="1309"/>
        <v>469260</v>
      </c>
      <c r="FT40" s="26">
        <f t="shared" si="1309"/>
        <v>478080</v>
      </c>
      <c r="FU40" s="26">
        <f t="shared" si="1309"/>
        <v>498240</v>
      </c>
      <c r="FV40" s="26">
        <f t="shared" si="1309"/>
        <v>503040</v>
      </c>
      <c r="FW40" s="26">
        <f t="shared" si="1309"/>
        <v>505920</v>
      </c>
      <c r="FX40" s="26">
        <f t="shared" si="1309"/>
        <v>505920</v>
      </c>
      <c r="FY40" s="26">
        <f t="shared" si="1309"/>
        <v>516480</v>
      </c>
      <c r="FZ40" s="26">
        <f t="shared" si="1309"/>
        <v>513600</v>
      </c>
      <c r="GA40" s="26">
        <f t="shared" si="1309"/>
        <v>510900</v>
      </c>
      <c r="GB40" s="26">
        <f t="shared" si="1309"/>
        <v>508020</v>
      </c>
      <c r="GC40" s="26">
        <f t="shared" si="1309"/>
        <v>504180</v>
      </c>
      <c r="GD40" s="26">
        <f t="shared" si="1309"/>
        <v>502260</v>
      </c>
      <c r="GE40" s="26">
        <f t="shared" si="1309"/>
        <v>504180</v>
      </c>
      <c r="GF40" s="26">
        <f t="shared" si="1309"/>
        <v>504180</v>
      </c>
      <c r="GG40" s="26">
        <f t="shared" si="1309"/>
        <v>507060</v>
      </c>
      <c r="GH40" s="26">
        <f t="shared" si="1309"/>
        <v>510900</v>
      </c>
      <c r="GI40" s="26">
        <f t="shared" si="1309"/>
        <v>515700</v>
      </c>
      <c r="GJ40" s="26">
        <f t="shared" si="1309"/>
        <v>517620</v>
      </c>
      <c r="GK40" s="26">
        <f t="shared" si="1309"/>
        <v>519660</v>
      </c>
      <c r="GL40" s="26">
        <f t="shared" si="1309"/>
        <v>516000</v>
      </c>
      <c r="GM40" s="26">
        <f t="shared" si="1309"/>
        <v>513120</v>
      </c>
      <c r="GN40" s="26">
        <f t="shared" si="1309"/>
        <v>519840</v>
      </c>
      <c r="GO40" s="26">
        <f t="shared" si="1309"/>
        <v>521040</v>
      </c>
      <c r="GP40" s="26">
        <f t="shared" si="1309"/>
        <v>523920</v>
      </c>
      <c r="GQ40" s="26">
        <f t="shared" si="1309"/>
        <v>529680</v>
      </c>
      <c r="GR40" s="26">
        <f t="shared" si="1309"/>
        <v>528780</v>
      </c>
      <c r="GS40" s="26">
        <f t="shared" si="1309"/>
        <v>531000</v>
      </c>
      <c r="GT40" s="26">
        <f t="shared" si="1309"/>
        <v>530340</v>
      </c>
      <c r="GU40" s="26">
        <f t="shared" si="1309"/>
        <v>530340</v>
      </c>
      <c r="GV40" s="26">
        <f t="shared" si="1309"/>
        <v>530340</v>
      </c>
      <c r="GW40" s="26">
        <f t="shared" si="1309"/>
        <v>526500</v>
      </c>
      <c r="GX40" s="26">
        <f t="shared" si="1309"/>
        <v>524820</v>
      </c>
      <c r="GY40" s="26">
        <f t="shared" si="1309"/>
        <v>531540</v>
      </c>
      <c r="GZ40" s="26">
        <f t="shared" si="1309"/>
        <v>548820</v>
      </c>
      <c r="HA40" s="26">
        <f t="shared" si="1309"/>
        <v>546120</v>
      </c>
      <c r="HB40" s="26">
        <f t="shared" si="1309"/>
        <v>561480</v>
      </c>
      <c r="HC40" s="26">
        <f t="shared" si="1309"/>
        <v>569280</v>
      </c>
      <c r="HD40" s="26">
        <f t="shared" si="1309"/>
        <v>577920</v>
      </c>
      <c r="HE40" s="26">
        <f t="shared" si="1309"/>
        <v>586560</v>
      </c>
      <c r="HF40" s="26">
        <f t="shared" si="1309"/>
        <v>590580</v>
      </c>
      <c r="HG40" s="26">
        <f t="shared" si="1309"/>
        <v>597300</v>
      </c>
      <c r="HH40" s="26">
        <f t="shared" si="1309"/>
        <v>599220</v>
      </c>
      <c r="HI40" s="26">
        <f t="shared" si="1309"/>
        <v>599220</v>
      </c>
      <c r="HJ40" s="26">
        <f t="shared" si="1309"/>
        <v>600180</v>
      </c>
      <c r="HK40" s="26">
        <f t="shared" si="1309"/>
        <v>607920</v>
      </c>
      <c r="HL40" s="26">
        <f t="shared" si="1309"/>
        <v>613680</v>
      </c>
      <c r="HM40" s="26">
        <f t="shared" si="1309"/>
        <v>612780</v>
      </c>
      <c r="HN40" s="26">
        <f t="shared" si="1309"/>
        <v>612780</v>
      </c>
      <c r="HO40" s="26">
        <f t="shared" ref="HO40:JZ40" si="1310">HO39*12</f>
        <v>611880</v>
      </c>
      <c r="HP40" s="26">
        <f t="shared" si="1310"/>
        <v>611880</v>
      </c>
      <c r="HQ40" s="26">
        <f t="shared" si="1310"/>
        <v>610080</v>
      </c>
      <c r="HR40" s="26">
        <f t="shared" si="1310"/>
        <v>610080</v>
      </c>
      <c r="HS40" s="26">
        <f t="shared" si="1310"/>
        <v>609120</v>
      </c>
      <c r="HT40" s="26">
        <f t="shared" si="1310"/>
        <v>607200</v>
      </c>
      <c r="HU40" s="26">
        <f t="shared" si="1310"/>
        <v>602520</v>
      </c>
      <c r="HV40" s="26">
        <f t="shared" si="1310"/>
        <v>599640</v>
      </c>
      <c r="HW40" s="26">
        <f t="shared" si="1310"/>
        <v>597720</v>
      </c>
      <c r="HX40" s="26">
        <f t="shared" si="1310"/>
        <v>596760</v>
      </c>
      <c r="HY40" s="26">
        <f t="shared" si="1310"/>
        <v>595800</v>
      </c>
      <c r="HZ40" s="26">
        <f t="shared" si="1310"/>
        <v>597720</v>
      </c>
      <c r="IA40" s="26">
        <f t="shared" si="1310"/>
        <v>604440</v>
      </c>
      <c r="IB40" s="26">
        <f t="shared" si="1310"/>
        <v>607320</v>
      </c>
      <c r="IC40" s="26">
        <f t="shared" si="1310"/>
        <v>609300</v>
      </c>
      <c r="ID40" s="26">
        <f t="shared" si="1310"/>
        <v>606600</v>
      </c>
      <c r="IE40" s="26">
        <f t="shared" si="1310"/>
        <v>601200</v>
      </c>
      <c r="IF40" s="26">
        <f t="shared" si="1310"/>
        <v>598500</v>
      </c>
      <c r="IG40" s="26">
        <f t="shared" si="1310"/>
        <v>598500</v>
      </c>
      <c r="IH40" s="26">
        <f t="shared" si="1310"/>
        <v>602340</v>
      </c>
      <c r="II40" s="26">
        <f t="shared" si="1310"/>
        <v>607140</v>
      </c>
      <c r="IJ40" s="26">
        <f t="shared" si="1310"/>
        <v>604500</v>
      </c>
      <c r="IK40" s="26">
        <f t="shared" si="1310"/>
        <v>609300</v>
      </c>
      <c r="IL40" s="26">
        <f t="shared" si="1310"/>
        <v>611220</v>
      </c>
      <c r="IM40" s="26">
        <f t="shared" si="1310"/>
        <v>614100</v>
      </c>
      <c r="IN40" s="26">
        <f t="shared" si="1310"/>
        <v>613200</v>
      </c>
      <c r="IO40" s="26">
        <f t="shared" si="1310"/>
        <v>609600</v>
      </c>
      <c r="IP40" s="26">
        <f t="shared" si="1310"/>
        <v>604800</v>
      </c>
      <c r="IQ40" s="26">
        <f t="shared" si="1310"/>
        <v>606816</v>
      </c>
      <c r="IR40" s="26">
        <f t="shared" si="1310"/>
        <v>604152</v>
      </c>
      <c r="IS40" s="26">
        <f t="shared" si="1310"/>
        <v>601452</v>
      </c>
      <c r="IT40" s="26">
        <f t="shared" si="1310"/>
        <v>599640</v>
      </c>
      <c r="IU40" s="26">
        <f t="shared" si="1310"/>
        <v>604728</v>
      </c>
      <c r="IV40" s="26">
        <f t="shared" si="1310"/>
        <v>615816</v>
      </c>
      <c r="IW40" s="26">
        <f t="shared" si="1310"/>
        <v>620856</v>
      </c>
      <c r="IX40" s="26">
        <f t="shared" si="1310"/>
        <v>624888</v>
      </c>
      <c r="IY40" s="26">
        <f t="shared" si="1310"/>
        <v>626904</v>
      </c>
      <c r="IZ40" s="26">
        <f t="shared" si="1310"/>
        <v>630024</v>
      </c>
      <c r="JA40" s="26">
        <f t="shared" si="1310"/>
        <v>636120</v>
      </c>
      <c r="JB40" s="26">
        <f t="shared" si="1310"/>
        <v>633384</v>
      </c>
      <c r="JC40" s="26">
        <f t="shared" si="1310"/>
        <v>633384</v>
      </c>
      <c r="JD40" s="26">
        <f t="shared" si="1310"/>
        <v>635400</v>
      </c>
      <c r="JE40" s="26">
        <f t="shared" si="1310"/>
        <v>634824</v>
      </c>
      <c r="JF40" s="26">
        <f t="shared" si="1310"/>
        <v>633024</v>
      </c>
      <c r="JG40" s="26">
        <f t="shared" si="1310"/>
        <v>631164</v>
      </c>
      <c r="JH40" s="26">
        <f t="shared" si="1310"/>
        <v>628236</v>
      </c>
      <c r="JI40" s="26">
        <f t="shared" si="1310"/>
        <v>628284</v>
      </c>
      <c r="JJ40" s="26">
        <f t="shared" si="1310"/>
        <v>623544</v>
      </c>
      <c r="JK40" s="26">
        <f t="shared" si="1310"/>
        <v>620664</v>
      </c>
      <c r="JL40" s="26">
        <f t="shared" si="1310"/>
        <v>618864</v>
      </c>
      <c r="JM40" s="26">
        <f t="shared" si="1310"/>
        <v>618864</v>
      </c>
      <c r="JN40" s="26">
        <f t="shared" si="1310"/>
        <v>615204</v>
      </c>
      <c r="JO40" s="26">
        <f t="shared" si="1310"/>
        <v>616308</v>
      </c>
      <c r="JP40" s="26">
        <f t="shared" si="1310"/>
        <v>618372</v>
      </c>
      <c r="JQ40" s="26">
        <f t="shared" si="1310"/>
        <v>618588</v>
      </c>
      <c r="JR40" s="26">
        <f t="shared" si="1310"/>
        <v>623628</v>
      </c>
      <c r="JS40" s="26">
        <f t="shared" si="1310"/>
        <v>625644</v>
      </c>
      <c r="JT40" s="26">
        <f t="shared" si="1310"/>
        <v>627708</v>
      </c>
      <c r="JU40" s="26">
        <f t="shared" si="1310"/>
        <v>630948</v>
      </c>
      <c r="JV40" s="26">
        <f t="shared" si="1310"/>
        <v>630948</v>
      </c>
      <c r="JW40" s="26">
        <f t="shared" si="1310"/>
        <v>634164</v>
      </c>
      <c r="JX40" s="26">
        <f t="shared" si="1310"/>
        <v>633696</v>
      </c>
      <c r="JY40" s="26">
        <f t="shared" si="1310"/>
        <v>626436</v>
      </c>
      <c r="JZ40" s="26">
        <f t="shared" si="1310"/>
        <v>623556</v>
      </c>
      <c r="KA40" s="26">
        <f t="shared" ref="KA40:ML40" si="1311">KA39*12</f>
        <v>621540</v>
      </c>
      <c r="KB40" s="26">
        <f t="shared" si="1311"/>
        <v>623556</v>
      </c>
      <c r="KC40" s="26">
        <f t="shared" si="1311"/>
        <v>626580</v>
      </c>
      <c r="KD40" s="26">
        <f t="shared" si="1311"/>
        <v>622980</v>
      </c>
      <c r="KE40" s="26">
        <f t="shared" si="1311"/>
        <v>624096</v>
      </c>
      <c r="KF40" s="26">
        <f t="shared" si="1311"/>
        <v>623280</v>
      </c>
      <c r="KG40" s="26">
        <f t="shared" si="1311"/>
        <v>623280</v>
      </c>
      <c r="KH40" s="26">
        <f t="shared" si="1311"/>
        <v>612696</v>
      </c>
      <c r="KI40" s="26">
        <f t="shared" si="1311"/>
        <v>608928</v>
      </c>
      <c r="KJ40" s="26">
        <f t="shared" si="1311"/>
        <v>607056</v>
      </c>
      <c r="KK40" s="26">
        <f t="shared" si="1311"/>
        <v>605256</v>
      </c>
      <c r="KL40" s="26">
        <f t="shared" si="1311"/>
        <v>603288</v>
      </c>
      <c r="KM40" s="26">
        <f t="shared" si="1311"/>
        <v>600408</v>
      </c>
      <c r="KN40" s="26">
        <f t="shared" si="1311"/>
        <v>601572</v>
      </c>
      <c r="KO40" s="26">
        <f t="shared" si="1311"/>
        <v>601572</v>
      </c>
      <c r="KP40" s="26">
        <f t="shared" si="1311"/>
        <v>604596</v>
      </c>
      <c r="KQ40" s="26">
        <f t="shared" si="1311"/>
        <v>606936</v>
      </c>
      <c r="KR40" s="26">
        <f t="shared" si="1311"/>
        <v>608952</v>
      </c>
      <c r="KS40" s="26">
        <f t="shared" si="1311"/>
        <v>613092</v>
      </c>
      <c r="KT40" s="26">
        <f t="shared" si="1311"/>
        <v>613524</v>
      </c>
      <c r="KU40" s="26">
        <f t="shared" si="1311"/>
        <v>613524</v>
      </c>
      <c r="KV40" s="26">
        <f t="shared" si="1311"/>
        <v>611508</v>
      </c>
      <c r="KW40" s="26">
        <f t="shared" si="1311"/>
        <v>611508</v>
      </c>
      <c r="KX40" s="26">
        <f t="shared" si="1311"/>
        <v>610692</v>
      </c>
      <c r="KY40" s="26">
        <f t="shared" si="1311"/>
        <v>611796</v>
      </c>
      <c r="KZ40" s="26">
        <f t="shared" si="1311"/>
        <v>610836</v>
      </c>
      <c r="LA40" s="26">
        <f t="shared" si="1311"/>
        <v>609828</v>
      </c>
      <c r="LB40" s="26">
        <f t="shared" si="1311"/>
        <v>612852</v>
      </c>
      <c r="LC40" s="26">
        <f t="shared" si="1311"/>
        <v>612852</v>
      </c>
      <c r="LD40" s="26">
        <f t="shared" si="1311"/>
        <v>612852</v>
      </c>
      <c r="LE40" s="26">
        <f t="shared" si="1311"/>
        <v>607332</v>
      </c>
      <c r="LF40" s="26">
        <f t="shared" si="1311"/>
        <v>604572</v>
      </c>
      <c r="LG40" s="26">
        <f t="shared" si="1311"/>
        <v>597912</v>
      </c>
      <c r="LH40" s="26">
        <f t="shared" si="1311"/>
        <v>591192</v>
      </c>
      <c r="LI40" s="26">
        <f t="shared" si="1311"/>
        <v>591192</v>
      </c>
      <c r="LJ40" s="26">
        <f t="shared" si="1311"/>
        <v>591300</v>
      </c>
      <c r="LK40" s="26">
        <f t="shared" si="1311"/>
        <v>582660</v>
      </c>
      <c r="LL40" s="26">
        <f t="shared" si="1311"/>
        <v>580044</v>
      </c>
      <c r="LM40" s="26">
        <f t="shared" si="1311"/>
        <v>581052</v>
      </c>
      <c r="LN40" s="26">
        <f t="shared" si="1311"/>
        <v>575568</v>
      </c>
      <c r="LO40" s="26">
        <f t="shared" si="1311"/>
        <v>582624</v>
      </c>
      <c r="LP40" s="26">
        <f t="shared" si="1311"/>
        <v>576864</v>
      </c>
      <c r="LQ40" s="26">
        <f t="shared" si="1311"/>
        <v>573048</v>
      </c>
      <c r="LR40" s="26">
        <f t="shared" si="1311"/>
        <v>569208</v>
      </c>
      <c r="LS40" s="26">
        <f t="shared" si="1311"/>
        <v>569208</v>
      </c>
      <c r="LT40" s="26">
        <f t="shared" si="1311"/>
        <v>568344</v>
      </c>
      <c r="LU40" s="26">
        <f t="shared" si="1311"/>
        <v>561600</v>
      </c>
      <c r="LV40" s="26">
        <f t="shared" si="1311"/>
        <v>560640</v>
      </c>
      <c r="LW40" s="26">
        <f t="shared" si="1311"/>
        <v>559632</v>
      </c>
      <c r="LX40" s="26">
        <f t="shared" si="1311"/>
        <v>558156</v>
      </c>
      <c r="LY40" s="26">
        <f t="shared" si="1311"/>
        <v>552048</v>
      </c>
      <c r="LZ40" s="26">
        <f t="shared" si="1311"/>
        <v>554112</v>
      </c>
      <c r="MA40" s="26">
        <f t="shared" si="1311"/>
        <v>558144</v>
      </c>
      <c r="MB40" s="26">
        <f t="shared" si="1311"/>
        <v>556224</v>
      </c>
      <c r="MC40" s="26">
        <f t="shared" si="1311"/>
        <v>556224</v>
      </c>
      <c r="MD40" s="26">
        <f t="shared" si="1311"/>
        <v>557664</v>
      </c>
      <c r="ME40" s="26">
        <f t="shared" si="1311"/>
        <v>560796</v>
      </c>
      <c r="MF40" s="26">
        <f t="shared" si="1311"/>
        <v>563916</v>
      </c>
      <c r="MG40" s="26">
        <f t="shared" si="1311"/>
        <v>561036</v>
      </c>
      <c r="MH40" s="26">
        <f t="shared" si="1311"/>
        <v>559236</v>
      </c>
      <c r="MI40" s="26">
        <f t="shared" si="1311"/>
        <v>557484</v>
      </c>
      <c r="MJ40" s="26">
        <f t="shared" si="1311"/>
        <v>557628</v>
      </c>
      <c r="MK40" s="26">
        <f t="shared" si="1311"/>
        <v>556884</v>
      </c>
      <c r="ML40" s="26">
        <f t="shared" si="1311"/>
        <v>559908</v>
      </c>
      <c r="MM40" s="26">
        <f t="shared" ref="MM40:NE40" si="1312">MM39*12</f>
        <v>563940</v>
      </c>
      <c r="MN40" s="26">
        <f t="shared" si="1312"/>
        <v>561168</v>
      </c>
      <c r="MO40" s="26">
        <f t="shared" si="1312"/>
        <v>558240</v>
      </c>
      <c r="MP40" s="26">
        <f t="shared" si="1312"/>
        <v>561264</v>
      </c>
      <c r="MQ40" s="26">
        <f t="shared" si="1312"/>
        <v>555684</v>
      </c>
      <c r="MR40" s="26">
        <f t="shared" si="1312"/>
        <v>552756</v>
      </c>
      <c r="MS40" s="26">
        <f t="shared" si="1312"/>
        <v>550836</v>
      </c>
      <c r="MT40" s="26">
        <f t="shared" si="1312"/>
        <v>550836</v>
      </c>
      <c r="MU40" s="26">
        <f t="shared" si="1312"/>
        <v>550836</v>
      </c>
      <c r="MV40" s="26">
        <f t="shared" si="1312"/>
        <v>551844</v>
      </c>
      <c r="MW40" s="26">
        <f t="shared" si="1312"/>
        <v>551844</v>
      </c>
      <c r="MX40" s="26">
        <f t="shared" si="1312"/>
        <v>550944</v>
      </c>
      <c r="MY40" s="26">
        <f t="shared" si="1312"/>
        <v>548928</v>
      </c>
      <c r="MZ40" s="26">
        <f t="shared" si="1312"/>
        <v>549936</v>
      </c>
      <c r="NA40" s="26">
        <f t="shared" si="1312"/>
        <v>547056</v>
      </c>
      <c r="NB40" s="26">
        <f t="shared" si="1312"/>
        <v>547056</v>
      </c>
      <c r="NC40" s="26">
        <f t="shared" si="1312"/>
        <v>547056</v>
      </c>
      <c r="ND40" s="26">
        <f t="shared" si="1312"/>
        <v>545088</v>
      </c>
      <c r="NE40" s="26">
        <f t="shared" si="1312"/>
        <v>545088</v>
      </c>
    </row>
    <row r="41" spans="2:369" s="30" customFormat="1" x14ac:dyDescent="0.3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</row>
    <row r="42" spans="2:369" x14ac:dyDescent="0.35">
      <c r="B42" s="16" t="s">
        <v>98</v>
      </c>
      <c r="C42" s="15" t="s">
        <v>137</v>
      </c>
      <c r="D42" s="17">
        <v>0</v>
      </c>
      <c r="E42" s="25">
        <f t="shared" ref="E42:AJ42" si="1313">IF(D39&lt;&gt;0,-(E36/D39),0)</f>
        <v>0</v>
      </c>
      <c r="F42" s="25">
        <f t="shared" si="1313"/>
        <v>0</v>
      </c>
      <c r="G42" s="25">
        <f t="shared" si="1313"/>
        <v>0</v>
      </c>
      <c r="H42" s="25">
        <f t="shared" si="1313"/>
        <v>0</v>
      </c>
      <c r="I42" s="25">
        <f t="shared" si="1313"/>
        <v>0</v>
      </c>
      <c r="J42" s="25">
        <f t="shared" si="1313"/>
        <v>0</v>
      </c>
      <c r="K42" s="25">
        <f t="shared" si="1313"/>
        <v>0</v>
      </c>
      <c r="L42" s="25">
        <f t="shared" si="1313"/>
        <v>0</v>
      </c>
      <c r="M42" s="25">
        <f t="shared" si="1313"/>
        <v>0</v>
      </c>
      <c r="N42" s="25">
        <f t="shared" si="1313"/>
        <v>0</v>
      </c>
      <c r="O42" s="25">
        <f t="shared" si="1313"/>
        <v>0</v>
      </c>
      <c r="P42" s="25">
        <f t="shared" si="1313"/>
        <v>0</v>
      </c>
      <c r="Q42" s="25">
        <f t="shared" si="1313"/>
        <v>0</v>
      </c>
      <c r="R42" s="25">
        <f t="shared" si="1313"/>
        <v>0</v>
      </c>
      <c r="S42" s="25">
        <f t="shared" si="1313"/>
        <v>0</v>
      </c>
      <c r="T42" s="25">
        <f t="shared" si="1313"/>
        <v>0</v>
      </c>
      <c r="U42" s="25">
        <f t="shared" si="1313"/>
        <v>0</v>
      </c>
      <c r="V42" s="25">
        <f t="shared" si="1313"/>
        <v>0</v>
      </c>
      <c r="W42" s="25">
        <f t="shared" si="1313"/>
        <v>0</v>
      </c>
      <c r="X42" s="25">
        <f t="shared" si="1313"/>
        <v>0</v>
      </c>
      <c r="Y42" s="25">
        <f t="shared" si="1313"/>
        <v>0</v>
      </c>
      <c r="Z42" s="25">
        <f t="shared" si="1313"/>
        <v>0</v>
      </c>
      <c r="AA42" s="36">
        <f t="shared" si="1313"/>
        <v>0</v>
      </c>
      <c r="AB42" s="36">
        <f t="shared" si="1313"/>
        <v>0</v>
      </c>
      <c r="AC42" s="36">
        <f t="shared" si="1313"/>
        <v>0</v>
      </c>
      <c r="AD42" s="36">
        <f t="shared" si="1313"/>
        <v>0</v>
      </c>
      <c r="AE42" s="36">
        <f t="shared" si="1313"/>
        <v>0</v>
      </c>
      <c r="AF42" s="36">
        <f t="shared" si="1313"/>
        <v>0</v>
      </c>
      <c r="AG42" s="36">
        <f t="shared" si="1313"/>
        <v>0</v>
      </c>
      <c r="AH42" s="36">
        <f t="shared" si="1313"/>
        <v>0</v>
      </c>
      <c r="AI42" s="36">
        <f t="shared" si="1313"/>
        <v>0</v>
      </c>
      <c r="AJ42" s="36">
        <f t="shared" si="1313"/>
        <v>0</v>
      </c>
      <c r="AK42" s="36">
        <f t="shared" ref="AK42:BP42" si="1314">IF(AJ39&lt;&gt;0,-(AK36/AJ39),0)</f>
        <v>0</v>
      </c>
      <c r="AL42" s="36">
        <f t="shared" si="1314"/>
        <v>0</v>
      </c>
      <c r="AM42" s="36">
        <f t="shared" si="1314"/>
        <v>0</v>
      </c>
      <c r="AN42" s="36">
        <f t="shared" si="1314"/>
        <v>0</v>
      </c>
      <c r="AO42" s="36">
        <f t="shared" si="1314"/>
        <v>0</v>
      </c>
      <c r="AP42" s="36">
        <f t="shared" si="1314"/>
        <v>0</v>
      </c>
      <c r="AQ42" s="36">
        <f t="shared" si="1314"/>
        <v>0</v>
      </c>
      <c r="AR42" s="36">
        <f t="shared" si="1314"/>
        <v>0</v>
      </c>
      <c r="AS42" s="36">
        <f t="shared" si="1314"/>
        <v>0</v>
      </c>
      <c r="AT42" s="36">
        <f t="shared" si="1314"/>
        <v>0</v>
      </c>
      <c r="AU42" s="36">
        <f t="shared" si="1314"/>
        <v>0</v>
      </c>
      <c r="AV42" s="36">
        <f t="shared" si="1314"/>
        <v>0</v>
      </c>
      <c r="AW42" s="28">
        <f t="shared" si="1314"/>
        <v>0</v>
      </c>
      <c r="AX42" s="28">
        <f t="shared" si="1314"/>
        <v>0</v>
      </c>
      <c r="AY42" s="28">
        <f t="shared" si="1314"/>
        <v>0</v>
      </c>
      <c r="AZ42" s="28">
        <f t="shared" si="1314"/>
        <v>0</v>
      </c>
      <c r="BA42" s="28">
        <f t="shared" si="1314"/>
        <v>0</v>
      </c>
      <c r="BB42" s="28">
        <f t="shared" si="1314"/>
        <v>0</v>
      </c>
      <c r="BC42" s="28">
        <f t="shared" si="1314"/>
        <v>0</v>
      </c>
      <c r="BD42" s="28">
        <f t="shared" si="1314"/>
        <v>0</v>
      </c>
      <c r="BE42" s="28">
        <f t="shared" si="1314"/>
        <v>0</v>
      </c>
      <c r="BF42" s="28">
        <f t="shared" si="1314"/>
        <v>0</v>
      </c>
      <c r="BG42" s="28">
        <f t="shared" si="1314"/>
        <v>0</v>
      </c>
      <c r="BH42" s="28">
        <f t="shared" si="1314"/>
        <v>0</v>
      </c>
      <c r="BI42" s="28">
        <f t="shared" si="1314"/>
        <v>0</v>
      </c>
      <c r="BJ42" s="28">
        <f t="shared" si="1314"/>
        <v>0</v>
      </c>
      <c r="BK42" s="28">
        <f t="shared" si="1314"/>
        <v>0</v>
      </c>
      <c r="BL42" s="28">
        <f t="shared" si="1314"/>
        <v>0</v>
      </c>
      <c r="BM42" s="28">
        <f t="shared" si="1314"/>
        <v>0</v>
      </c>
      <c r="BN42" s="28">
        <f t="shared" si="1314"/>
        <v>0</v>
      </c>
      <c r="BO42" s="28">
        <f t="shared" si="1314"/>
        <v>7.0422535211267607E-3</v>
      </c>
      <c r="BP42" s="28">
        <f t="shared" si="1314"/>
        <v>3.5087719298245615E-3</v>
      </c>
      <c r="BQ42" s="28">
        <f t="shared" ref="BQ42:CP42" si="1315">IF(BP39&lt;&gt;0,-(BQ36/BP39),0)</f>
        <v>0</v>
      </c>
      <c r="BR42" s="28">
        <f t="shared" si="1315"/>
        <v>0</v>
      </c>
      <c r="BS42" s="28">
        <f t="shared" si="1315"/>
        <v>0</v>
      </c>
      <c r="BT42" s="28">
        <f t="shared" si="1315"/>
        <v>0</v>
      </c>
      <c r="BU42" s="28">
        <f t="shared" si="1315"/>
        <v>0</v>
      </c>
      <c r="BV42" s="28">
        <f t="shared" si="1315"/>
        <v>0</v>
      </c>
      <c r="BW42" s="28">
        <f t="shared" si="1315"/>
        <v>0</v>
      </c>
      <c r="BX42" s="28">
        <f t="shared" si="1315"/>
        <v>3.3333333333333335E-3</v>
      </c>
      <c r="BY42" s="28">
        <f t="shared" si="1315"/>
        <v>0</v>
      </c>
      <c r="BZ42" s="28">
        <f t="shared" si="1315"/>
        <v>0</v>
      </c>
      <c r="CA42" s="28">
        <f t="shared" si="1315"/>
        <v>9.5238095238095247E-3</v>
      </c>
      <c r="CB42" s="28">
        <f t="shared" si="1315"/>
        <v>3.205128205128205E-3</v>
      </c>
      <c r="CC42" s="28">
        <f t="shared" si="1315"/>
        <v>0</v>
      </c>
      <c r="CD42" s="28">
        <f t="shared" si="1315"/>
        <v>0</v>
      </c>
      <c r="CE42" s="28">
        <f t="shared" si="1315"/>
        <v>0</v>
      </c>
      <c r="CF42" s="28">
        <f t="shared" si="1315"/>
        <v>3.1847133757961785E-3</v>
      </c>
      <c r="CG42" s="28">
        <f t="shared" si="1315"/>
        <v>0</v>
      </c>
      <c r="CH42" s="28">
        <f t="shared" si="1315"/>
        <v>0</v>
      </c>
      <c r="CI42" s="28">
        <f t="shared" si="1315"/>
        <v>1.2232415902140673E-2</v>
      </c>
      <c r="CJ42" s="28">
        <f t="shared" si="1315"/>
        <v>9.2879256965944269E-3</v>
      </c>
      <c r="CK42" s="28">
        <f t="shared" si="1315"/>
        <v>0</v>
      </c>
      <c r="CL42" s="28">
        <f t="shared" si="1315"/>
        <v>0</v>
      </c>
      <c r="CM42" s="28">
        <f t="shared" si="1315"/>
        <v>1.2121212121212121E-2</v>
      </c>
      <c r="CN42" s="28">
        <f t="shared" si="1315"/>
        <v>9.202453987730062E-3</v>
      </c>
      <c r="CO42" s="28">
        <f t="shared" si="1315"/>
        <v>3.0211480362537764E-3</v>
      </c>
      <c r="CP42" s="28">
        <f t="shared" si="1315"/>
        <v>5.8997050147492625E-3</v>
      </c>
      <c r="CQ42" s="28">
        <f t="shared" ref="CQ42" si="1316">IF(CP39&lt;&gt;0,-(CQ36/CP39),0)</f>
        <v>0</v>
      </c>
      <c r="CR42" s="28">
        <f t="shared" ref="CR42" si="1317">IF(CQ39&lt;&gt;0,-(CR36/CQ39),0)</f>
        <v>0</v>
      </c>
      <c r="CS42" s="28">
        <f t="shared" ref="CS42" si="1318">IF(CR39&lt;&gt;0,-(CS36/CR39),0)</f>
        <v>5.9347181008902079E-3</v>
      </c>
      <c r="CT42" s="28">
        <f t="shared" ref="CT42" si="1319">IF(CS39&lt;&gt;0,-(CT36/CS39),0)</f>
        <v>5.8651026392961877E-3</v>
      </c>
      <c r="CU42" s="28">
        <f t="shared" ref="CU42" si="1320">IF(CT39&lt;&gt;0,-(CU36/CT39),0)</f>
        <v>1.1404675917126022E-2</v>
      </c>
      <c r="CV42" s="28">
        <f t="shared" ref="CV42" si="1321">IF(CU39&lt;&gt;0,-(CV36/CU39),0)</f>
        <v>0</v>
      </c>
      <c r="CW42" s="28">
        <f t="shared" ref="CW42" si="1322">IF(CV39&lt;&gt;0,-(CW36/CV39),0)</f>
        <v>0</v>
      </c>
      <c r="CX42" s="28">
        <f t="shared" ref="CX42" si="1323">IF(CW39&lt;&gt;0,-(CX36/CW39),0)</f>
        <v>2.6037146328762367E-3</v>
      </c>
      <c r="CY42" s="28">
        <f t="shared" ref="CY42" si="1324">IF(CX39&lt;&gt;0,-(CY36/CX39),0)</f>
        <v>0</v>
      </c>
      <c r="CZ42" s="28">
        <f t="shared" ref="CZ42" si="1325">IF(CY39&lt;&gt;0,-(CZ36/CY39),0)</f>
        <v>4.9850448654037887E-3</v>
      </c>
      <c r="DA42" s="28">
        <f t="shared" ref="DA42" si="1326">IF(CZ39&lt;&gt;0,-(DA36/CZ39),0)</f>
        <v>0</v>
      </c>
      <c r="DB42" s="28">
        <f t="shared" ref="DB42" si="1327">IF(DA39&lt;&gt;0,-(DB36/DA39),0)</f>
        <v>0</v>
      </c>
      <c r="DC42" s="28">
        <f t="shared" ref="DC42" si="1328">IF(DB39&lt;&gt;0,-(DC36/DB39),0)</f>
        <v>5.0100200400801601E-3</v>
      </c>
      <c r="DD42" s="28">
        <f t="shared" ref="DD42" si="1329">IF(DC39&lt;&gt;0,-(DD36/DC39),0)</f>
        <v>7.5528700906344415E-3</v>
      </c>
      <c r="DE42" s="28">
        <f t="shared" ref="DE42" si="1330">IF(DD39&lt;&gt;0,-(DE36/DD39),0)</f>
        <v>0</v>
      </c>
      <c r="DF42" s="28">
        <f t="shared" ref="DF42" si="1331">IF(DE39&lt;&gt;0,-(DF36/DE39),0)</f>
        <v>0</v>
      </c>
      <c r="DG42" s="28">
        <f t="shared" ref="DG42" si="1332">IF(DF39&lt;&gt;0,-(DG36/DF39),0)</f>
        <v>0</v>
      </c>
      <c r="DH42" s="28">
        <f t="shared" ref="DH42" si="1333">IF(DG39&lt;&gt;0,-(DH36/DG39),0)</f>
        <v>7.3325729183640219E-3</v>
      </c>
      <c r="DI42" s="28">
        <f t="shared" ref="DI42" si="1334">IF(DH39&lt;&gt;0,-(DI36/DH39),0)</f>
        <v>0</v>
      </c>
      <c r="DJ42" s="28">
        <f t="shared" ref="DJ42" si="1335">IF(DI39&lt;&gt;0,-(DJ36/DI39),0)</f>
        <v>0</v>
      </c>
      <c r="DK42" s="28">
        <f t="shared" ref="DK42" si="1336">IF(DJ39&lt;&gt;0,-(DK36/DJ39),0)</f>
        <v>2.3870146403564608E-3</v>
      </c>
      <c r="DL42" s="28">
        <f t="shared" ref="DL42" si="1337">IF(DK39&lt;&gt;0,-(DL36/DK39),0)</f>
        <v>2.3927261126176422E-3</v>
      </c>
      <c r="DM42" s="28">
        <f t="shared" ref="DM42" si="1338">IF(DL39&lt;&gt;0,-(DM36/DL39),0)</f>
        <v>4.7969299648225137E-3</v>
      </c>
      <c r="DN42" s="28">
        <f t="shared" ref="DN42" si="1339">IF(DM39&lt;&gt;0,-(DN36/DM39),0)</f>
        <v>0</v>
      </c>
      <c r="DO42" s="28">
        <f t="shared" ref="DO42" si="1340">IF(DN39&lt;&gt;0,-(DO36/DN39),0)</f>
        <v>0</v>
      </c>
      <c r="DP42" s="28">
        <f t="shared" ref="DP42" si="1341">IF(DO39&lt;&gt;0,-(DP36/DO39),0)</f>
        <v>4.7831632653061226E-3</v>
      </c>
      <c r="DQ42" s="28">
        <f t="shared" ref="DQ42" si="1342">IF(DP39&lt;&gt;0,-(DQ36/DP39),0)</f>
        <v>7.1542130365659781E-3</v>
      </c>
      <c r="DR42" s="28">
        <f t="shared" ref="DR42" si="1343">IF(DQ39&lt;&gt;0,-(DR36/DQ39),0)</f>
        <v>0</v>
      </c>
      <c r="DS42" s="28">
        <f t="shared" ref="DS42" si="1344">IF(DR39&lt;&gt;0,-(DS36/DR39),0)</f>
        <v>0</v>
      </c>
      <c r="DT42" s="28">
        <f t="shared" ref="DT42" si="1345">IF(DS39&lt;&gt;0,-(DT36/DS39),0)</f>
        <v>1.5916325602546612E-2</v>
      </c>
      <c r="DU42" s="28">
        <f t="shared" ref="DU42" si="1346">IF(DT39&lt;&gt;0,-(DU36/DT39),0)</f>
        <v>0</v>
      </c>
      <c r="DV42" s="28">
        <f t="shared" ref="DV42" si="1347">IF(DU39&lt;&gt;0,-(DV36/DU39),0)</f>
        <v>0</v>
      </c>
      <c r="DW42" s="28">
        <f t="shared" ref="DW42" si="1348">IF(DV39&lt;&gt;0,-(DW36/DV39),0)</f>
        <v>0</v>
      </c>
      <c r="DX42" s="28">
        <f t="shared" ref="DX42" si="1349">IF(DW39&lt;&gt;0,-(DX36/DW39),0)</f>
        <v>1.1356753482737734E-2</v>
      </c>
      <c r="DY42" s="28">
        <f t="shared" ref="DY42" si="1350">IF(DX39&lt;&gt;0,-(DY36/DX39),0)</f>
        <v>0</v>
      </c>
      <c r="DZ42" s="28">
        <f t="shared" ref="DZ42" si="1351">IF(DY39&lt;&gt;0,-(DZ36/DY39),0)</f>
        <v>0</v>
      </c>
      <c r="EA42" s="28">
        <f t="shared" ref="EA42" si="1352">IF(DZ39&lt;&gt;0,-(EA36/DZ39),0)</f>
        <v>0</v>
      </c>
      <c r="EB42" s="28">
        <f t="shared" ref="EB42" si="1353">IF(EA39&lt;&gt;0,-(EB36/EA39),0)</f>
        <v>8.6994345367551115E-3</v>
      </c>
      <c r="EC42" s="28">
        <f t="shared" ref="EC42" si="1354">IF(EB39&lt;&gt;0,-(EC36/EB39),0)</f>
        <v>2.1585839689163906E-3</v>
      </c>
      <c r="ED42" s="28">
        <f t="shared" ref="ED42" si="1355">IF(EC39&lt;&gt;0,-(ED36/EC39),0)</f>
        <v>0</v>
      </c>
      <c r="EE42" s="28">
        <f t="shared" ref="EE42" si="1356">IF(ED39&lt;&gt;0,-(EE36/ED39),0)</f>
        <v>0</v>
      </c>
      <c r="EF42" s="28">
        <f t="shared" ref="EF42" si="1357">IF(EE39&lt;&gt;0,-(EF36/EE39),0)</f>
        <v>0</v>
      </c>
      <c r="EG42" s="28">
        <f t="shared" ref="EG42" si="1358">IF(EF39&lt;&gt;0,-(EG36/EF39),0)</f>
        <v>4.226888464685029E-3</v>
      </c>
      <c r="EH42" s="28">
        <f t="shared" ref="EH42" si="1359">IF(EG39&lt;&gt;0,-(EH36/EG39),0)</f>
        <v>0</v>
      </c>
      <c r="EI42" s="28">
        <f t="shared" ref="EI42" si="1360">IF(EH39&lt;&gt;0,-(EI36/EH39),0)</f>
        <v>0</v>
      </c>
      <c r="EJ42" s="28">
        <f t="shared" ref="EJ42" si="1361">IF(EI39&lt;&gt;0,-(EJ36/EI39),0)</f>
        <v>0</v>
      </c>
      <c r="EK42" s="28">
        <f t="shared" ref="EK42" si="1362">IF(EJ39&lt;&gt;0,-(EK36/EJ39),0)</f>
        <v>4.3626448534423998E-3</v>
      </c>
      <c r="EL42" s="28">
        <f t="shared" ref="EL42" si="1363">IF(EK39&lt;&gt;0,-(EL36/EK39),0)</f>
        <v>4.0989206175707062E-3</v>
      </c>
      <c r="EM42" s="28">
        <f t="shared" ref="EM42" si="1364">IF(EL39&lt;&gt;0,-(EM36/EL39),0)</f>
        <v>2.0578954589106874E-3</v>
      </c>
      <c r="EN42" s="28">
        <f t="shared" ref="EN42" si="1365">IF(EM39&lt;&gt;0,-(EN36/EM39),0)</f>
        <v>8.4124830393487102E-3</v>
      </c>
      <c r="EO42" s="28">
        <f t="shared" ref="EO42" si="1366">IF(EN39&lt;&gt;0,-(EO36/EN39),0)</f>
        <v>0</v>
      </c>
      <c r="EP42" s="28">
        <f t="shared" ref="EP42" si="1367">IF(EO39&lt;&gt;0,-(EP36/EO39),0)</f>
        <v>2.1609940572663426E-3</v>
      </c>
      <c r="EQ42" s="28">
        <f t="shared" ref="EQ42" si="1368">IF(EP39&lt;&gt;0,-(EQ36/EP39),0)</f>
        <v>8.3199141170155668E-3</v>
      </c>
      <c r="ER42" s="28">
        <f t="shared" ref="ER42" si="1369">IF(EQ39&lt;&gt;0,-(ER36/EQ39),0)</f>
        <v>6.0370270995438692E-3</v>
      </c>
      <c r="ES42" s="28">
        <f t="shared" ref="ES42" si="1370">IF(ER39&lt;&gt;0,-(ES36/ER39),0)</f>
        <v>6.4786070994736133E-3</v>
      </c>
      <c r="ET42" s="28">
        <f t="shared" ref="ET42" si="1371">IF(ES39&lt;&gt;0,-(ET36/ES39),0)</f>
        <v>0</v>
      </c>
      <c r="EU42" s="28">
        <f t="shared" ref="EU42" si="1372">IF(ET39&lt;&gt;0,-(EU36/ET39),0)</f>
        <v>1.6437983969569352E-2</v>
      </c>
      <c r="EV42" s="28">
        <f t="shared" ref="EV42" si="1373">IF(EU39&lt;&gt;0,-(EV36/EU39),0)</f>
        <v>0</v>
      </c>
      <c r="EW42" s="28">
        <f t="shared" ref="EW42" si="1374">IF(EV39&lt;&gt;0,-(EW36/EV39),0)</f>
        <v>0</v>
      </c>
      <c r="EX42" s="28">
        <f t="shared" ref="EX42" si="1375">IF(EW39&lt;&gt;0,-(EX36/EW39),0)</f>
        <v>0</v>
      </c>
      <c r="EY42" s="28">
        <f t="shared" ref="EY42" si="1376">IF(EX39&lt;&gt;0,-(EY36/EX39),0)</f>
        <v>1.0290889132821076E-2</v>
      </c>
      <c r="EZ42" s="28">
        <f t="shared" ref="EZ42" si="1377">IF(EY39&lt;&gt;0,-(EZ36/EY39),0)</f>
        <v>4.436434215998891E-3</v>
      </c>
      <c r="FA42" s="28">
        <f t="shared" ref="FA42" si="1378">IF(EZ39&lt;&gt;0,-(FA36/EZ39),0)</f>
        <v>0</v>
      </c>
      <c r="FB42" s="28">
        <f t="shared" ref="FB42" si="1379">IF(FA39&lt;&gt;0,-(FB36/FA39),0)</f>
        <v>0</v>
      </c>
      <c r="FC42" s="28">
        <f t="shared" ref="FC42" si="1380">IF(FB39&lt;&gt;0,-(FC36/FB39),0)</f>
        <v>7.8155529503712382E-3</v>
      </c>
      <c r="FD42" s="28">
        <f t="shared" ref="FD42" si="1381">IF(FC39&lt;&gt;0,-(FD36/FC39),0)</f>
        <v>6.0310535095598611E-3</v>
      </c>
      <c r="FE42" s="28">
        <f t="shared" ref="FE42" si="1382">IF(FD39&lt;&gt;0,-(FE36/FD39),0)</f>
        <v>8.2623289439710812E-3</v>
      </c>
      <c r="FF42" s="28">
        <f t="shared" ref="FF42" si="1383">IF(FE39&lt;&gt;0,-(FF36/FE39),0)</f>
        <v>0</v>
      </c>
      <c r="FG42" s="28">
        <f t="shared" ref="FG42" si="1384">IF(FF39&lt;&gt;0,-(FG36/FF39),0)</f>
        <v>0</v>
      </c>
      <c r="FH42" s="28">
        <f t="shared" ref="FH42" si="1385">IF(FG39&lt;&gt;0,-(FH36/FG39),0)</f>
        <v>1.0156852661352533E-2</v>
      </c>
      <c r="FI42" s="28">
        <f t="shared" ref="FI42" si="1386">IF(FH39&lt;&gt;0,-(FI36/FH39),0)</f>
        <v>0</v>
      </c>
      <c r="FJ42" s="28">
        <f t="shared" ref="FJ42" si="1387">IF(FI39&lt;&gt;0,-(FJ36/FI39),0)</f>
        <v>1.4517174335709657E-2</v>
      </c>
      <c r="FK42" s="28">
        <f t="shared" ref="FK42" si="1388">IF(FJ39&lt;&gt;0,-(FK36/FJ39),0)</f>
        <v>0</v>
      </c>
      <c r="FL42" s="28">
        <f t="shared" ref="FL42" si="1389">IF(FK39&lt;&gt;0,-(FL36/FK39),0)</f>
        <v>0</v>
      </c>
      <c r="FM42" s="28">
        <f t="shared" ref="FM42" si="1390">IF(FL39&lt;&gt;0,-(FM36/FL39),0)</f>
        <v>3.9210560711018172E-3</v>
      </c>
      <c r="FN42" s="28">
        <f t="shared" ref="FN42" si="1391">IF(FM39&lt;&gt;0,-(FN36/FM39),0)</f>
        <v>1.9600156801254411E-3</v>
      </c>
      <c r="FO42" s="28">
        <f t="shared" ref="FO42" si="1392">IF(FN39&lt;&gt;0,-(FO36/FN39),0)</f>
        <v>1.9638648860958365E-3</v>
      </c>
      <c r="FP42" s="28">
        <f t="shared" ref="FP42" si="1393">IF(FO39&lt;&gt;0,-(FP36/FO39),0)</f>
        <v>1.9677292404565133E-3</v>
      </c>
      <c r="FQ42" s="28">
        <f t="shared" ref="FQ42" si="1394">IF(FP39&lt;&gt;0,-(FQ36/FP39),0)</f>
        <v>3.8779731127197518E-3</v>
      </c>
      <c r="FR42" s="28">
        <f t="shared" ref="FR42" si="1395">IF(FQ39&lt;&gt;0,-(FR36/FQ39),0)</f>
        <v>5.8838577641340496E-3</v>
      </c>
      <c r="FS42" s="28">
        <f t="shared" ref="FS42" si="1396">IF(FR39&lt;&gt;0,-(FS36/FR39),0)</f>
        <v>1.9300051466803912E-3</v>
      </c>
      <c r="FT42" s="28">
        <f t="shared" ref="FT42" si="1397">IF(FS39&lt;&gt;0,-(FT36/FS39),0)</f>
        <v>5.7537399309551211E-3</v>
      </c>
      <c r="FU42" s="28">
        <f t="shared" ref="FU42" si="1398">IF(FT39&lt;&gt;0,-(FU36/FT39),0)</f>
        <v>0</v>
      </c>
      <c r="FV42" s="28">
        <f t="shared" ref="FV42" si="1399">IF(FU39&lt;&gt;0,-(FV36/FU39),0)</f>
        <v>3.8535645472061657E-3</v>
      </c>
      <c r="FW42" s="28">
        <f t="shared" ref="FW42" si="1400">IF(FV39&lt;&gt;0,-(FW36/FV39),0)</f>
        <v>0</v>
      </c>
      <c r="FX42" s="28">
        <f t="shared" ref="FX42" si="1401">IF(FW39&lt;&gt;0,-(FX36/FW39),0)</f>
        <v>0</v>
      </c>
      <c r="FY42" s="28">
        <f t="shared" ref="FY42" si="1402">IF(FX39&lt;&gt;0,-(FY36/FX39),0)</f>
        <v>0</v>
      </c>
      <c r="FZ42" s="28">
        <f t="shared" ref="FZ42" si="1403">IF(FY39&lt;&gt;0,-(FZ36/FY39),0)</f>
        <v>5.5762081784386614E-3</v>
      </c>
      <c r="GA42" s="28">
        <f t="shared" ref="GA42" si="1404">IF(FZ39&lt;&gt;0,-(GA36/FZ39),0)</f>
        <v>5.2570093457943922E-3</v>
      </c>
      <c r="GB42" s="28">
        <f t="shared" ref="GB42" si="1405">IF(GA39&lt;&gt;0,-(GB36/GA39),0)</f>
        <v>5.6371109806224312E-3</v>
      </c>
      <c r="GC42" s="28">
        <f t="shared" ref="GC42" si="1406">IF(GB39&lt;&gt;0,-(GC36/GB39),0)</f>
        <v>7.558757529231133E-3</v>
      </c>
      <c r="GD42" s="28">
        <f t="shared" ref="GD42" si="1407">IF(GC39&lt;&gt;0,-(GD36/GC39),0)</f>
        <v>3.808163751041295E-3</v>
      </c>
      <c r="GE42" s="28">
        <f t="shared" ref="GE42" si="1408">IF(GD39&lt;&gt;0,-(GE36/GD39),0)</f>
        <v>0</v>
      </c>
      <c r="GF42" s="28">
        <f t="shared" ref="GF42" si="1409">IF(GE39&lt;&gt;0,-(GF36/GE39),0)</f>
        <v>0</v>
      </c>
      <c r="GG42" s="28">
        <f t="shared" ref="GG42" si="1410">IF(GF39&lt;&gt;0,-(GG36/GF39),0)</f>
        <v>0</v>
      </c>
      <c r="GH42" s="28">
        <f t="shared" ref="GH42" si="1411">IF(GG39&lt;&gt;0,-(GH36/GG39),0)</f>
        <v>0</v>
      </c>
      <c r="GI42" s="28">
        <f t="shared" ref="GI42" si="1412">IF(GH39&lt;&gt;0,-(GI36/GH39),0)</f>
        <v>0</v>
      </c>
      <c r="GJ42" s="28">
        <f t="shared" ref="GJ42" si="1413">IF(GI39&lt;&gt;0,-(GJ36/GI39),0)</f>
        <v>0</v>
      </c>
      <c r="GK42" s="28">
        <f t="shared" ref="GK42" si="1414">IF(GJ39&lt;&gt;0,-(GK36/GJ39),0)</f>
        <v>3.4774545033035816E-3</v>
      </c>
      <c r="GL42" s="28">
        <f t="shared" ref="GL42" si="1415">IF(GK39&lt;&gt;0,-(GL36/GK39),0)</f>
        <v>1.6279875303082784E-2</v>
      </c>
      <c r="GM42" s="28">
        <f t="shared" ref="GM42" si="1416">IF(GL39&lt;&gt;0,-(GM36/GL39),0)</f>
        <v>9.3023255813953487E-3</v>
      </c>
      <c r="GN42" s="28">
        <f t="shared" ref="GN42" si="1417">IF(GM39&lt;&gt;0,-(GN36/GM39),0)</f>
        <v>0</v>
      </c>
      <c r="GO42" s="28">
        <f t="shared" ref="GO42" si="1418">IF(GN39&lt;&gt;0,-(GO36/GN39),0)</f>
        <v>6.9252077562326868E-3</v>
      </c>
      <c r="GP42" s="28">
        <f t="shared" ref="GP42" si="1419">IF(GO39&lt;&gt;0,-(GP36/GO39),0)</f>
        <v>0</v>
      </c>
      <c r="GQ42" s="28">
        <f t="shared" ref="GQ42" si="1420">IF(GP39&lt;&gt;0,-(GQ36/GP39),0)</f>
        <v>0</v>
      </c>
      <c r="GR42" s="28">
        <f t="shared" ref="GR42" si="1421">IF(GQ39&lt;&gt;0,-(GR36/GQ39),0)</f>
        <v>1.6991391028545538E-3</v>
      </c>
      <c r="GS42" s="28">
        <f t="shared" ref="GS42" si="1422">IF(GR39&lt;&gt;0,-(GS36/GR39),0)</f>
        <v>8.510155452172926E-3</v>
      </c>
      <c r="GT42" s="28">
        <f t="shared" ref="GT42" si="1423">IF(GS39&lt;&gt;0,-(GT36/GS39),0)</f>
        <v>8.4745762711864406E-3</v>
      </c>
      <c r="GU42" s="28">
        <f t="shared" ref="GU42" si="1424">IF(GT39&lt;&gt;0,-(GU36/GT39),0)</f>
        <v>0</v>
      </c>
      <c r="GV42" s="28">
        <f t="shared" ref="GV42" si="1425">IF(GU39&lt;&gt;0,-(GV36/GU39),0)</f>
        <v>0</v>
      </c>
      <c r="GW42" s="28">
        <f t="shared" ref="GW42" si="1426">IF(GV39&lt;&gt;0,-(GW36/GV39),0)</f>
        <v>7.240638081230908E-3</v>
      </c>
      <c r="GX42" s="28">
        <f t="shared" ref="GX42" si="1427">IF(GW39&lt;&gt;0,-(GX36/GW39),0)</f>
        <v>8.6609686609686615E-3</v>
      </c>
      <c r="GY42" s="28">
        <f t="shared" ref="GY42" si="1428">IF(GX39&lt;&gt;0,-(GY36/GX39),0)</f>
        <v>3.6583971647421972E-3</v>
      </c>
      <c r="GZ42" s="28">
        <f t="shared" ref="GZ42" si="1429">IF(GY39&lt;&gt;0,-(GZ36/GY39),0)</f>
        <v>0</v>
      </c>
      <c r="HA42" s="28">
        <f t="shared" ref="HA42" si="1430">IF(GZ39&lt;&gt;0,-(HA36/GZ39),0)</f>
        <v>4.9196457855034438E-3</v>
      </c>
      <c r="HB42" s="28">
        <f t="shared" ref="HB42" si="1431">IF(HA39&lt;&gt;0,-(HB36/HA39),0)</f>
        <v>0</v>
      </c>
      <c r="HC42" s="28">
        <f t="shared" ref="HC42" si="1432">IF(HB39&lt;&gt;0,-(HC36/HB39),0)</f>
        <v>6.6253472964308609E-3</v>
      </c>
      <c r="HD42" s="28">
        <f t="shared" ref="HD42" si="1433">IF(HC39&lt;&gt;0,-(HD36/HC39),0)</f>
        <v>3.3726812816188868E-3</v>
      </c>
      <c r="HE42" s="28">
        <f t="shared" ref="HE42" si="1434">IF(HD39&lt;&gt;0,-(HE36/HD39),0)</f>
        <v>0</v>
      </c>
      <c r="HF42" s="28">
        <f t="shared" ref="HF42" si="1435">IF(HE39&lt;&gt;0,-(HF36/HE39),0)</f>
        <v>6.2397708674304421E-3</v>
      </c>
      <c r="HG42" s="28">
        <f t="shared" ref="HG42" si="1436">IF(HF39&lt;&gt;0,-(HG36/HF39),0)</f>
        <v>0</v>
      </c>
      <c r="HH42" s="28">
        <f t="shared" ref="HH42" si="1437">IF(HG39&lt;&gt;0,-(HH36/HG39),0)</f>
        <v>3.2144650929181316E-3</v>
      </c>
      <c r="HI42" s="28">
        <f t="shared" ref="HI42" si="1438">IF(HH39&lt;&gt;0,-(HI36/HH39),0)</f>
        <v>0</v>
      </c>
      <c r="HJ42" s="28">
        <f t="shared" ref="HJ42" si="1439">IF(HI39&lt;&gt;0,-(HJ36/HI39),0)</f>
        <v>3.2041654150395515E-3</v>
      </c>
      <c r="HK42" s="28">
        <f t="shared" ref="HK42" si="1440">IF(HJ39&lt;&gt;0,-(HK36/HJ39),0)</f>
        <v>1.4995501349595122E-3</v>
      </c>
      <c r="HL42" s="28">
        <f t="shared" ref="HL42" si="1441">IF(HK39&lt;&gt;0,-(HL36/HK39),0)</f>
        <v>1.5791551519936833E-3</v>
      </c>
      <c r="HM42" s="28">
        <f t="shared" ref="HM42" si="1442">IF(HL39&lt;&gt;0,-(HM36/HL39),0)</f>
        <v>1.4665623777864686E-3</v>
      </c>
      <c r="HN42" s="28">
        <f t="shared" ref="HN42" si="1443">IF(HM39&lt;&gt;0,-(HN36/HM39),0)</f>
        <v>0</v>
      </c>
      <c r="HO42" s="28">
        <f t="shared" ref="HO42" si="1444">IF(HN39&lt;&gt;0,-(HO36/HN39),0)</f>
        <v>1.4687163419171644E-3</v>
      </c>
      <c r="HP42" s="28">
        <f t="shared" ref="HP42" si="1445">IF(HO39&lt;&gt;0,-(HP36/HO39),0)</f>
        <v>0</v>
      </c>
      <c r="HQ42" s="28">
        <f t="shared" ref="HQ42" si="1446">IF(HP39&lt;&gt;0,-(HQ36/HP39),0)</f>
        <v>2.9417532849578347E-3</v>
      </c>
      <c r="HR42" s="28">
        <f t="shared" ref="HR42" si="1447">IF(HQ39&lt;&gt;0,-(HR36/HQ39),0)</f>
        <v>0</v>
      </c>
      <c r="HS42" s="28">
        <f t="shared" ref="HS42" si="1448">IF(HR39&lt;&gt;0,-(HS36/HR39),0)</f>
        <v>1.5735641227380016E-3</v>
      </c>
      <c r="HT42" s="28">
        <f t="shared" ref="HT42" si="1449">IF(HS39&lt;&gt;0,-(HT36/HS39),0)</f>
        <v>3.1520882584712374E-3</v>
      </c>
      <c r="HU42" s="28">
        <f t="shared" ref="HU42" si="1450">IF(HT39&lt;&gt;0,-(HU36/HT39),0)</f>
        <v>7.7075098814229246E-3</v>
      </c>
      <c r="HV42" s="28">
        <f t="shared" ref="HV42" si="1451">IF(HU39&lt;&gt;0,-(HV36/HU39),0)</f>
        <v>4.7799243178649675E-3</v>
      </c>
      <c r="HW42" s="28">
        <f t="shared" ref="HW42" si="1452">IF(HV39&lt;&gt;0,-(HW36/HV39),0)</f>
        <v>3.2019211526916149E-3</v>
      </c>
      <c r="HX42" s="28">
        <f t="shared" ref="HX42" si="1453">IF(HW39&lt;&gt;0,-(HX36/HW39),0)</f>
        <v>1.6061031921300944E-3</v>
      </c>
      <c r="HY42" s="28">
        <f t="shared" ref="HY42" si="1454">IF(HX39&lt;&gt;0,-(HY36/HX39),0)</f>
        <v>4.8260607279308268E-3</v>
      </c>
      <c r="HZ42" s="28">
        <f t="shared" ref="HZ42" si="1455">IF(HY39&lt;&gt;0,-(HZ36/HY39),0)</f>
        <v>6.4451158106747231E-3</v>
      </c>
      <c r="IA42" s="28">
        <f t="shared" ref="IA42" si="1456">IF(HZ39&lt;&gt;0,-(IA36/HZ39),0)</f>
        <v>1.6061031921300944E-3</v>
      </c>
      <c r="IB42" s="28">
        <f t="shared" ref="IB42" si="1457">IF(IA39&lt;&gt;0,-(IB36/IA39),0)</f>
        <v>0</v>
      </c>
      <c r="IC42" s="28">
        <f t="shared" ref="IC42" si="1458">IF(IB39&lt;&gt;0,-(IC36/IB39),0)</f>
        <v>1.4819205690574985E-3</v>
      </c>
      <c r="ID42" s="28">
        <f t="shared" ref="ID42" si="1459">IF(IC39&lt;&gt;0,-(ID36/IC39),0)</f>
        <v>4.4313146233382573E-3</v>
      </c>
      <c r="IE42" s="28">
        <f t="shared" ref="IE42" si="1460">IF(ID39&lt;&gt;0,-(IE36/ID39),0)</f>
        <v>8.9020771513353119E-3</v>
      </c>
      <c r="IF42" s="28">
        <f t="shared" ref="IF42" si="1461">IF(IE39&lt;&gt;0,-(IF36/IE39),0)</f>
        <v>4.4910179640718561E-3</v>
      </c>
      <c r="IG42" s="28">
        <f t="shared" ref="IG42" si="1462">IF(IF39&lt;&gt;0,-(IG36/IF39),0)</f>
        <v>3.2080200501253134E-3</v>
      </c>
      <c r="IH42" s="28">
        <f t="shared" ref="IH42" si="1463">IF(IG39&lt;&gt;0,-(IH36/IG39),0)</f>
        <v>0</v>
      </c>
      <c r="II42" s="28">
        <f t="shared" ref="II42" si="1464">IF(IH39&lt;&gt;0,-(II36/IH39),0)</f>
        <v>0</v>
      </c>
      <c r="IJ42" s="28">
        <f t="shared" ref="IJ42" si="1465">IF(II39&lt;&gt;0,-(IJ36/II39),0)</f>
        <v>5.929439667951379E-3</v>
      </c>
      <c r="IK42" s="28">
        <f t="shared" ref="IK42" si="1466">IF(IJ39&lt;&gt;0,-(IK36/IJ39),0)</f>
        <v>1.5880893300248139E-3</v>
      </c>
      <c r="IL42" s="28">
        <f t="shared" ref="IL42" si="1467">IF(IK39&lt;&gt;0,-(IL36/IK39),0)</f>
        <v>3.1511570654849828E-3</v>
      </c>
      <c r="IM42" s="28">
        <f t="shared" ref="IM42" si="1468">IF(IL39&lt;&gt;0,-(IM36/IL39),0)</f>
        <v>1.5706292333366055E-3</v>
      </c>
      <c r="IN42" s="28">
        <f t="shared" ref="IN42" si="1469">IF(IM39&lt;&gt;0,-(IN36/IM39),0)</f>
        <v>6.1553492916463113E-3</v>
      </c>
      <c r="IO42" s="28">
        <f t="shared" ref="IO42" si="1470">IF(IN39&lt;&gt;0,-(IO36/IN39),0)</f>
        <v>5.8708414872798431E-3</v>
      </c>
      <c r="IP42" s="28">
        <f t="shared" ref="IP42" si="1471">IF(IO39&lt;&gt;0,-(IP36/IO39),0)</f>
        <v>7.874015748031496E-3</v>
      </c>
      <c r="IQ42" s="28">
        <f t="shared" ref="IQ42" si="1472">IF(IP39&lt;&gt;0,-(IQ36/IP39),0)</f>
        <v>0</v>
      </c>
      <c r="IR42" s="28">
        <f t="shared" ref="IR42" si="1473">IF(IQ39&lt;&gt;0,-(IR36/IQ39),0)</f>
        <v>7.712387280493593E-3</v>
      </c>
      <c r="IS42" s="28">
        <f t="shared" ref="IS42" si="1474">IF(IR39&lt;&gt;0,-(IS36/IR39),0)</f>
        <v>4.4690740078655701E-3</v>
      </c>
      <c r="IT42" s="28">
        <f t="shared" ref="IT42" si="1475">IF(IS39&lt;&gt;0,-(IT36/IS39),0)</f>
        <v>4.6886534586301149E-3</v>
      </c>
      <c r="IU42" s="28">
        <f t="shared" ref="IU42" si="1476">IF(IT39&lt;&gt;0,-(IU36/IT39),0)</f>
        <v>1.6009605763458075E-3</v>
      </c>
      <c r="IV42" s="28">
        <f t="shared" ref="IV42" si="1477">IF(IU39&lt;&gt;0,-(IV36/IU39),0)</f>
        <v>0</v>
      </c>
      <c r="IW42" s="28">
        <f t="shared" ref="IW42" si="1478">IF(IV39&lt;&gt;0,-(IW36/IV39),0)</f>
        <v>0</v>
      </c>
      <c r="IX42" s="28">
        <f t="shared" ref="IX42" si="1479">IF(IW39&lt;&gt;0,-(IX36/IW39),0)</f>
        <v>0</v>
      </c>
      <c r="IY42" s="28">
        <f t="shared" ref="IY42" si="1480">IF(IX39&lt;&gt;0,-(IY36/IX39),0)</f>
        <v>0</v>
      </c>
      <c r="IZ42" s="28">
        <f t="shared" ref="IZ42" si="1481">IF(IY39&lt;&gt;0,-(IZ36/IY39),0)</f>
        <v>3.0626698824700433E-3</v>
      </c>
      <c r="JA42" s="28">
        <f t="shared" ref="JA42" si="1482">IF(IZ39&lt;&gt;0,-(JA36/IZ39),0)</f>
        <v>1.5237514761342425E-3</v>
      </c>
      <c r="JB42" s="28">
        <f t="shared" ref="JB42" si="1483">IF(JA39&lt;&gt;0,-(JB36/JA39),0)</f>
        <v>9.0548953027730621E-3</v>
      </c>
      <c r="JC42" s="28">
        <f t="shared" ref="JC42" si="1484">IF(JB39&lt;&gt;0,-(JC36/JB39),0)</f>
        <v>0</v>
      </c>
      <c r="JD42" s="28">
        <f t="shared" ref="JD42" si="1485">IF(JC39&lt;&gt;0,-(JD36/JC39),0)</f>
        <v>0</v>
      </c>
      <c r="JE42" s="28">
        <f t="shared" ref="JE42" si="1486">IF(JD39&lt;&gt;0,-(JE36/JD39),0)</f>
        <v>5.6657223796033997E-3</v>
      </c>
      <c r="JF42" s="28">
        <f t="shared" ref="JF42" si="1487">IF(JE39&lt;&gt;0,-(JF36/JE39),0)</f>
        <v>2.8354315526823181E-3</v>
      </c>
      <c r="JG42" s="28">
        <f t="shared" ref="JG42" si="1488">IF(JF39&lt;&gt;0,-(JG36/JF39),0)</f>
        <v>2.9382772217167123E-3</v>
      </c>
      <c r="JH42" s="28">
        <f t="shared" ref="JH42" si="1489">IF(JG39&lt;&gt;0,-(JH36/JG39),0)</f>
        <v>4.6390478544403677E-3</v>
      </c>
      <c r="JI42" s="28">
        <f t="shared" ref="JI42" si="1490">IF(JH39&lt;&gt;0,-(JI36/JH39),0)</f>
        <v>1.5280881706874487E-3</v>
      </c>
      <c r="JJ42" s="28">
        <f t="shared" ref="JJ42" si="1491">IF(JI39&lt;&gt;0,-(JJ36/JI39),0)</f>
        <v>7.5443589204881867E-3</v>
      </c>
      <c r="JK42" s="28">
        <f t="shared" ref="JK42" si="1492">IF(JJ39&lt;&gt;0,-(JK36/JJ39),0)</f>
        <v>4.6187598629767908E-3</v>
      </c>
      <c r="JL42" s="28">
        <f t="shared" ref="JL42" si="1493">IF(JK39&lt;&gt;0,-(JL36/JK39),0)</f>
        <v>2.9001198716213602E-3</v>
      </c>
      <c r="JM42" s="28">
        <f t="shared" ref="JM42" si="1494">IF(JL39&lt;&gt;0,-(JM36/JL39),0)</f>
        <v>4.8863724501667571E-3</v>
      </c>
      <c r="JN42" s="28">
        <f t="shared" ref="JN42" si="1495">IF(JM39&lt;&gt;0,-(JN36/JM39),0)</f>
        <v>5.9140618940510354E-3</v>
      </c>
      <c r="JO42" s="28">
        <f t="shared" ref="JO42" si="1496">IF(JN39&lt;&gt;0,-(JO36/JN39),0)</f>
        <v>3.1209159888427253E-3</v>
      </c>
      <c r="JP42" s="28">
        <f t="shared" ref="JP42" si="1497">IF(JO39&lt;&gt;0,-(JP36/JO39),0)</f>
        <v>4.82875445394186E-3</v>
      </c>
      <c r="JQ42" s="28">
        <f t="shared" ref="JQ42" si="1498">IF(JP39&lt;&gt;0,-(JQ36/JP39),0)</f>
        <v>2.9108691855388017E-3</v>
      </c>
      <c r="JR42" s="28">
        <f t="shared" ref="JR42" si="1499">IF(JQ39&lt;&gt;0,-(JR36/JQ39),0)</f>
        <v>3.2590350928243029E-3</v>
      </c>
      <c r="JS42" s="28">
        <f t="shared" ref="JS42" si="1500">IF(JR39&lt;&gt;0,-(JS36/JR39),0)</f>
        <v>4.849044622755874E-3</v>
      </c>
      <c r="JT42" s="28">
        <f t="shared" ref="JT42" si="1501">IF(JS39&lt;&gt;0,-(JT36/JS39),0)</f>
        <v>1.5344189347296546E-3</v>
      </c>
      <c r="JU42" s="28">
        <f t="shared" ref="JU42" si="1502">IF(JT39&lt;&gt;0,-(JU36/JT39),0)</f>
        <v>4.4734175763252977E-3</v>
      </c>
      <c r="JV42" s="28">
        <f t="shared" ref="JV42" si="1503">IF(JU39&lt;&gt;0,-(JV36/JU39),0)</f>
        <v>0</v>
      </c>
      <c r="JW42" s="28">
        <f t="shared" ref="JW42" si="1504">IF(JV39&lt;&gt;0,-(JW36/JV39),0)</f>
        <v>6.0860799939139202E-3</v>
      </c>
      <c r="JX42" s="28">
        <f t="shared" ref="JX42" si="1505">IF(JW39&lt;&gt;0,-(JX36/JW39),0)</f>
        <v>7.0959562510643937E-3</v>
      </c>
      <c r="JY42" s="28">
        <f t="shared" ref="JY42" si="1506">IF(JX39&lt;&gt;0,-(JY36/JX39),0)</f>
        <v>1.145659748522951E-2</v>
      </c>
      <c r="JZ42" s="28">
        <f t="shared" ref="JZ42" si="1507">IF(JY39&lt;&gt;0,-(JZ36/JY39),0)</f>
        <v>4.5974369289121311E-3</v>
      </c>
      <c r="KA42" s="28">
        <f t="shared" ref="KA42" si="1508">IF(JZ39&lt;&gt;0,-(KA36/JZ39),0)</f>
        <v>3.2330696841983719E-3</v>
      </c>
      <c r="KB42" s="28">
        <f t="shared" ref="KB42" si="1509">IF(KA39&lt;&gt;0,-(KB36/KA39),0)</f>
        <v>1.6217781639154358E-3</v>
      </c>
      <c r="KC42" s="28">
        <f t="shared" ref="KC42" si="1510">IF(KB39&lt;&gt;0,-(KC36/KB39),0)</f>
        <v>0</v>
      </c>
      <c r="KD42" s="28">
        <f t="shared" ref="KD42" si="1511">IF(KC39&lt;&gt;0,-(KD36/KC39),0)</f>
        <v>5.7454754380925023E-3</v>
      </c>
      <c r="KE42" s="28">
        <f t="shared" ref="KE42" si="1512">IF(KD39&lt;&gt;0,-(KE36/KD39),0)</f>
        <v>1.444669170759896E-3</v>
      </c>
      <c r="KF42" s="28">
        <f t="shared" ref="KF42" si="1513">IF(KE39&lt;&gt;0,-(KF36/KE39),0)</f>
        <v>6.152899553914782E-3</v>
      </c>
      <c r="KG42" s="28">
        <f t="shared" ref="KG42" si="1514">IF(KF39&lt;&gt;0,-(KG36/KF39),0)</f>
        <v>0</v>
      </c>
      <c r="KH42" s="28">
        <f t="shared" ref="KH42" si="1515">IF(KG39&lt;&gt;0,-(KH36/KG39),0)</f>
        <v>1.6981132075471698E-2</v>
      </c>
      <c r="KI42" s="28">
        <f t="shared" ref="KI42" si="1516">IF(KH39&lt;&gt;0,-(KI36/KH39),0)</f>
        <v>6.1498687766853386E-3</v>
      </c>
      <c r="KJ42" s="28">
        <f t="shared" ref="KJ42" si="1517">IF(KI39&lt;&gt;0,-(KJ36/KI39),0)</f>
        <v>4.7296232066845337E-3</v>
      </c>
      <c r="KK42" s="28">
        <f t="shared" ref="KK42" si="1518">IF(KJ39&lt;&gt;0,-(KK36/KJ39),0)</f>
        <v>2.9651300703724204E-3</v>
      </c>
      <c r="KL42" s="28">
        <f t="shared" ref="KL42" si="1519">IF(KK39&lt;&gt;0,-(KL36/KK39),0)</f>
        <v>3.2515167135889608E-3</v>
      </c>
      <c r="KM42" s="28">
        <f t="shared" ref="KM42" si="1520">IF(KL39&lt;&gt;0,-(KM36/KL39),0)</f>
        <v>4.7738393603055261E-3</v>
      </c>
      <c r="KN42" s="28">
        <f t="shared" ref="KN42" si="1521">IF(KM39&lt;&gt;0,-(KN36/KM39),0)</f>
        <v>3.0978934324659233E-3</v>
      </c>
      <c r="KO42" s="28">
        <f t="shared" ref="KO42" si="1522">IF(KN39&lt;&gt;0,-(KO36/KN39),0)</f>
        <v>0</v>
      </c>
      <c r="KP42" s="28">
        <f t="shared" ref="KP42" si="1523">IF(KO39&lt;&gt;0,-(KP36/KO39),0)</f>
        <v>0</v>
      </c>
      <c r="KQ42" s="28">
        <f t="shared" ref="KQ42" si="1524">IF(KP39&lt;&gt;0,-(KQ36/KP39),0)</f>
        <v>4.4657920330270131E-3</v>
      </c>
      <c r="KR42" s="28">
        <f t="shared" ref="KR42" si="1525">IF(KQ39&lt;&gt;0,-(KR36/KQ39),0)</f>
        <v>0</v>
      </c>
      <c r="KS42" s="28">
        <f t="shared" ref="KS42" si="1526">IF(KR39&lt;&gt;0,-(KS36/KR39),0)</f>
        <v>4.7885547629369805E-3</v>
      </c>
      <c r="KT42" s="28">
        <f t="shared" ref="KT42" si="1527">IF(KS39&lt;&gt;0,-(KT36/KS39),0)</f>
        <v>5.8718756728190873E-3</v>
      </c>
      <c r="KU42" s="28">
        <f t="shared" ref="KU42" si="1528">IF(KT39&lt;&gt;0,-(KU36/KT39),0)</f>
        <v>0</v>
      </c>
      <c r="KV42" s="28">
        <f t="shared" ref="KV42" si="1529">IF(KU39&lt;&gt;0,-(KV36/KU39),0)</f>
        <v>3.2859350245467169E-3</v>
      </c>
      <c r="KW42" s="28">
        <f t="shared" ref="KW42" si="1530">IF(KV39&lt;&gt;0,-(KW36/KV39),0)</f>
        <v>0</v>
      </c>
      <c r="KX42" s="28">
        <f t="shared" ref="KX42" si="1531">IF(KW39&lt;&gt;0,-(KX36/KW39),0)</f>
        <v>6.2795580761003944E-3</v>
      </c>
      <c r="KY42" s="28">
        <f t="shared" ref="KY42" si="1532">IF(KX39&lt;&gt;0,-(KY36/KX39),0)</f>
        <v>3.1439743766088308E-3</v>
      </c>
      <c r="KZ42" s="28">
        <f t="shared" ref="KZ42" si="1533">IF(KY39&lt;&gt;0,-(KZ36/KY39),0)</f>
        <v>1.5691505011474413E-3</v>
      </c>
      <c r="LA42" s="28">
        <f t="shared" ref="LA42" si="1534">IF(KZ39&lt;&gt;0,-(LA36/KZ39),0)</f>
        <v>4.9505923030076816E-3</v>
      </c>
      <c r="LB42" s="28">
        <f t="shared" ref="LB42" si="1535">IF(LA39&lt;&gt;0,-(LB36/LA39),0)</f>
        <v>0</v>
      </c>
      <c r="LC42" s="28">
        <f t="shared" ref="LC42" si="1536">IF(LB39&lt;&gt;0,-(LC36/LB39),0)</f>
        <v>0</v>
      </c>
      <c r="LD42" s="28">
        <f t="shared" ref="LD42" si="1537">IF(LC39&lt;&gt;0,-(LD36/LC39),0)</f>
        <v>0</v>
      </c>
      <c r="LE42" s="28">
        <f t="shared" ref="LE42" si="1538">IF(LD39&lt;&gt;0,-(LE36/LD39),0)</f>
        <v>9.0070685907853772E-3</v>
      </c>
      <c r="LF42" s="28">
        <f t="shared" ref="LF42" si="1539">IF(LE39&lt;&gt;0,-(LF36/LE39),0)</f>
        <v>6.2041848609985968E-3</v>
      </c>
      <c r="LG42" s="28">
        <f t="shared" ref="LG42" si="1540">IF(LF39&lt;&gt;0,-(LG36/LF39),0)</f>
        <v>1.1016057640777278E-2</v>
      </c>
      <c r="LH42" s="28">
        <f t="shared" ref="LH42" si="1541">IF(LG39&lt;&gt;0,-(LH36/LG39),0)</f>
        <v>1.1239112110143298E-2</v>
      </c>
      <c r="LI42" s="28">
        <f t="shared" ref="LI42" si="1542">IF(LH39&lt;&gt;0,-(LI36/LH39),0)</f>
        <v>0</v>
      </c>
      <c r="LJ42" s="28">
        <f t="shared" ref="LJ42" si="1543">IF(LI39&lt;&gt;0,-(LJ36/LI39),0)</f>
        <v>4.9324077457069786E-3</v>
      </c>
      <c r="LK42" s="28">
        <f t="shared" ref="LK42" si="1544">IF(LJ39&lt;&gt;0,-(LK36/LJ39),0)</f>
        <v>1.4611872146118721E-2</v>
      </c>
      <c r="LL42" s="28">
        <f t="shared" ref="LL42" si="1545">IF(LK39&lt;&gt;0,-(LL36/LK39),0)</f>
        <v>9.6797446195036555E-3</v>
      </c>
      <c r="LM42" s="28">
        <f t="shared" ref="LM42" si="1546">IF(LL39&lt;&gt;0,-(LM36/LL39),0)</f>
        <v>6.951196805759563E-3</v>
      </c>
      <c r="LN42" s="28">
        <f t="shared" ref="LN42" si="1547">IF(LM39&lt;&gt;0,-(LN36/LM39),0)</f>
        <v>1.2907622725676875E-2</v>
      </c>
      <c r="LO42" s="28">
        <f t="shared" ref="LO42" si="1548">IF(LN39&lt;&gt;0,-(LO36/LN39),0)</f>
        <v>0</v>
      </c>
      <c r="LP42" s="28">
        <f t="shared" ref="LP42" si="1549">IF(LO39&lt;&gt;0,-(LP36/LO39),0)</f>
        <v>9.8863074641621362E-3</v>
      </c>
      <c r="LQ42" s="28">
        <f t="shared" ref="LQ42" si="1550">IF(LP39&lt;&gt;0,-(LQ36/LP39),0)</f>
        <v>6.6150773839241134E-3</v>
      </c>
      <c r="LR42" s="28">
        <f t="shared" ref="LR42" si="1551">IF(LQ39&lt;&gt;0,-(LR36/LQ39),0)</f>
        <v>6.7010093395317672E-3</v>
      </c>
      <c r="LS42" s="28">
        <f t="shared" ref="LS42" si="1552">IF(LR39&lt;&gt;0,-(LS36/LR39),0)</f>
        <v>0</v>
      </c>
      <c r="LT42" s="28">
        <f t="shared" ref="LT42" si="1553">IF(LS39&lt;&gt;0,-(LT36/LS39),0)</f>
        <v>6.8305434920099507E-3</v>
      </c>
      <c r="LU42" s="28">
        <f t="shared" ref="LU42" si="1554">IF(LT39&lt;&gt;0,-(LU36/LT39),0)</f>
        <v>1.1866052953844854E-2</v>
      </c>
      <c r="LV42" s="28">
        <f t="shared" ref="LV42" si="1555">IF(LU39&lt;&gt;0,-(LV36/LU39),0)</f>
        <v>5.2991452991452996E-3</v>
      </c>
      <c r="LW42" s="28">
        <f t="shared" ref="LW42" si="1556">IF(LV39&lt;&gt;0,-(LW36/LV39),0)</f>
        <v>1.797945205479452E-3</v>
      </c>
      <c r="LX42" s="28">
        <f t="shared" ref="LX42" si="1557">IF(LW39&lt;&gt;0,-(LX36/LW39),0)</f>
        <v>8.0409983703576635E-3</v>
      </c>
      <c r="LY42" s="28">
        <f t="shared" ref="LY42" si="1558">IF(LX39&lt;&gt;0,-(LY36/LX39),0)</f>
        <v>1.81669640745598E-2</v>
      </c>
      <c r="LZ42" s="28">
        <f t="shared" ref="LZ42" si="1559">IF(LY39&lt;&gt;0,-(LZ36/LY39),0)</f>
        <v>1.7389792191983306E-3</v>
      </c>
      <c r="MA42" s="28">
        <f t="shared" ref="MA42" si="1560">IF(LZ39&lt;&gt;0,-(MA36/LZ39),0)</f>
        <v>0</v>
      </c>
      <c r="MB42" s="28">
        <f t="shared" ref="MB42" si="1561">IF(MA39&lt;&gt;0,-(MB36/MA39),0)</f>
        <v>3.4399724802201583E-3</v>
      </c>
      <c r="MC42" s="28">
        <f t="shared" ref="MC42" si="1562">IF(MB39&lt;&gt;0,-(MC36/MB39),0)</f>
        <v>0</v>
      </c>
      <c r="MD42" s="28">
        <f t="shared" ref="MD42" si="1563">IF(MC39&lt;&gt;0,-(MD36/MC39),0)</f>
        <v>6.4722126337590615E-3</v>
      </c>
      <c r="ME42" s="28">
        <f t="shared" ref="ME42" si="1564">IF(MD39&lt;&gt;0,-(ME36/MD39),0)</f>
        <v>1.6138750215183336E-3</v>
      </c>
      <c r="MF42" s="28">
        <f t="shared" ref="MF42" si="1565">IF(ME39&lt;&gt;0,-(MF36/ME39),0)</f>
        <v>1.0613485117582864E-2</v>
      </c>
      <c r="MG42" s="28">
        <f t="shared" ref="MG42" si="1566">IF(MF39&lt;&gt;0,-(MG36/MF39),0)</f>
        <v>5.1071436171344665E-3</v>
      </c>
      <c r="MH42" s="28">
        <f t="shared" ref="MH42" si="1567">IF(MG39&lt;&gt;0,-(MH36/MG39),0)</f>
        <v>3.2083502662930722E-3</v>
      </c>
      <c r="MI42" s="28">
        <f t="shared" ref="MI42" si="1568">IF(MH39&lt;&gt;0,-(MI36/MH39),0)</f>
        <v>4.9353045941248419E-3</v>
      </c>
      <c r="MJ42" s="28">
        <f t="shared" ref="MJ42" si="1569">IF(MI39&lt;&gt;0,-(MJ36/MI39),0)</f>
        <v>5.1660675463331687E-3</v>
      </c>
      <c r="MK42" s="28">
        <f t="shared" ref="MK42" si="1570">IF(MJ39&lt;&gt;0,-(MK36/MJ39),0)</f>
        <v>4.9495362499731004E-3</v>
      </c>
      <c r="ML42" s="28">
        <f t="shared" ref="ML42" si="1571">IF(MK39&lt;&gt;0,-(ML36/MK39),0)</f>
        <v>0</v>
      </c>
      <c r="MM42" s="28">
        <f t="shared" ref="MM42" si="1572">IF(ML39&lt;&gt;0,-(MM36/ML39),0)</f>
        <v>0</v>
      </c>
      <c r="MN42" s="28">
        <f t="shared" ref="MN42" si="1573">IF(MM39&lt;&gt;0,-(MN36/MM39),0)</f>
        <v>6.7028407277369929E-3</v>
      </c>
      <c r="MO42" s="28">
        <f t="shared" ref="MO42" si="1574">IF(MN39&lt;&gt;0,-(MO36/MN39),0)</f>
        <v>8.8101958771704732E-3</v>
      </c>
      <c r="MP42" s="28">
        <f t="shared" ref="MP42" si="1575">IF(MO39&lt;&gt;0,-(MP36/MO39),0)</f>
        <v>0</v>
      </c>
      <c r="MQ42" s="28">
        <f t="shared" ref="MQ42" si="1576">IF(MP39&lt;&gt;0,-(MQ36/MP39),0)</f>
        <v>9.9418455486188322E-3</v>
      </c>
      <c r="MR42" s="28">
        <f t="shared" ref="MR42" si="1577">IF(MQ39&lt;&gt;0,-(MR36/MQ39),0)</f>
        <v>5.2691817651758909E-3</v>
      </c>
      <c r="MS42" s="28">
        <f t="shared" ref="MS42" si="1578">IF(MR39&lt;&gt;0,-(MS36/MR39),0)</f>
        <v>3.4735036797429609E-3</v>
      </c>
      <c r="MT42" s="28">
        <f t="shared" ref="MT42" si="1579">IF(MS39&lt;&gt;0,-(MT36/MS39),0)</f>
        <v>0</v>
      </c>
      <c r="MU42" s="28">
        <f t="shared" ref="MU42" si="1580">IF(MT39&lt;&gt;0,-(MU36/MT39),0)</f>
        <v>1.8299457551794001E-3</v>
      </c>
      <c r="MV42" s="28">
        <f t="shared" ref="MV42" si="1581">IF(MU39&lt;&gt;0,-(MV36/MU39),0)</f>
        <v>0</v>
      </c>
      <c r="MW42" s="28">
        <f t="shared" ref="MW42" si="1582">IF(MV39&lt;&gt;0,-(MW36/MV39),0)</f>
        <v>0</v>
      </c>
      <c r="MX42" s="28">
        <f t="shared" ref="MX42" si="1583">IF(MW39&lt;&gt;0,-(MX36/MW39),0)</f>
        <v>1.6308956879118011E-3</v>
      </c>
      <c r="MY42" s="28">
        <f t="shared" ref="MY42" si="1584">IF(MX39&lt;&gt;0,-(MY36/MX39),0)</f>
        <v>3.6591740721380033E-3</v>
      </c>
      <c r="MZ42" s="28">
        <f t="shared" ref="MZ42" si="1585">IF(MY39&lt;&gt;0,-(MZ36/MY39),0)</f>
        <v>0</v>
      </c>
      <c r="NA42" s="28">
        <f t="shared" ref="NA42" si="1586">IF(MZ39&lt;&gt;0,-(NA36/MZ39),0)</f>
        <v>5.236973029588898E-3</v>
      </c>
      <c r="NB42" s="28">
        <f t="shared" ref="NB42" si="1587">IF(NA39&lt;&gt;0,-(NB36/NA39),0)</f>
        <v>0</v>
      </c>
      <c r="NC42" s="28">
        <f t="shared" ref="NC42" si="1588">IF(NB39&lt;&gt;0,-(NC36/NB39),0)</f>
        <v>0</v>
      </c>
      <c r="ND42" s="28">
        <f t="shared" ref="ND42" si="1589">IF(NC39&lt;&gt;0,-(ND36/NC39),0)</f>
        <v>5.4400280775642714E-3</v>
      </c>
      <c r="NE42" s="28">
        <f t="shared" ref="NE42" si="1590">IF(ND39&lt;&gt;0,-(NE36/ND39),0)</f>
        <v>0</v>
      </c>
    </row>
    <row r="43" spans="2:369" x14ac:dyDescent="0.35">
      <c r="B43" s="6" t="s">
        <v>99</v>
      </c>
      <c r="C43" s="15" t="s">
        <v>262</v>
      </c>
      <c r="D43" s="6">
        <v>0</v>
      </c>
      <c r="E43" s="24">
        <f t="shared" ref="E43:AJ43" si="1591">IF(E30&lt;&gt;0,-E36/E30,0)</f>
        <v>0</v>
      </c>
      <c r="F43" s="24">
        <f t="shared" si="1591"/>
        <v>0</v>
      </c>
      <c r="G43" s="24">
        <f t="shared" si="1591"/>
        <v>0</v>
      </c>
      <c r="H43" s="24">
        <f t="shared" si="1591"/>
        <v>0</v>
      </c>
      <c r="I43" s="24">
        <f t="shared" si="1591"/>
        <v>0</v>
      </c>
      <c r="J43" s="24">
        <f t="shared" si="1591"/>
        <v>0</v>
      </c>
      <c r="K43" s="24">
        <f t="shared" si="1591"/>
        <v>0</v>
      </c>
      <c r="L43" s="24">
        <f t="shared" si="1591"/>
        <v>0</v>
      </c>
      <c r="M43" s="24">
        <f t="shared" si="1591"/>
        <v>0</v>
      </c>
      <c r="N43" s="24">
        <f t="shared" si="1591"/>
        <v>0</v>
      </c>
      <c r="O43" s="24">
        <f t="shared" si="1591"/>
        <v>0</v>
      </c>
      <c r="P43" s="24">
        <f t="shared" si="1591"/>
        <v>0</v>
      </c>
      <c r="Q43" s="24">
        <f t="shared" si="1591"/>
        <v>0</v>
      </c>
      <c r="R43" s="24">
        <f t="shared" si="1591"/>
        <v>0</v>
      </c>
      <c r="S43" s="24">
        <f t="shared" si="1591"/>
        <v>0</v>
      </c>
      <c r="T43" s="24">
        <f t="shared" si="1591"/>
        <v>0</v>
      </c>
      <c r="U43" s="24">
        <f t="shared" si="1591"/>
        <v>0</v>
      </c>
      <c r="V43" s="24">
        <f t="shared" si="1591"/>
        <v>0</v>
      </c>
      <c r="W43" s="24">
        <f t="shared" si="1591"/>
        <v>0</v>
      </c>
      <c r="X43" s="24">
        <f t="shared" si="1591"/>
        <v>0</v>
      </c>
      <c r="Y43" s="24">
        <f t="shared" si="1591"/>
        <v>0</v>
      </c>
      <c r="Z43" s="24">
        <f t="shared" si="1591"/>
        <v>0</v>
      </c>
      <c r="AA43" s="35">
        <f t="shared" si="1591"/>
        <v>0</v>
      </c>
      <c r="AB43" s="35">
        <f t="shared" si="1591"/>
        <v>0</v>
      </c>
      <c r="AC43" s="35">
        <f t="shared" si="1591"/>
        <v>0</v>
      </c>
      <c r="AD43" s="35">
        <f t="shared" si="1591"/>
        <v>0</v>
      </c>
      <c r="AE43" s="35">
        <f t="shared" si="1591"/>
        <v>0</v>
      </c>
      <c r="AF43" s="35">
        <f t="shared" si="1591"/>
        <v>0</v>
      </c>
      <c r="AG43" s="35">
        <f t="shared" si="1591"/>
        <v>0</v>
      </c>
      <c r="AH43" s="35">
        <f t="shared" si="1591"/>
        <v>0</v>
      </c>
      <c r="AI43" s="35">
        <f t="shared" si="1591"/>
        <v>0</v>
      </c>
      <c r="AJ43" s="35">
        <f t="shared" si="1591"/>
        <v>0</v>
      </c>
      <c r="AK43" s="35">
        <f t="shared" ref="AK43:BP43" si="1592">IF(AK30&lt;&gt;0,-AK36/AK30,0)</f>
        <v>0</v>
      </c>
      <c r="AL43" s="35">
        <f t="shared" si="1592"/>
        <v>0</v>
      </c>
      <c r="AM43" s="35">
        <f t="shared" si="1592"/>
        <v>0</v>
      </c>
      <c r="AN43" s="35">
        <f t="shared" si="1592"/>
        <v>0</v>
      </c>
      <c r="AO43" s="35">
        <f t="shared" si="1592"/>
        <v>0</v>
      </c>
      <c r="AP43" s="35">
        <f t="shared" si="1592"/>
        <v>0</v>
      </c>
      <c r="AQ43" s="35">
        <f t="shared" si="1592"/>
        <v>0</v>
      </c>
      <c r="AR43" s="35">
        <f t="shared" si="1592"/>
        <v>0</v>
      </c>
      <c r="AS43" s="35">
        <f t="shared" si="1592"/>
        <v>0</v>
      </c>
      <c r="AT43" s="35">
        <f t="shared" si="1592"/>
        <v>0</v>
      </c>
      <c r="AU43" s="35">
        <f t="shared" si="1592"/>
        <v>0</v>
      </c>
      <c r="AV43" s="35">
        <f t="shared" si="1592"/>
        <v>0</v>
      </c>
      <c r="AW43" s="27">
        <f t="shared" si="1592"/>
        <v>0</v>
      </c>
      <c r="AX43" s="27">
        <f t="shared" si="1592"/>
        <v>0</v>
      </c>
      <c r="AY43" s="27">
        <f t="shared" si="1592"/>
        <v>0</v>
      </c>
      <c r="AZ43" s="27">
        <f t="shared" si="1592"/>
        <v>0</v>
      </c>
      <c r="BA43" s="27">
        <f t="shared" si="1592"/>
        <v>0</v>
      </c>
      <c r="BB43" s="27">
        <f t="shared" si="1592"/>
        <v>0</v>
      </c>
      <c r="BC43" s="27">
        <f t="shared" si="1592"/>
        <v>0</v>
      </c>
      <c r="BD43" s="27">
        <f t="shared" si="1592"/>
        <v>0</v>
      </c>
      <c r="BE43" s="27">
        <f t="shared" si="1592"/>
        <v>0</v>
      </c>
      <c r="BF43" s="27">
        <f t="shared" si="1592"/>
        <v>0</v>
      </c>
      <c r="BG43" s="27">
        <f t="shared" si="1592"/>
        <v>0</v>
      </c>
      <c r="BH43" s="27">
        <f t="shared" si="1592"/>
        <v>0</v>
      </c>
      <c r="BI43" s="27">
        <f t="shared" si="1592"/>
        <v>0</v>
      </c>
      <c r="BJ43" s="27">
        <f t="shared" si="1592"/>
        <v>0</v>
      </c>
      <c r="BK43" s="27">
        <f t="shared" si="1592"/>
        <v>0</v>
      </c>
      <c r="BL43" s="27">
        <f t="shared" si="1592"/>
        <v>0</v>
      </c>
      <c r="BM43" s="27">
        <f t="shared" si="1592"/>
        <v>0</v>
      </c>
      <c r="BN43" s="27">
        <f t="shared" si="1592"/>
        <v>0</v>
      </c>
      <c r="BO43" s="27">
        <f t="shared" si="1592"/>
        <v>7.0422535211267607E-3</v>
      </c>
      <c r="BP43" s="27">
        <f t="shared" si="1592"/>
        <v>3.5087719298245615E-3</v>
      </c>
      <c r="BQ43" s="27">
        <f t="shared" ref="BQ43:CP43" si="1593">IF(BQ30&lt;&gt;0,-BQ36/BQ30,0)</f>
        <v>0</v>
      </c>
      <c r="BR43" s="27">
        <f t="shared" si="1593"/>
        <v>0</v>
      </c>
      <c r="BS43" s="27">
        <f t="shared" si="1593"/>
        <v>0</v>
      </c>
      <c r="BT43" s="27">
        <f t="shared" si="1593"/>
        <v>0</v>
      </c>
      <c r="BU43" s="27">
        <f t="shared" si="1593"/>
        <v>0</v>
      </c>
      <c r="BV43" s="27">
        <f t="shared" si="1593"/>
        <v>0</v>
      </c>
      <c r="BW43" s="27">
        <f t="shared" si="1593"/>
        <v>0</v>
      </c>
      <c r="BX43" s="27">
        <f t="shared" si="1593"/>
        <v>3.3333333333333335E-3</v>
      </c>
      <c r="BY43" s="27">
        <f t="shared" si="1593"/>
        <v>0</v>
      </c>
      <c r="BZ43" s="27">
        <f t="shared" si="1593"/>
        <v>0</v>
      </c>
      <c r="CA43" s="27">
        <f t="shared" si="1593"/>
        <v>9.5238095238095247E-3</v>
      </c>
      <c r="CB43" s="27">
        <f t="shared" si="1593"/>
        <v>3.205128205128205E-3</v>
      </c>
      <c r="CC43" s="27">
        <f t="shared" si="1593"/>
        <v>0</v>
      </c>
      <c r="CD43" s="27">
        <f t="shared" si="1593"/>
        <v>0</v>
      </c>
      <c r="CE43" s="27">
        <f t="shared" si="1593"/>
        <v>0</v>
      </c>
      <c r="CF43" s="27">
        <f t="shared" si="1593"/>
        <v>3.1847133757961785E-3</v>
      </c>
      <c r="CG43" s="27">
        <f t="shared" si="1593"/>
        <v>0</v>
      </c>
      <c r="CH43" s="27">
        <f t="shared" si="1593"/>
        <v>0</v>
      </c>
      <c r="CI43" s="27">
        <f t="shared" si="1593"/>
        <v>1.2232415902140673E-2</v>
      </c>
      <c r="CJ43" s="27">
        <f t="shared" si="1593"/>
        <v>9.2879256965944269E-3</v>
      </c>
      <c r="CK43" s="27">
        <f t="shared" si="1593"/>
        <v>0</v>
      </c>
      <c r="CL43" s="27">
        <f t="shared" si="1593"/>
        <v>0</v>
      </c>
      <c r="CM43" s="27">
        <f t="shared" si="1593"/>
        <v>1.2121212121212121E-2</v>
      </c>
      <c r="CN43" s="27">
        <f t="shared" si="1593"/>
        <v>9.202453987730062E-3</v>
      </c>
      <c r="CO43" s="27">
        <f t="shared" si="1593"/>
        <v>3.0211480362537764E-3</v>
      </c>
      <c r="CP43" s="27">
        <f t="shared" si="1593"/>
        <v>5.8997050147492625E-3</v>
      </c>
      <c r="CQ43" s="27">
        <f t="shared" ref="CQ43:FB43" si="1594">IF(CQ30&lt;&gt;0,-CQ36/CQ30,0)</f>
        <v>0</v>
      </c>
      <c r="CR43" s="27">
        <f t="shared" si="1594"/>
        <v>0</v>
      </c>
      <c r="CS43" s="27">
        <f t="shared" si="1594"/>
        <v>5.9347181008902079E-3</v>
      </c>
      <c r="CT43" s="27">
        <f t="shared" si="1594"/>
        <v>5.8651026392961877E-3</v>
      </c>
      <c r="CU43" s="27">
        <f t="shared" si="1594"/>
        <v>1.1404675917126022E-2</v>
      </c>
      <c r="CV43" s="27">
        <f t="shared" si="1594"/>
        <v>0</v>
      </c>
      <c r="CW43" s="27">
        <f t="shared" si="1594"/>
        <v>0</v>
      </c>
      <c r="CX43" s="27">
        <f t="shared" si="1594"/>
        <v>2.6037146328762367E-3</v>
      </c>
      <c r="CY43" s="27">
        <f t="shared" si="1594"/>
        <v>0</v>
      </c>
      <c r="CZ43" s="27">
        <f t="shared" si="1594"/>
        <v>4.9850448654037887E-3</v>
      </c>
      <c r="DA43" s="27">
        <f t="shared" si="1594"/>
        <v>0</v>
      </c>
      <c r="DB43" s="27">
        <f t="shared" si="1594"/>
        <v>0</v>
      </c>
      <c r="DC43" s="27">
        <f t="shared" si="1594"/>
        <v>5.0100200400801601E-3</v>
      </c>
      <c r="DD43" s="27">
        <f t="shared" si="1594"/>
        <v>7.5528700906344415E-3</v>
      </c>
      <c r="DE43" s="27">
        <f t="shared" si="1594"/>
        <v>0</v>
      </c>
      <c r="DF43" s="27">
        <f t="shared" si="1594"/>
        <v>0</v>
      </c>
      <c r="DG43" s="27">
        <f t="shared" si="1594"/>
        <v>0</v>
      </c>
      <c r="DH43" s="27">
        <f t="shared" si="1594"/>
        <v>7.3325729183640219E-3</v>
      </c>
      <c r="DI43" s="27">
        <f t="shared" si="1594"/>
        <v>0</v>
      </c>
      <c r="DJ43" s="27">
        <f t="shared" si="1594"/>
        <v>0</v>
      </c>
      <c r="DK43" s="27">
        <f t="shared" si="1594"/>
        <v>2.3870146403564608E-3</v>
      </c>
      <c r="DL43" s="27">
        <f t="shared" si="1594"/>
        <v>2.3927261126176422E-3</v>
      </c>
      <c r="DM43" s="27">
        <f t="shared" si="1594"/>
        <v>4.7969299648225137E-3</v>
      </c>
      <c r="DN43" s="27">
        <f t="shared" si="1594"/>
        <v>0</v>
      </c>
      <c r="DO43" s="27">
        <f t="shared" si="1594"/>
        <v>0</v>
      </c>
      <c r="DP43" s="27">
        <f t="shared" si="1594"/>
        <v>4.7831632653061226E-3</v>
      </c>
      <c r="DQ43" s="27">
        <f t="shared" si="1594"/>
        <v>7.1542130365659781E-3</v>
      </c>
      <c r="DR43" s="27">
        <f t="shared" si="1594"/>
        <v>0</v>
      </c>
      <c r="DS43" s="27">
        <f t="shared" si="1594"/>
        <v>0</v>
      </c>
      <c r="DT43" s="27">
        <f t="shared" si="1594"/>
        <v>1.5916325602546612E-2</v>
      </c>
      <c r="DU43" s="27">
        <f t="shared" si="1594"/>
        <v>0</v>
      </c>
      <c r="DV43" s="27">
        <f t="shared" si="1594"/>
        <v>0</v>
      </c>
      <c r="DW43" s="27">
        <f t="shared" si="1594"/>
        <v>0</v>
      </c>
      <c r="DX43" s="27">
        <f t="shared" si="1594"/>
        <v>1.1356753482737734E-2</v>
      </c>
      <c r="DY43" s="27">
        <f t="shared" si="1594"/>
        <v>0</v>
      </c>
      <c r="DZ43" s="27">
        <f t="shared" si="1594"/>
        <v>0</v>
      </c>
      <c r="EA43" s="27">
        <f t="shared" si="1594"/>
        <v>0</v>
      </c>
      <c r="EB43" s="27">
        <f t="shared" si="1594"/>
        <v>8.6994345367551115E-3</v>
      </c>
      <c r="EC43" s="27">
        <f t="shared" si="1594"/>
        <v>2.1585839689163906E-3</v>
      </c>
      <c r="ED43" s="27">
        <f t="shared" si="1594"/>
        <v>0</v>
      </c>
      <c r="EE43" s="27">
        <f t="shared" si="1594"/>
        <v>0</v>
      </c>
      <c r="EF43" s="27">
        <f t="shared" si="1594"/>
        <v>0</v>
      </c>
      <c r="EG43" s="27">
        <f t="shared" si="1594"/>
        <v>4.226888464685029E-3</v>
      </c>
      <c r="EH43" s="27">
        <f t="shared" si="1594"/>
        <v>0</v>
      </c>
      <c r="EI43" s="27">
        <f t="shared" si="1594"/>
        <v>0</v>
      </c>
      <c r="EJ43" s="27">
        <f t="shared" si="1594"/>
        <v>0</v>
      </c>
      <c r="EK43" s="27">
        <f t="shared" si="1594"/>
        <v>4.3626448534423998E-3</v>
      </c>
      <c r="EL43" s="27">
        <f t="shared" si="1594"/>
        <v>4.0989206175707062E-3</v>
      </c>
      <c r="EM43" s="27">
        <f t="shared" si="1594"/>
        <v>2.0578954589106874E-3</v>
      </c>
      <c r="EN43" s="27">
        <f t="shared" si="1594"/>
        <v>8.4124830393487102E-3</v>
      </c>
      <c r="EO43" s="27">
        <f t="shared" si="1594"/>
        <v>0</v>
      </c>
      <c r="EP43" s="27">
        <f t="shared" si="1594"/>
        <v>2.1609940572663426E-3</v>
      </c>
      <c r="EQ43" s="27">
        <f t="shared" si="1594"/>
        <v>8.3199141170155668E-3</v>
      </c>
      <c r="ER43" s="27">
        <f t="shared" si="1594"/>
        <v>6.0370270995438692E-3</v>
      </c>
      <c r="ES43" s="27">
        <f t="shared" si="1594"/>
        <v>6.4786070994736133E-3</v>
      </c>
      <c r="ET43" s="27">
        <f t="shared" si="1594"/>
        <v>0</v>
      </c>
      <c r="EU43" s="27">
        <f t="shared" si="1594"/>
        <v>1.6437983969569352E-2</v>
      </c>
      <c r="EV43" s="27">
        <f t="shared" si="1594"/>
        <v>0</v>
      </c>
      <c r="EW43" s="27">
        <f t="shared" si="1594"/>
        <v>0</v>
      </c>
      <c r="EX43" s="27">
        <f t="shared" si="1594"/>
        <v>0</v>
      </c>
      <c r="EY43" s="27">
        <f t="shared" si="1594"/>
        <v>1.0290889132821076E-2</v>
      </c>
      <c r="EZ43" s="27">
        <f t="shared" si="1594"/>
        <v>4.436434215998891E-3</v>
      </c>
      <c r="FA43" s="27">
        <f t="shared" si="1594"/>
        <v>0</v>
      </c>
      <c r="FB43" s="27">
        <f t="shared" si="1594"/>
        <v>0</v>
      </c>
      <c r="FC43" s="27">
        <f t="shared" ref="FC43:HN43" si="1595">IF(FC30&lt;&gt;0,-FC36/FC30,0)</f>
        <v>7.8155529503712382E-3</v>
      </c>
      <c r="FD43" s="27">
        <f t="shared" si="1595"/>
        <v>6.0310535095598611E-3</v>
      </c>
      <c r="FE43" s="27">
        <f t="shared" si="1595"/>
        <v>8.2623289439710812E-3</v>
      </c>
      <c r="FF43" s="27">
        <f t="shared" si="1595"/>
        <v>0</v>
      </c>
      <c r="FG43" s="27">
        <f t="shared" si="1595"/>
        <v>0</v>
      </c>
      <c r="FH43" s="27">
        <f t="shared" si="1595"/>
        <v>1.0156852661352533E-2</v>
      </c>
      <c r="FI43" s="27">
        <f t="shared" si="1595"/>
        <v>0</v>
      </c>
      <c r="FJ43" s="27">
        <f t="shared" si="1595"/>
        <v>1.4517174335709657E-2</v>
      </c>
      <c r="FK43" s="27">
        <f t="shared" si="1595"/>
        <v>0</v>
      </c>
      <c r="FL43" s="27">
        <f t="shared" si="1595"/>
        <v>0</v>
      </c>
      <c r="FM43" s="27">
        <f t="shared" si="1595"/>
        <v>3.9210560711018172E-3</v>
      </c>
      <c r="FN43" s="27">
        <f t="shared" si="1595"/>
        <v>1.9600156801254411E-3</v>
      </c>
      <c r="FO43" s="27">
        <f t="shared" si="1595"/>
        <v>1.9638648860958365E-3</v>
      </c>
      <c r="FP43" s="27">
        <f t="shared" si="1595"/>
        <v>1.9677292404565133E-3</v>
      </c>
      <c r="FQ43" s="27">
        <f t="shared" si="1595"/>
        <v>3.8779731127197518E-3</v>
      </c>
      <c r="FR43" s="27">
        <f t="shared" si="1595"/>
        <v>5.8838577641340496E-3</v>
      </c>
      <c r="FS43" s="27">
        <f t="shared" si="1595"/>
        <v>1.9300051466803912E-3</v>
      </c>
      <c r="FT43" s="27">
        <f t="shared" si="1595"/>
        <v>5.7537399309551211E-3</v>
      </c>
      <c r="FU43" s="27">
        <f t="shared" si="1595"/>
        <v>0</v>
      </c>
      <c r="FV43" s="27">
        <f t="shared" si="1595"/>
        <v>3.8535645472061657E-3</v>
      </c>
      <c r="FW43" s="27">
        <f t="shared" si="1595"/>
        <v>0</v>
      </c>
      <c r="FX43" s="27">
        <f t="shared" si="1595"/>
        <v>0</v>
      </c>
      <c r="FY43" s="27">
        <f t="shared" si="1595"/>
        <v>0</v>
      </c>
      <c r="FZ43" s="27">
        <f t="shared" si="1595"/>
        <v>5.5762081784386614E-3</v>
      </c>
      <c r="GA43" s="27">
        <f t="shared" si="1595"/>
        <v>5.2570093457943922E-3</v>
      </c>
      <c r="GB43" s="27">
        <f t="shared" si="1595"/>
        <v>5.6371109806224312E-3</v>
      </c>
      <c r="GC43" s="27">
        <f t="shared" si="1595"/>
        <v>7.558757529231133E-3</v>
      </c>
      <c r="GD43" s="27">
        <f t="shared" si="1595"/>
        <v>3.808163751041295E-3</v>
      </c>
      <c r="GE43" s="27">
        <f t="shared" si="1595"/>
        <v>0</v>
      </c>
      <c r="GF43" s="27">
        <f t="shared" si="1595"/>
        <v>0</v>
      </c>
      <c r="GG43" s="27">
        <f t="shared" si="1595"/>
        <v>0</v>
      </c>
      <c r="GH43" s="27">
        <f t="shared" si="1595"/>
        <v>0</v>
      </c>
      <c r="GI43" s="27">
        <f t="shared" si="1595"/>
        <v>0</v>
      </c>
      <c r="GJ43" s="27">
        <f t="shared" si="1595"/>
        <v>0</v>
      </c>
      <c r="GK43" s="27">
        <f t="shared" si="1595"/>
        <v>3.4774545033035816E-3</v>
      </c>
      <c r="GL43" s="27">
        <f t="shared" si="1595"/>
        <v>1.6279875303082784E-2</v>
      </c>
      <c r="GM43" s="27">
        <f t="shared" si="1595"/>
        <v>9.3023255813953487E-3</v>
      </c>
      <c r="GN43" s="27">
        <f t="shared" si="1595"/>
        <v>0</v>
      </c>
      <c r="GO43" s="27">
        <f t="shared" si="1595"/>
        <v>6.9252077562326868E-3</v>
      </c>
      <c r="GP43" s="27">
        <f t="shared" si="1595"/>
        <v>0</v>
      </c>
      <c r="GQ43" s="27">
        <f t="shared" si="1595"/>
        <v>0</v>
      </c>
      <c r="GR43" s="27">
        <f t="shared" si="1595"/>
        <v>1.6991391028545538E-3</v>
      </c>
      <c r="GS43" s="27">
        <f t="shared" si="1595"/>
        <v>8.510155452172926E-3</v>
      </c>
      <c r="GT43" s="27">
        <f t="shared" si="1595"/>
        <v>8.4745762711864406E-3</v>
      </c>
      <c r="GU43" s="27">
        <f t="shared" si="1595"/>
        <v>0</v>
      </c>
      <c r="GV43" s="27">
        <f t="shared" si="1595"/>
        <v>0</v>
      </c>
      <c r="GW43" s="27">
        <f t="shared" si="1595"/>
        <v>7.240638081230908E-3</v>
      </c>
      <c r="GX43" s="27">
        <f t="shared" si="1595"/>
        <v>8.6609686609686615E-3</v>
      </c>
      <c r="GY43" s="27">
        <f t="shared" si="1595"/>
        <v>3.6583971647421972E-3</v>
      </c>
      <c r="GZ43" s="27">
        <f t="shared" si="1595"/>
        <v>0</v>
      </c>
      <c r="HA43" s="27">
        <f t="shared" si="1595"/>
        <v>4.9196457855034438E-3</v>
      </c>
      <c r="HB43" s="27">
        <f t="shared" si="1595"/>
        <v>0</v>
      </c>
      <c r="HC43" s="27">
        <f t="shared" si="1595"/>
        <v>6.6253472964308609E-3</v>
      </c>
      <c r="HD43" s="27">
        <f t="shared" si="1595"/>
        <v>3.3726812816188868E-3</v>
      </c>
      <c r="HE43" s="27">
        <f t="shared" si="1595"/>
        <v>0</v>
      </c>
      <c r="HF43" s="27">
        <f t="shared" si="1595"/>
        <v>6.2397708674304421E-3</v>
      </c>
      <c r="HG43" s="27">
        <f t="shared" si="1595"/>
        <v>0</v>
      </c>
      <c r="HH43" s="27">
        <f t="shared" si="1595"/>
        <v>3.2144650929181316E-3</v>
      </c>
      <c r="HI43" s="27">
        <f t="shared" si="1595"/>
        <v>0</v>
      </c>
      <c r="HJ43" s="27">
        <f t="shared" si="1595"/>
        <v>3.2041654150395515E-3</v>
      </c>
      <c r="HK43" s="27">
        <f t="shared" si="1595"/>
        <v>1.4995501349595122E-3</v>
      </c>
      <c r="HL43" s="27">
        <f t="shared" si="1595"/>
        <v>1.5791551519936833E-3</v>
      </c>
      <c r="HM43" s="27">
        <f t="shared" si="1595"/>
        <v>1.4665623777864686E-3</v>
      </c>
      <c r="HN43" s="27">
        <f t="shared" si="1595"/>
        <v>0</v>
      </c>
      <c r="HO43" s="27">
        <f t="shared" ref="HO43:JZ43" si="1596">IF(HO30&lt;&gt;0,-HO36/HO30,0)</f>
        <v>1.4687163419171644E-3</v>
      </c>
      <c r="HP43" s="27">
        <f t="shared" si="1596"/>
        <v>0</v>
      </c>
      <c r="HQ43" s="27">
        <f t="shared" si="1596"/>
        <v>2.9417532849578347E-3</v>
      </c>
      <c r="HR43" s="27">
        <f t="shared" si="1596"/>
        <v>0</v>
      </c>
      <c r="HS43" s="27">
        <f t="shared" si="1596"/>
        <v>1.5735641227380016E-3</v>
      </c>
      <c r="HT43" s="27">
        <f t="shared" si="1596"/>
        <v>3.1520882584712374E-3</v>
      </c>
      <c r="HU43" s="27">
        <f t="shared" si="1596"/>
        <v>7.7075098814229246E-3</v>
      </c>
      <c r="HV43" s="27">
        <f t="shared" si="1596"/>
        <v>4.7799243178649675E-3</v>
      </c>
      <c r="HW43" s="27">
        <f t="shared" si="1596"/>
        <v>3.2019211526916149E-3</v>
      </c>
      <c r="HX43" s="27">
        <f t="shared" si="1596"/>
        <v>1.6061031921300944E-3</v>
      </c>
      <c r="HY43" s="27">
        <f t="shared" si="1596"/>
        <v>4.8260607279308268E-3</v>
      </c>
      <c r="HZ43" s="27">
        <f t="shared" si="1596"/>
        <v>6.4451158106747231E-3</v>
      </c>
      <c r="IA43" s="27">
        <f t="shared" si="1596"/>
        <v>1.6061031921300944E-3</v>
      </c>
      <c r="IB43" s="27">
        <f t="shared" si="1596"/>
        <v>0</v>
      </c>
      <c r="IC43" s="27">
        <f t="shared" si="1596"/>
        <v>1.4819205690574985E-3</v>
      </c>
      <c r="ID43" s="27">
        <f t="shared" si="1596"/>
        <v>4.4313146233382573E-3</v>
      </c>
      <c r="IE43" s="27">
        <f t="shared" si="1596"/>
        <v>8.9020771513353119E-3</v>
      </c>
      <c r="IF43" s="27">
        <f t="shared" si="1596"/>
        <v>4.4910179640718561E-3</v>
      </c>
      <c r="IG43" s="27">
        <f t="shared" si="1596"/>
        <v>3.2080200501253134E-3</v>
      </c>
      <c r="IH43" s="27">
        <f t="shared" si="1596"/>
        <v>0</v>
      </c>
      <c r="II43" s="27">
        <f t="shared" si="1596"/>
        <v>0</v>
      </c>
      <c r="IJ43" s="27">
        <f t="shared" si="1596"/>
        <v>5.929439667951379E-3</v>
      </c>
      <c r="IK43" s="27">
        <f t="shared" si="1596"/>
        <v>1.5880893300248139E-3</v>
      </c>
      <c r="IL43" s="27">
        <f t="shared" si="1596"/>
        <v>3.1511570654849828E-3</v>
      </c>
      <c r="IM43" s="27">
        <f t="shared" si="1596"/>
        <v>1.5706292333366055E-3</v>
      </c>
      <c r="IN43" s="27">
        <f t="shared" si="1596"/>
        <v>6.1553492916463113E-3</v>
      </c>
      <c r="IO43" s="27">
        <f t="shared" si="1596"/>
        <v>5.8708414872798431E-3</v>
      </c>
      <c r="IP43" s="27">
        <f t="shared" si="1596"/>
        <v>7.874015748031496E-3</v>
      </c>
      <c r="IQ43" s="27">
        <f t="shared" si="1596"/>
        <v>0</v>
      </c>
      <c r="IR43" s="27">
        <f t="shared" si="1596"/>
        <v>7.712387280493593E-3</v>
      </c>
      <c r="IS43" s="27">
        <f t="shared" si="1596"/>
        <v>4.4690740078655701E-3</v>
      </c>
      <c r="IT43" s="27">
        <f t="shared" si="1596"/>
        <v>4.6886534586301149E-3</v>
      </c>
      <c r="IU43" s="27">
        <f t="shared" si="1596"/>
        <v>1.6009605763458075E-3</v>
      </c>
      <c r="IV43" s="27">
        <f t="shared" si="1596"/>
        <v>0</v>
      </c>
      <c r="IW43" s="27">
        <f t="shared" si="1596"/>
        <v>0</v>
      </c>
      <c r="IX43" s="27">
        <f t="shared" si="1596"/>
        <v>0</v>
      </c>
      <c r="IY43" s="27">
        <f t="shared" si="1596"/>
        <v>0</v>
      </c>
      <c r="IZ43" s="27">
        <f t="shared" si="1596"/>
        <v>3.0626698824700433E-3</v>
      </c>
      <c r="JA43" s="27">
        <f t="shared" si="1596"/>
        <v>1.5237514761342425E-3</v>
      </c>
      <c r="JB43" s="27">
        <f t="shared" si="1596"/>
        <v>9.0548953027730621E-3</v>
      </c>
      <c r="JC43" s="27">
        <f t="shared" si="1596"/>
        <v>0</v>
      </c>
      <c r="JD43" s="27">
        <f t="shared" si="1596"/>
        <v>0</v>
      </c>
      <c r="JE43" s="27">
        <f t="shared" si="1596"/>
        <v>5.6657223796033997E-3</v>
      </c>
      <c r="JF43" s="27">
        <f t="shared" si="1596"/>
        <v>2.8354315526823181E-3</v>
      </c>
      <c r="JG43" s="27">
        <f t="shared" si="1596"/>
        <v>2.9382772217167123E-3</v>
      </c>
      <c r="JH43" s="27">
        <f t="shared" si="1596"/>
        <v>4.6390478544403677E-3</v>
      </c>
      <c r="JI43" s="27">
        <f t="shared" si="1596"/>
        <v>1.5280881706874487E-3</v>
      </c>
      <c r="JJ43" s="27">
        <f t="shared" si="1596"/>
        <v>7.5443589204881867E-3</v>
      </c>
      <c r="JK43" s="27">
        <f t="shared" si="1596"/>
        <v>4.6187598629767908E-3</v>
      </c>
      <c r="JL43" s="27">
        <f t="shared" si="1596"/>
        <v>2.9001198716213602E-3</v>
      </c>
      <c r="JM43" s="27">
        <f t="shared" si="1596"/>
        <v>4.8863724501667571E-3</v>
      </c>
      <c r="JN43" s="27">
        <f t="shared" si="1596"/>
        <v>5.9140618940510354E-3</v>
      </c>
      <c r="JO43" s="27">
        <f t="shared" si="1596"/>
        <v>3.1209159888427253E-3</v>
      </c>
      <c r="JP43" s="27">
        <f t="shared" si="1596"/>
        <v>4.82875445394186E-3</v>
      </c>
      <c r="JQ43" s="27">
        <f t="shared" si="1596"/>
        <v>2.9108691855388017E-3</v>
      </c>
      <c r="JR43" s="27">
        <f t="shared" si="1596"/>
        <v>3.2590350928243029E-3</v>
      </c>
      <c r="JS43" s="27">
        <f t="shared" si="1596"/>
        <v>4.849044622755874E-3</v>
      </c>
      <c r="JT43" s="27">
        <f t="shared" si="1596"/>
        <v>1.5344189347296546E-3</v>
      </c>
      <c r="JU43" s="27">
        <f t="shared" si="1596"/>
        <v>4.4734175763252977E-3</v>
      </c>
      <c r="JV43" s="27">
        <f t="shared" si="1596"/>
        <v>0</v>
      </c>
      <c r="JW43" s="27">
        <f t="shared" si="1596"/>
        <v>6.0860799939139202E-3</v>
      </c>
      <c r="JX43" s="27">
        <f t="shared" si="1596"/>
        <v>7.0959562510643937E-3</v>
      </c>
      <c r="JY43" s="27">
        <f t="shared" si="1596"/>
        <v>1.145659748522951E-2</v>
      </c>
      <c r="JZ43" s="27">
        <f t="shared" si="1596"/>
        <v>4.5974369289121311E-3</v>
      </c>
      <c r="KA43" s="27">
        <f t="shared" ref="KA43:ML43" si="1597">IF(KA30&lt;&gt;0,-KA36/KA30,0)</f>
        <v>3.2330696841983719E-3</v>
      </c>
      <c r="KB43" s="27">
        <f t="shared" si="1597"/>
        <v>1.6217781639154358E-3</v>
      </c>
      <c r="KC43" s="27">
        <f t="shared" si="1597"/>
        <v>0</v>
      </c>
      <c r="KD43" s="27">
        <f t="shared" si="1597"/>
        <v>5.7454754380925023E-3</v>
      </c>
      <c r="KE43" s="27">
        <f t="shared" si="1597"/>
        <v>1.444669170759896E-3</v>
      </c>
      <c r="KF43" s="27">
        <f t="shared" si="1597"/>
        <v>6.152899553914782E-3</v>
      </c>
      <c r="KG43" s="27">
        <f t="shared" si="1597"/>
        <v>0</v>
      </c>
      <c r="KH43" s="27">
        <f t="shared" si="1597"/>
        <v>1.6981132075471698E-2</v>
      </c>
      <c r="KI43" s="27">
        <f t="shared" si="1597"/>
        <v>6.1498687766853386E-3</v>
      </c>
      <c r="KJ43" s="27">
        <f t="shared" si="1597"/>
        <v>4.7296232066845337E-3</v>
      </c>
      <c r="KK43" s="27">
        <f t="shared" si="1597"/>
        <v>2.9651300703724204E-3</v>
      </c>
      <c r="KL43" s="27">
        <f t="shared" si="1597"/>
        <v>3.2515167135889608E-3</v>
      </c>
      <c r="KM43" s="27">
        <f t="shared" si="1597"/>
        <v>4.7738393603055261E-3</v>
      </c>
      <c r="KN43" s="27">
        <f t="shared" si="1597"/>
        <v>3.0978934324659233E-3</v>
      </c>
      <c r="KO43" s="27">
        <f t="shared" si="1597"/>
        <v>0</v>
      </c>
      <c r="KP43" s="27">
        <f t="shared" si="1597"/>
        <v>0</v>
      </c>
      <c r="KQ43" s="27">
        <f t="shared" si="1597"/>
        <v>4.4657920330270131E-3</v>
      </c>
      <c r="KR43" s="27">
        <f t="shared" si="1597"/>
        <v>0</v>
      </c>
      <c r="KS43" s="27">
        <f t="shared" si="1597"/>
        <v>4.7885547629369805E-3</v>
      </c>
      <c r="KT43" s="27">
        <f t="shared" si="1597"/>
        <v>5.8718756728190873E-3</v>
      </c>
      <c r="KU43" s="27">
        <f t="shared" si="1597"/>
        <v>0</v>
      </c>
      <c r="KV43" s="27">
        <f t="shared" si="1597"/>
        <v>3.2859350245467169E-3</v>
      </c>
      <c r="KW43" s="27">
        <f t="shared" si="1597"/>
        <v>0</v>
      </c>
      <c r="KX43" s="27">
        <f t="shared" si="1597"/>
        <v>6.2795580761003944E-3</v>
      </c>
      <c r="KY43" s="27">
        <f t="shared" si="1597"/>
        <v>3.1439743766088308E-3</v>
      </c>
      <c r="KZ43" s="27">
        <f t="shared" si="1597"/>
        <v>1.5691505011474413E-3</v>
      </c>
      <c r="LA43" s="27">
        <f t="shared" si="1597"/>
        <v>4.9505923030076816E-3</v>
      </c>
      <c r="LB43" s="27">
        <f t="shared" si="1597"/>
        <v>0</v>
      </c>
      <c r="LC43" s="27">
        <f t="shared" si="1597"/>
        <v>0</v>
      </c>
      <c r="LD43" s="27">
        <f t="shared" si="1597"/>
        <v>0</v>
      </c>
      <c r="LE43" s="27">
        <f t="shared" si="1597"/>
        <v>9.0070685907853772E-3</v>
      </c>
      <c r="LF43" s="27">
        <f t="shared" si="1597"/>
        <v>6.2041848609985968E-3</v>
      </c>
      <c r="LG43" s="27">
        <f t="shared" si="1597"/>
        <v>1.1016057640777278E-2</v>
      </c>
      <c r="LH43" s="27">
        <f t="shared" si="1597"/>
        <v>1.1239112110143298E-2</v>
      </c>
      <c r="LI43" s="27">
        <f t="shared" si="1597"/>
        <v>0</v>
      </c>
      <c r="LJ43" s="27">
        <f t="shared" si="1597"/>
        <v>4.9324077457069786E-3</v>
      </c>
      <c r="LK43" s="27">
        <f t="shared" si="1597"/>
        <v>1.4611872146118721E-2</v>
      </c>
      <c r="LL43" s="27">
        <f t="shared" si="1597"/>
        <v>9.6797446195036555E-3</v>
      </c>
      <c r="LM43" s="27">
        <f t="shared" si="1597"/>
        <v>6.951196805759563E-3</v>
      </c>
      <c r="LN43" s="27">
        <f t="shared" si="1597"/>
        <v>1.2907622725676875E-2</v>
      </c>
      <c r="LO43" s="27">
        <f t="shared" si="1597"/>
        <v>0</v>
      </c>
      <c r="LP43" s="27">
        <f t="shared" si="1597"/>
        <v>9.8863074641621362E-3</v>
      </c>
      <c r="LQ43" s="27">
        <f t="shared" si="1597"/>
        <v>6.6150773839241134E-3</v>
      </c>
      <c r="LR43" s="27">
        <f t="shared" si="1597"/>
        <v>6.7010093395317672E-3</v>
      </c>
      <c r="LS43" s="27">
        <f t="shared" si="1597"/>
        <v>0</v>
      </c>
      <c r="LT43" s="27">
        <f t="shared" si="1597"/>
        <v>6.8305434920099507E-3</v>
      </c>
      <c r="LU43" s="27">
        <f t="shared" si="1597"/>
        <v>1.1866052953844854E-2</v>
      </c>
      <c r="LV43" s="27">
        <f t="shared" si="1597"/>
        <v>5.2991452991452996E-3</v>
      </c>
      <c r="LW43" s="27">
        <f t="shared" si="1597"/>
        <v>1.797945205479452E-3</v>
      </c>
      <c r="LX43" s="27">
        <f t="shared" si="1597"/>
        <v>8.0409983703576635E-3</v>
      </c>
      <c r="LY43" s="27">
        <f t="shared" si="1597"/>
        <v>1.81669640745598E-2</v>
      </c>
      <c r="LZ43" s="27">
        <f t="shared" si="1597"/>
        <v>1.7389792191983306E-3</v>
      </c>
      <c r="MA43" s="27">
        <f t="shared" si="1597"/>
        <v>0</v>
      </c>
      <c r="MB43" s="27">
        <f t="shared" si="1597"/>
        <v>3.4399724802201583E-3</v>
      </c>
      <c r="MC43" s="27">
        <f t="shared" si="1597"/>
        <v>0</v>
      </c>
      <c r="MD43" s="27">
        <f t="shared" si="1597"/>
        <v>6.4722126337590615E-3</v>
      </c>
      <c r="ME43" s="27">
        <f t="shared" si="1597"/>
        <v>1.6138750215183336E-3</v>
      </c>
      <c r="MF43" s="27">
        <f t="shared" si="1597"/>
        <v>1.0613485117582864E-2</v>
      </c>
      <c r="MG43" s="27">
        <f t="shared" si="1597"/>
        <v>5.1071436171344665E-3</v>
      </c>
      <c r="MH43" s="27">
        <f t="shared" si="1597"/>
        <v>3.2083502662930722E-3</v>
      </c>
      <c r="MI43" s="27">
        <f t="shared" si="1597"/>
        <v>4.9353045941248419E-3</v>
      </c>
      <c r="MJ43" s="27">
        <f t="shared" si="1597"/>
        <v>5.1660675463331687E-3</v>
      </c>
      <c r="MK43" s="27">
        <f t="shared" si="1597"/>
        <v>4.9495362499731004E-3</v>
      </c>
      <c r="ML43" s="27">
        <f t="shared" si="1597"/>
        <v>0</v>
      </c>
      <c r="MM43" s="27">
        <f t="shared" ref="MM43:NE43" si="1598">IF(MM30&lt;&gt;0,-MM36/MM30,0)</f>
        <v>0</v>
      </c>
      <c r="MN43" s="27">
        <f t="shared" si="1598"/>
        <v>6.7028407277369929E-3</v>
      </c>
      <c r="MO43" s="27">
        <f t="shared" si="1598"/>
        <v>8.8101958771704732E-3</v>
      </c>
      <c r="MP43" s="27">
        <f t="shared" si="1598"/>
        <v>0</v>
      </c>
      <c r="MQ43" s="27">
        <f t="shared" si="1598"/>
        <v>9.9418455486188322E-3</v>
      </c>
      <c r="MR43" s="27">
        <f t="shared" si="1598"/>
        <v>5.2691817651758909E-3</v>
      </c>
      <c r="MS43" s="27">
        <f t="shared" si="1598"/>
        <v>3.4735036797429609E-3</v>
      </c>
      <c r="MT43" s="27">
        <f t="shared" si="1598"/>
        <v>0</v>
      </c>
      <c r="MU43" s="27">
        <f t="shared" si="1598"/>
        <v>1.8299457551794001E-3</v>
      </c>
      <c r="MV43" s="27">
        <f t="shared" si="1598"/>
        <v>0</v>
      </c>
      <c r="MW43" s="27">
        <f t="shared" si="1598"/>
        <v>0</v>
      </c>
      <c r="MX43" s="27">
        <f t="shared" si="1598"/>
        <v>1.6308956879118011E-3</v>
      </c>
      <c r="MY43" s="27">
        <f t="shared" si="1598"/>
        <v>3.6591740721380033E-3</v>
      </c>
      <c r="MZ43" s="27">
        <f t="shared" si="1598"/>
        <v>0</v>
      </c>
      <c r="NA43" s="27">
        <f t="shared" si="1598"/>
        <v>5.236973029588898E-3</v>
      </c>
      <c r="NB43" s="27">
        <f t="shared" si="1598"/>
        <v>0</v>
      </c>
      <c r="NC43" s="27">
        <f t="shared" si="1598"/>
        <v>0</v>
      </c>
      <c r="ND43" s="27">
        <f t="shared" si="1598"/>
        <v>5.4400280775642714E-3</v>
      </c>
      <c r="NE43" s="27">
        <f t="shared" si="1598"/>
        <v>0</v>
      </c>
    </row>
    <row r="44" spans="2:369" s="30" customFormat="1" x14ac:dyDescent="0.3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</row>
    <row r="45" spans="2:369" x14ac:dyDescent="0.35">
      <c r="B45" s="6" t="s">
        <v>90</v>
      </c>
      <c r="C45" s="15" t="s">
        <v>142</v>
      </c>
      <c r="D45" s="6"/>
      <c r="E45" s="23">
        <f t="shared" ref="E45:AJ45" si="1599">IF(E15&lt;&gt;0,E31/E15*1000,0)</f>
        <v>0</v>
      </c>
      <c r="F45" s="23">
        <f t="shared" si="1599"/>
        <v>75000</v>
      </c>
      <c r="G45" s="23">
        <f t="shared" si="1599"/>
        <v>75000</v>
      </c>
      <c r="H45" s="23">
        <f t="shared" si="1599"/>
        <v>75000</v>
      </c>
      <c r="I45" s="23">
        <f t="shared" si="1599"/>
        <v>75000</v>
      </c>
      <c r="J45" s="23">
        <f t="shared" si="1599"/>
        <v>75000</v>
      </c>
      <c r="K45" s="23">
        <f t="shared" si="1599"/>
        <v>75000</v>
      </c>
      <c r="L45" s="23">
        <f t="shared" si="1599"/>
        <v>75000</v>
      </c>
      <c r="M45" s="23">
        <f t="shared" si="1599"/>
        <v>75000</v>
      </c>
      <c r="N45" s="23">
        <f t="shared" si="1599"/>
        <v>75000</v>
      </c>
      <c r="O45" s="23">
        <f t="shared" si="1599"/>
        <v>0</v>
      </c>
      <c r="P45" s="23">
        <f t="shared" si="1599"/>
        <v>75000</v>
      </c>
      <c r="Q45" s="23">
        <f t="shared" si="1599"/>
        <v>75000</v>
      </c>
      <c r="R45" s="23">
        <f t="shared" si="1599"/>
        <v>75000</v>
      </c>
      <c r="S45" s="23">
        <f t="shared" si="1599"/>
        <v>75000</v>
      </c>
      <c r="T45" s="23">
        <f t="shared" si="1599"/>
        <v>75000</v>
      </c>
      <c r="U45" s="23">
        <f t="shared" si="1599"/>
        <v>75000</v>
      </c>
      <c r="V45" s="23">
        <f t="shared" si="1599"/>
        <v>75000</v>
      </c>
      <c r="W45" s="23">
        <f t="shared" si="1599"/>
        <v>75000</v>
      </c>
      <c r="X45" s="23">
        <f t="shared" si="1599"/>
        <v>0</v>
      </c>
      <c r="Y45" s="23">
        <f t="shared" si="1599"/>
        <v>0</v>
      </c>
      <c r="Z45" s="23">
        <f t="shared" si="1599"/>
        <v>75000</v>
      </c>
      <c r="AA45" s="34">
        <f t="shared" si="1599"/>
        <v>0</v>
      </c>
      <c r="AB45" s="34">
        <f t="shared" si="1599"/>
        <v>0</v>
      </c>
      <c r="AC45" s="34">
        <f t="shared" si="1599"/>
        <v>0</v>
      </c>
      <c r="AD45" s="34">
        <f t="shared" si="1599"/>
        <v>0</v>
      </c>
      <c r="AE45" s="34">
        <f t="shared" si="1599"/>
        <v>0</v>
      </c>
      <c r="AF45" s="34">
        <f t="shared" si="1599"/>
        <v>0</v>
      </c>
      <c r="AG45" s="34">
        <f t="shared" si="1599"/>
        <v>75000</v>
      </c>
      <c r="AH45" s="34">
        <f t="shared" si="1599"/>
        <v>75000</v>
      </c>
      <c r="AI45" s="34">
        <f t="shared" si="1599"/>
        <v>75000</v>
      </c>
      <c r="AJ45" s="34">
        <f t="shared" si="1599"/>
        <v>75000</v>
      </c>
      <c r="AK45" s="34">
        <f t="shared" ref="AK45:BP45" si="1600">IF(AK15&lt;&gt;0,AK31/AK15*1000,0)</f>
        <v>75000</v>
      </c>
      <c r="AL45" s="34">
        <f t="shared" si="1600"/>
        <v>75000</v>
      </c>
      <c r="AM45" s="34">
        <f t="shared" si="1600"/>
        <v>75000</v>
      </c>
      <c r="AN45" s="34">
        <f t="shared" si="1600"/>
        <v>75000</v>
      </c>
      <c r="AO45" s="34">
        <f t="shared" si="1600"/>
        <v>75000</v>
      </c>
      <c r="AP45" s="34">
        <f t="shared" si="1600"/>
        <v>75000</v>
      </c>
      <c r="AQ45" s="34">
        <f t="shared" si="1600"/>
        <v>75000</v>
      </c>
      <c r="AR45" s="34">
        <f t="shared" si="1600"/>
        <v>75000</v>
      </c>
      <c r="AS45" s="34">
        <f t="shared" si="1600"/>
        <v>75000</v>
      </c>
      <c r="AT45" s="34">
        <f t="shared" si="1600"/>
        <v>75000</v>
      </c>
      <c r="AU45" s="34">
        <f t="shared" si="1600"/>
        <v>75000</v>
      </c>
      <c r="AV45" s="34">
        <f t="shared" si="1600"/>
        <v>75000</v>
      </c>
      <c r="AW45" s="26">
        <f t="shared" si="1600"/>
        <v>75000</v>
      </c>
      <c r="AX45" s="26">
        <f t="shared" si="1600"/>
        <v>0</v>
      </c>
      <c r="AY45" s="26">
        <f t="shared" si="1600"/>
        <v>0</v>
      </c>
      <c r="AZ45" s="26">
        <f t="shared" si="1600"/>
        <v>75000</v>
      </c>
      <c r="BA45" s="26">
        <f t="shared" si="1600"/>
        <v>0</v>
      </c>
      <c r="BB45" s="26">
        <f t="shared" si="1600"/>
        <v>75000</v>
      </c>
      <c r="BC45" s="26">
        <f t="shared" si="1600"/>
        <v>75000</v>
      </c>
      <c r="BD45" s="26">
        <f t="shared" si="1600"/>
        <v>75000</v>
      </c>
      <c r="BE45" s="26">
        <f t="shared" si="1600"/>
        <v>75000</v>
      </c>
      <c r="BF45" s="26">
        <f t="shared" si="1600"/>
        <v>75000</v>
      </c>
      <c r="BG45" s="26">
        <f t="shared" si="1600"/>
        <v>75000</v>
      </c>
      <c r="BH45" s="26">
        <f t="shared" si="1600"/>
        <v>75000</v>
      </c>
      <c r="BI45" s="26">
        <f t="shared" si="1600"/>
        <v>75000</v>
      </c>
      <c r="BJ45" s="26">
        <f t="shared" si="1600"/>
        <v>0</v>
      </c>
      <c r="BK45" s="26">
        <f t="shared" si="1600"/>
        <v>0</v>
      </c>
      <c r="BL45" s="26">
        <f t="shared" si="1600"/>
        <v>0</v>
      </c>
      <c r="BM45" s="26">
        <f t="shared" si="1600"/>
        <v>75000</v>
      </c>
      <c r="BN45" s="26">
        <f t="shared" si="1600"/>
        <v>0</v>
      </c>
      <c r="BO45" s="26">
        <f t="shared" si="1600"/>
        <v>75000</v>
      </c>
      <c r="BP45" s="26">
        <f t="shared" si="1600"/>
        <v>75000</v>
      </c>
      <c r="BQ45" s="26">
        <f t="shared" ref="BQ45:CP45" si="1601">IF(BQ15&lt;&gt;0,BQ31/BQ15*1000,0)</f>
        <v>0</v>
      </c>
      <c r="BR45" s="26">
        <f t="shared" si="1601"/>
        <v>0</v>
      </c>
      <c r="BS45" s="26">
        <f t="shared" si="1601"/>
        <v>0</v>
      </c>
      <c r="BT45" s="26">
        <f t="shared" si="1601"/>
        <v>0</v>
      </c>
      <c r="BU45" s="26">
        <f t="shared" si="1601"/>
        <v>0</v>
      </c>
      <c r="BV45" s="26">
        <f t="shared" si="1601"/>
        <v>75000</v>
      </c>
      <c r="BW45" s="26">
        <f t="shared" si="1601"/>
        <v>75000</v>
      </c>
      <c r="BX45" s="26">
        <f t="shared" si="1601"/>
        <v>75000</v>
      </c>
      <c r="BY45" s="26">
        <f t="shared" si="1601"/>
        <v>75000</v>
      </c>
      <c r="BZ45" s="26">
        <f t="shared" si="1601"/>
        <v>75000</v>
      </c>
      <c r="CA45" s="26">
        <f t="shared" si="1601"/>
        <v>0</v>
      </c>
      <c r="CB45" s="26">
        <f t="shared" si="1601"/>
        <v>0</v>
      </c>
      <c r="CC45" s="26">
        <f t="shared" si="1601"/>
        <v>0</v>
      </c>
      <c r="CD45" s="26">
        <f t="shared" si="1601"/>
        <v>75000</v>
      </c>
      <c r="CE45" s="26">
        <f t="shared" si="1601"/>
        <v>0</v>
      </c>
      <c r="CF45" s="26">
        <f t="shared" si="1601"/>
        <v>0</v>
      </c>
      <c r="CG45" s="26">
        <f t="shared" si="1601"/>
        <v>75000</v>
      </c>
      <c r="CH45" s="26">
        <f t="shared" si="1601"/>
        <v>75000</v>
      </c>
      <c r="CI45" s="26">
        <f t="shared" si="1601"/>
        <v>0</v>
      </c>
      <c r="CJ45" s="26">
        <f t="shared" si="1601"/>
        <v>75000</v>
      </c>
      <c r="CK45" s="26">
        <f t="shared" si="1601"/>
        <v>0</v>
      </c>
      <c r="CL45" s="26">
        <f t="shared" si="1601"/>
        <v>75000</v>
      </c>
      <c r="CM45" s="26">
        <f t="shared" si="1601"/>
        <v>0</v>
      </c>
      <c r="CN45" s="26">
        <f t="shared" si="1601"/>
        <v>75000</v>
      </c>
      <c r="CO45" s="26">
        <f t="shared" si="1601"/>
        <v>75000</v>
      </c>
      <c r="CP45" s="26">
        <f t="shared" si="1601"/>
        <v>0</v>
      </c>
      <c r="CQ45" s="26">
        <f t="shared" ref="CQ45:FB45" si="1602">IF(CQ15&lt;&gt;0,CQ31/CQ15*1000,0)</f>
        <v>0</v>
      </c>
      <c r="CR45" s="26">
        <f t="shared" si="1602"/>
        <v>0</v>
      </c>
      <c r="CS45" s="26">
        <f t="shared" si="1602"/>
        <v>75000</v>
      </c>
      <c r="CT45" s="26">
        <f t="shared" si="1602"/>
        <v>80000</v>
      </c>
      <c r="CU45" s="26">
        <f t="shared" si="1602"/>
        <v>80000</v>
      </c>
      <c r="CV45" s="26">
        <f t="shared" si="1602"/>
        <v>80000</v>
      </c>
      <c r="CW45" s="26">
        <f t="shared" si="1602"/>
        <v>80000</v>
      </c>
      <c r="CX45" s="26">
        <f t="shared" si="1602"/>
        <v>80000</v>
      </c>
      <c r="CY45" s="26">
        <f t="shared" si="1602"/>
        <v>0</v>
      </c>
      <c r="CZ45" s="26">
        <f t="shared" si="1602"/>
        <v>0</v>
      </c>
      <c r="DA45" s="26">
        <f t="shared" si="1602"/>
        <v>0</v>
      </c>
      <c r="DB45" s="26">
        <f t="shared" si="1602"/>
        <v>0</v>
      </c>
      <c r="DC45" s="26">
        <f t="shared" si="1602"/>
        <v>0</v>
      </c>
      <c r="DD45" s="26">
        <f t="shared" si="1602"/>
        <v>80000</v>
      </c>
      <c r="DE45" s="26">
        <f t="shared" si="1602"/>
        <v>80000</v>
      </c>
      <c r="DF45" s="26">
        <f t="shared" si="1602"/>
        <v>0</v>
      </c>
      <c r="DG45" s="26">
        <f t="shared" si="1602"/>
        <v>0</v>
      </c>
      <c r="DH45" s="26">
        <f t="shared" si="1602"/>
        <v>80000</v>
      </c>
      <c r="DI45" s="26">
        <f t="shared" si="1602"/>
        <v>80000</v>
      </c>
      <c r="DJ45" s="26">
        <f t="shared" si="1602"/>
        <v>80000</v>
      </c>
      <c r="DK45" s="26">
        <f t="shared" si="1602"/>
        <v>0</v>
      </c>
      <c r="DL45" s="26">
        <f t="shared" si="1602"/>
        <v>0</v>
      </c>
      <c r="DM45" s="26">
        <f t="shared" si="1602"/>
        <v>0</v>
      </c>
      <c r="DN45" s="26">
        <f t="shared" si="1602"/>
        <v>0</v>
      </c>
      <c r="DO45" s="26">
        <f t="shared" si="1602"/>
        <v>80000</v>
      </c>
      <c r="DP45" s="26">
        <f t="shared" si="1602"/>
        <v>80000</v>
      </c>
      <c r="DQ45" s="26">
        <f t="shared" si="1602"/>
        <v>80000</v>
      </c>
      <c r="DR45" s="26">
        <f t="shared" si="1602"/>
        <v>80000</v>
      </c>
      <c r="DS45" s="26">
        <f t="shared" si="1602"/>
        <v>80000</v>
      </c>
      <c r="DT45" s="26">
        <f t="shared" si="1602"/>
        <v>0</v>
      </c>
      <c r="DU45" s="26">
        <f t="shared" si="1602"/>
        <v>0</v>
      </c>
      <c r="DV45" s="26">
        <f t="shared" si="1602"/>
        <v>80000</v>
      </c>
      <c r="DW45" s="26">
        <f t="shared" si="1602"/>
        <v>0</v>
      </c>
      <c r="DX45" s="26">
        <f t="shared" si="1602"/>
        <v>0</v>
      </c>
      <c r="DY45" s="26">
        <f t="shared" si="1602"/>
        <v>80000</v>
      </c>
      <c r="DZ45" s="26">
        <f t="shared" si="1602"/>
        <v>80000</v>
      </c>
      <c r="EA45" s="26">
        <f t="shared" si="1602"/>
        <v>80000</v>
      </c>
      <c r="EB45" s="26">
        <f t="shared" si="1602"/>
        <v>80000</v>
      </c>
      <c r="EC45" s="26">
        <f t="shared" si="1602"/>
        <v>80000</v>
      </c>
      <c r="ED45" s="26">
        <f t="shared" si="1602"/>
        <v>80000</v>
      </c>
      <c r="EE45" s="26">
        <f t="shared" si="1602"/>
        <v>80000</v>
      </c>
      <c r="EF45" s="26">
        <f t="shared" si="1602"/>
        <v>80000</v>
      </c>
      <c r="EG45" s="26">
        <f t="shared" si="1602"/>
        <v>0</v>
      </c>
      <c r="EH45" s="26">
        <f t="shared" si="1602"/>
        <v>80000</v>
      </c>
      <c r="EI45" s="26">
        <f t="shared" si="1602"/>
        <v>0</v>
      </c>
      <c r="EJ45" s="26">
        <f t="shared" si="1602"/>
        <v>0</v>
      </c>
      <c r="EK45" s="26">
        <f t="shared" si="1602"/>
        <v>80000</v>
      </c>
      <c r="EL45" s="26">
        <f t="shared" si="1602"/>
        <v>0</v>
      </c>
      <c r="EM45" s="26">
        <f t="shared" si="1602"/>
        <v>80000</v>
      </c>
      <c r="EN45" s="26">
        <f t="shared" si="1602"/>
        <v>0</v>
      </c>
      <c r="EO45" s="26">
        <f t="shared" si="1602"/>
        <v>80000</v>
      </c>
      <c r="EP45" s="26">
        <f t="shared" si="1602"/>
        <v>80000</v>
      </c>
      <c r="EQ45" s="26">
        <f t="shared" si="1602"/>
        <v>80000</v>
      </c>
      <c r="ER45" s="26">
        <f t="shared" si="1602"/>
        <v>0</v>
      </c>
      <c r="ES45" s="26">
        <f t="shared" si="1602"/>
        <v>0</v>
      </c>
      <c r="ET45" s="26">
        <f t="shared" si="1602"/>
        <v>0</v>
      </c>
      <c r="EU45" s="26">
        <f t="shared" si="1602"/>
        <v>0</v>
      </c>
      <c r="EV45" s="26">
        <f t="shared" si="1602"/>
        <v>0</v>
      </c>
      <c r="EW45" s="26">
        <f t="shared" si="1602"/>
        <v>0</v>
      </c>
      <c r="EX45" s="26">
        <f t="shared" si="1602"/>
        <v>80000</v>
      </c>
      <c r="EY45" s="26">
        <f t="shared" si="1602"/>
        <v>0</v>
      </c>
      <c r="EZ45" s="26">
        <f t="shared" si="1602"/>
        <v>80000</v>
      </c>
      <c r="FA45" s="26">
        <f t="shared" si="1602"/>
        <v>80000</v>
      </c>
      <c r="FB45" s="26">
        <f t="shared" si="1602"/>
        <v>80000</v>
      </c>
      <c r="FC45" s="26">
        <f t="shared" ref="FC45:HN45" si="1603">IF(FC15&lt;&gt;0,FC31/FC15*1000,0)</f>
        <v>80000</v>
      </c>
      <c r="FD45" s="26">
        <f t="shared" si="1603"/>
        <v>0</v>
      </c>
      <c r="FE45" s="26">
        <f t="shared" si="1603"/>
        <v>80000</v>
      </c>
      <c r="FF45" s="26">
        <f t="shared" si="1603"/>
        <v>80000</v>
      </c>
      <c r="FG45" s="26">
        <f t="shared" si="1603"/>
        <v>0</v>
      </c>
      <c r="FH45" s="26">
        <f t="shared" si="1603"/>
        <v>80000</v>
      </c>
      <c r="FI45" s="26">
        <f t="shared" si="1603"/>
        <v>0</v>
      </c>
      <c r="FJ45" s="26">
        <f t="shared" si="1603"/>
        <v>80000</v>
      </c>
      <c r="FK45" s="26">
        <f t="shared" si="1603"/>
        <v>80000</v>
      </c>
      <c r="FL45" s="26">
        <f t="shared" si="1603"/>
        <v>80000</v>
      </c>
      <c r="FM45" s="26">
        <f t="shared" si="1603"/>
        <v>80000</v>
      </c>
      <c r="FN45" s="26">
        <f t="shared" si="1603"/>
        <v>0</v>
      </c>
      <c r="FO45" s="26">
        <f t="shared" si="1603"/>
        <v>0</v>
      </c>
      <c r="FP45" s="26">
        <f t="shared" si="1603"/>
        <v>80000</v>
      </c>
      <c r="FQ45" s="26">
        <f t="shared" si="1603"/>
        <v>80000</v>
      </c>
      <c r="FR45" s="26">
        <f t="shared" si="1603"/>
        <v>0</v>
      </c>
      <c r="FS45" s="26">
        <f t="shared" si="1603"/>
        <v>80000</v>
      </c>
      <c r="FT45" s="26">
        <f t="shared" si="1603"/>
        <v>80000</v>
      </c>
      <c r="FU45" s="26">
        <f t="shared" si="1603"/>
        <v>80000</v>
      </c>
      <c r="FV45" s="26">
        <f t="shared" si="1603"/>
        <v>80000</v>
      </c>
      <c r="FW45" s="26">
        <f t="shared" si="1603"/>
        <v>80000</v>
      </c>
      <c r="FX45" s="26">
        <f t="shared" si="1603"/>
        <v>0</v>
      </c>
      <c r="FY45" s="26">
        <f t="shared" si="1603"/>
        <v>80000</v>
      </c>
      <c r="FZ45" s="26">
        <f t="shared" si="1603"/>
        <v>0</v>
      </c>
      <c r="GA45" s="26">
        <f t="shared" si="1603"/>
        <v>0</v>
      </c>
      <c r="GB45" s="26">
        <f t="shared" si="1603"/>
        <v>0</v>
      </c>
      <c r="GC45" s="26">
        <f t="shared" si="1603"/>
        <v>0</v>
      </c>
      <c r="GD45" s="26">
        <f t="shared" si="1603"/>
        <v>0</v>
      </c>
      <c r="GE45" s="26">
        <f t="shared" si="1603"/>
        <v>80000</v>
      </c>
      <c r="GF45" s="26">
        <f t="shared" si="1603"/>
        <v>0</v>
      </c>
      <c r="GG45" s="26">
        <f t="shared" si="1603"/>
        <v>80000</v>
      </c>
      <c r="GH45" s="26">
        <f t="shared" si="1603"/>
        <v>80000</v>
      </c>
      <c r="GI45" s="26">
        <f t="shared" si="1603"/>
        <v>80000</v>
      </c>
      <c r="GJ45" s="26">
        <f t="shared" si="1603"/>
        <v>80000</v>
      </c>
      <c r="GK45" s="26">
        <f t="shared" si="1603"/>
        <v>80000</v>
      </c>
      <c r="GL45" s="26">
        <f t="shared" si="1603"/>
        <v>80000</v>
      </c>
      <c r="GM45" s="26">
        <f t="shared" si="1603"/>
        <v>80000</v>
      </c>
      <c r="GN45" s="26">
        <f t="shared" si="1603"/>
        <v>80000</v>
      </c>
      <c r="GO45" s="26">
        <f t="shared" si="1603"/>
        <v>80000</v>
      </c>
      <c r="GP45" s="26">
        <f t="shared" si="1603"/>
        <v>80000</v>
      </c>
      <c r="GQ45" s="26">
        <f t="shared" si="1603"/>
        <v>80000</v>
      </c>
      <c r="GR45" s="26">
        <f t="shared" si="1603"/>
        <v>0</v>
      </c>
      <c r="GS45" s="26">
        <f t="shared" si="1603"/>
        <v>80000</v>
      </c>
      <c r="GT45" s="26">
        <f t="shared" si="1603"/>
        <v>80000</v>
      </c>
      <c r="GU45" s="26">
        <f t="shared" si="1603"/>
        <v>0</v>
      </c>
      <c r="GV45" s="26">
        <f t="shared" si="1603"/>
        <v>0</v>
      </c>
      <c r="GW45" s="26">
        <f t="shared" si="1603"/>
        <v>0</v>
      </c>
      <c r="GX45" s="26">
        <f t="shared" si="1603"/>
        <v>80000</v>
      </c>
      <c r="GY45" s="26">
        <f t="shared" si="1603"/>
        <v>80000</v>
      </c>
      <c r="GZ45" s="26">
        <f t="shared" si="1603"/>
        <v>80000</v>
      </c>
      <c r="HA45" s="26">
        <f t="shared" si="1603"/>
        <v>0</v>
      </c>
      <c r="HB45" s="26">
        <f t="shared" si="1603"/>
        <v>80000</v>
      </c>
      <c r="HC45" s="26">
        <f t="shared" si="1603"/>
        <v>80000</v>
      </c>
      <c r="HD45" s="26">
        <f t="shared" si="1603"/>
        <v>80000</v>
      </c>
      <c r="HE45" s="26">
        <f t="shared" si="1603"/>
        <v>80000</v>
      </c>
      <c r="HF45" s="26">
        <f t="shared" si="1603"/>
        <v>80000</v>
      </c>
      <c r="HG45" s="26">
        <f t="shared" si="1603"/>
        <v>80000</v>
      </c>
      <c r="HH45" s="26">
        <f t="shared" si="1603"/>
        <v>80000</v>
      </c>
      <c r="HI45" s="26">
        <f t="shared" si="1603"/>
        <v>0</v>
      </c>
      <c r="HJ45" s="26">
        <f t="shared" si="1603"/>
        <v>80000</v>
      </c>
      <c r="HK45" s="26">
        <f t="shared" si="1603"/>
        <v>80000</v>
      </c>
      <c r="HL45" s="26">
        <f t="shared" si="1603"/>
        <v>80000</v>
      </c>
      <c r="HM45" s="26">
        <f t="shared" si="1603"/>
        <v>0</v>
      </c>
      <c r="HN45" s="26">
        <f t="shared" si="1603"/>
        <v>0</v>
      </c>
      <c r="HO45" s="26">
        <f t="shared" ref="HO45:JZ45" si="1604">IF(HO15&lt;&gt;0,HO31/HO15*1000,0)</f>
        <v>0</v>
      </c>
      <c r="HP45" s="26">
        <f t="shared" si="1604"/>
        <v>0</v>
      </c>
      <c r="HQ45" s="26">
        <f t="shared" si="1604"/>
        <v>0</v>
      </c>
      <c r="HR45" s="26">
        <f t="shared" si="1604"/>
        <v>0</v>
      </c>
      <c r="HS45" s="26">
        <f t="shared" si="1604"/>
        <v>0</v>
      </c>
      <c r="HT45" s="26">
        <f t="shared" si="1604"/>
        <v>0</v>
      </c>
      <c r="HU45" s="26">
        <f t="shared" si="1604"/>
        <v>0</v>
      </c>
      <c r="HV45" s="26">
        <f t="shared" si="1604"/>
        <v>0</v>
      </c>
      <c r="HW45" s="26">
        <f t="shared" si="1604"/>
        <v>0</v>
      </c>
      <c r="HX45" s="26">
        <f t="shared" si="1604"/>
        <v>0</v>
      </c>
      <c r="HY45" s="26">
        <f t="shared" si="1604"/>
        <v>80000</v>
      </c>
      <c r="HZ45" s="26">
        <f t="shared" si="1604"/>
        <v>80000</v>
      </c>
      <c r="IA45" s="26">
        <f t="shared" si="1604"/>
        <v>80000</v>
      </c>
      <c r="IB45" s="26">
        <f t="shared" si="1604"/>
        <v>80000</v>
      </c>
      <c r="IC45" s="26">
        <f t="shared" si="1604"/>
        <v>80000</v>
      </c>
      <c r="ID45" s="26">
        <f t="shared" si="1604"/>
        <v>0</v>
      </c>
      <c r="IE45" s="26">
        <f t="shared" si="1604"/>
        <v>0</v>
      </c>
      <c r="IF45" s="26">
        <f t="shared" si="1604"/>
        <v>0</v>
      </c>
      <c r="IG45" s="26">
        <f t="shared" si="1604"/>
        <v>80000</v>
      </c>
      <c r="IH45" s="26">
        <f t="shared" si="1604"/>
        <v>80000</v>
      </c>
      <c r="II45" s="26">
        <f t="shared" si="1604"/>
        <v>80000</v>
      </c>
      <c r="IJ45" s="26">
        <f t="shared" si="1604"/>
        <v>80000</v>
      </c>
      <c r="IK45" s="26">
        <f t="shared" si="1604"/>
        <v>80000</v>
      </c>
      <c r="IL45" s="26">
        <f t="shared" si="1604"/>
        <v>80000</v>
      </c>
      <c r="IM45" s="26">
        <f t="shared" si="1604"/>
        <v>80000</v>
      </c>
      <c r="IN45" s="26">
        <f t="shared" si="1604"/>
        <v>80000</v>
      </c>
      <c r="IO45" s="26">
        <f t="shared" si="1604"/>
        <v>0</v>
      </c>
      <c r="IP45" s="26">
        <f t="shared" si="1604"/>
        <v>0</v>
      </c>
      <c r="IQ45" s="26">
        <f t="shared" si="1604"/>
        <v>84000</v>
      </c>
      <c r="IR45" s="26">
        <f t="shared" si="1604"/>
        <v>84000</v>
      </c>
      <c r="IS45" s="26">
        <f t="shared" si="1604"/>
        <v>0</v>
      </c>
      <c r="IT45" s="26">
        <f t="shared" si="1604"/>
        <v>84000</v>
      </c>
      <c r="IU45" s="26">
        <f t="shared" si="1604"/>
        <v>84000</v>
      </c>
      <c r="IV45" s="26">
        <f t="shared" si="1604"/>
        <v>84000</v>
      </c>
      <c r="IW45" s="26">
        <f t="shared" si="1604"/>
        <v>84000</v>
      </c>
      <c r="IX45" s="26">
        <f t="shared" si="1604"/>
        <v>84000</v>
      </c>
      <c r="IY45" s="26">
        <f t="shared" si="1604"/>
        <v>84000</v>
      </c>
      <c r="IZ45" s="26">
        <f t="shared" si="1604"/>
        <v>84000</v>
      </c>
      <c r="JA45" s="26">
        <f t="shared" si="1604"/>
        <v>84000</v>
      </c>
      <c r="JB45" s="26">
        <f t="shared" si="1604"/>
        <v>84000</v>
      </c>
      <c r="JC45" s="26">
        <f t="shared" si="1604"/>
        <v>0</v>
      </c>
      <c r="JD45" s="26">
        <f t="shared" si="1604"/>
        <v>84000</v>
      </c>
      <c r="JE45" s="26">
        <f t="shared" si="1604"/>
        <v>84000</v>
      </c>
      <c r="JF45" s="26">
        <f t="shared" si="1604"/>
        <v>0</v>
      </c>
      <c r="JG45" s="26">
        <f t="shared" si="1604"/>
        <v>0</v>
      </c>
      <c r="JH45" s="26">
        <f t="shared" si="1604"/>
        <v>0</v>
      </c>
      <c r="JI45" s="26">
        <f t="shared" si="1604"/>
        <v>84000</v>
      </c>
      <c r="JJ45" s="26">
        <f t="shared" si="1604"/>
        <v>0</v>
      </c>
      <c r="JK45" s="26">
        <f t="shared" si="1604"/>
        <v>0</v>
      </c>
      <c r="JL45" s="26">
        <f t="shared" si="1604"/>
        <v>0</v>
      </c>
      <c r="JM45" s="26">
        <f t="shared" si="1604"/>
        <v>84000</v>
      </c>
      <c r="JN45" s="26">
        <f t="shared" si="1604"/>
        <v>0</v>
      </c>
      <c r="JO45" s="26">
        <f t="shared" si="1604"/>
        <v>84000</v>
      </c>
      <c r="JP45" s="26">
        <f t="shared" si="1604"/>
        <v>84000</v>
      </c>
      <c r="JQ45" s="26">
        <f t="shared" si="1604"/>
        <v>84000</v>
      </c>
      <c r="JR45" s="26">
        <f t="shared" si="1604"/>
        <v>84000</v>
      </c>
      <c r="JS45" s="26">
        <f t="shared" si="1604"/>
        <v>84000</v>
      </c>
      <c r="JT45" s="26">
        <f t="shared" si="1604"/>
        <v>84000</v>
      </c>
      <c r="JU45" s="26">
        <f t="shared" si="1604"/>
        <v>84000</v>
      </c>
      <c r="JV45" s="26">
        <f t="shared" si="1604"/>
        <v>0</v>
      </c>
      <c r="JW45" s="26">
        <f t="shared" si="1604"/>
        <v>84000</v>
      </c>
      <c r="JX45" s="26">
        <f t="shared" si="1604"/>
        <v>84000</v>
      </c>
      <c r="JY45" s="26">
        <f t="shared" si="1604"/>
        <v>0</v>
      </c>
      <c r="JZ45" s="26">
        <f t="shared" si="1604"/>
        <v>0</v>
      </c>
      <c r="KA45" s="26">
        <f t="shared" ref="KA45:ML45" si="1605">IF(KA15&lt;&gt;0,KA31/KA15*1000,0)</f>
        <v>0</v>
      </c>
      <c r="KB45" s="26">
        <f t="shared" si="1605"/>
        <v>84000</v>
      </c>
      <c r="KC45" s="26">
        <f t="shared" si="1605"/>
        <v>84000</v>
      </c>
      <c r="KD45" s="26">
        <f t="shared" si="1605"/>
        <v>0</v>
      </c>
      <c r="KE45" s="26">
        <f t="shared" si="1605"/>
        <v>84000</v>
      </c>
      <c r="KF45" s="26">
        <f t="shared" si="1605"/>
        <v>84000</v>
      </c>
      <c r="KG45" s="26">
        <f t="shared" si="1605"/>
        <v>0</v>
      </c>
      <c r="KH45" s="26">
        <f t="shared" si="1605"/>
        <v>0</v>
      </c>
      <c r="KI45" s="26">
        <f t="shared" si="1605"/>
        <v>0</v>
      </c>
      <c r="KJ45" s="26">
        <f t="shared" si="1605"/>
        <v>84000</v>
      </c>
      <c r="KK45" s="26">
        <f t="shared" si="1605"/>
        <v>0</v>
      </c>
      <c r="KL45" s="26">
        <f t="shared" si="1605"/>
        <v>0</v>
      </c>
      <c r="KM45" s="26">
        <f t="shared" si="1605"/>
        <v>0</v>
      </c>
      <c r="KN45" s="26">
        <f t="shared" si="1605"/>
        <v>84000</v>
      </c>
      <c r="KO45" s="26">
        <f t="shared" si="1605"/>
        <v>0</v>
      </c>
      <c r="KP45" s="26">
        <f t="shared" si="1605"/>
        <v>84000</v>
      </c>
      <c r="KQ45" s="26">
        <f t="shared" si="1605"/>
        <v>84000</v>
      </c>
      <c r="KR45" s="26">
        <f t="shared" si="1605"/>
        <v>84000</v>
      </c>
      <c r="KS45" s="26">
        <f t="shared" si="1605"/>
        <v>84000</v>
      </c>
      <c r="KT45" s="26">
        <f t="shared" si="1605"/>
        <v>84000</v>
      </c>
      <c r="KU45" s="26">
        <f t="shared" si="1605"/>
        <v>0</v>
      </c>
      <c r="KV45" s="26">
        <f t="shared" si="1605"/>
        <v>0</v>
      </c>
      <c r="KW45" s="26">
        <f t="shared" si="1605"/>
        <v>0</v>
      </c>
      <c r="KX45" s="26">
        <f t="shared" si="1605"/>
        <v>84000</v>
      </c>
      <c r="KY45" s="26">
        <f t="shared" si="1605"/>
        <v>84000</v>
      </c>
      <c r="KZ45" s="26">
        <f t="shared" si="1605"/>
        <v>0</v>
      </c>
      <c r="LA45" s="26">
        <f t="shared" si="1605"/>
        <v>84000</v>
      </c>
      <c r="LB45" s="26">
        <f t="shared" si="1605"/>
        <v>84000</v>
      </c>
      <c r="LC45" s="26">
        <f t="shared" si="1605"/>
        <v>0</v>
      </c>
      <c r="LD45" s="26">
        <f t="shared" si="1605"/>
        <v>0</v>
      </c>
      <c r="LE45" s="26">
        <f t="shared" si="1605"/>
        <v>0</v>
      </c>
      <c r="LF45" s="26">
        <f t="shared" si="1605"/>
        <v>84000</v>
      </c>
      <c r="LG45" s="26">
        <f t="shared" si="1605"/>
        <v>0</v>
      </c>
      <c r="LH45" s="26">
        <f t="shared" si="1605"/>
        <v>0</v>
      </c>
      <c r="LI45" s="26">
        <f t="shared" si="1605"/>
        <v>0</v>
      </c>
      <c r="LJ45" s="26">
        <f t="shared" si="1605"/>
        <v>84000</v>
      </c>
      <c r="LK45" s="26">
        <f t="shared" si="1605"/>
        <v>0</v>
      </c>
      <c r="LL45" s="26">
        <f t="shared" si="1605"/>
        <v>84000</v>
      </c>
      <c r="LM45" s="26">
        <f t="shared" si="1605"/>
        <v>84000</v>
      </c>
      <c r="LN45" s="26">
        <f t="shared" si="1605"/>
        <v>84000</v>
      </c>
      <c r="LO45" s="26">
        <f t="shared" si="1605"/>
        <v>84000</v>
      </c>
      <c r="LP45" s="26">
        <f t="shared" si="1605"/>
        <v>0</v>
      </c>
      <c r="LQ45" s="26">
        <f t="shared" si="1605"/>
        <v>0</v>
      </c>
      <c r="LR45" s="26">
        <f t="shared" si="1605"/>
        <v>0</v>
      </c>
      <c r="LS45" s="26">
        <f t="shared" si="1605"/>
        <v>0</v>
      </c>
      <c r="LT45" s="26">
        <f t="shared" si="1605"/>
        <v>84000</v>
      </c>
      <c r="LU45" s="26">
        <f t="shared" si="1605"/>
        <v>0</v>
      </c>
      <c r="LV45" s="26">
        <f t="shared" si="1605"/>
        <v>84000</v>
      </c>
      <c r="LW45" s="26">
        <f t="shared" si="1605"/>
        <v>0</v>
      </c>
      <c r="LX45" s="26">
        <f t="shared" si="1605"/>
        <v>84000</v>
      </c>
      <c r="LY45" s="26">
        <f t="shared" si="1605"/>
        <v>84000</v>
      </c>
      <c r="LZ45" s="26">
        <f t="shared" si="1605"/>
        <v>84000</v>
      </c>
      <c r="MA45" s="26">
        <f t="shared" si="1605"/>
        <v>84000</v>
      </c>
      <c r="MB45" s="26">
        <f t="shared" si="1605"/>
        <v>0</v>
      </c>
      <c r="MC45" s="26">
        <f t="shared" si="1605"/>
        <v>0</v>
      </c>
      <c r="MD45" s="26">
        <f t="shared" si="1605"/>
        <v>84000</v>
      </c>
      <c r="ME45" s="26">
        <f t="shared" si="1605"/>
        <v>84000</v>
      </c>
      <c r="MF45" s="26">
        <f t="shared" si="1605"/>
        <v>84000</v>
      </c>
      <c r="MG45" s="26">
        <f t="shared" si="1605"/>
        <v>0</v>
      </c>
      <c r="MH45" s="26">
        <f t="shared" si="1605"/>
        <v>0</v>
      </c>
      <c r="MI45" s="26">
        <f t="shared" si="1605"/>
        <v>84000</v>
      </c>
      <c r="MJ45" s="26">
        <f t="shared" si="1605"/>
        <v>84000</v>
      </c>
      <c r="MK45" s="26">
        <f t="shared" si="1605"/>
        <v>84000</v>
      </c>
      <c r="ML45" s="26">
        <f t="shared" si="1605"/>
        <v>84000</v>
      </c>
      <c r="MM45" s="26">
        <f t="shared" ref="MM45:NE45" si="1606">IF(MM15&lt;&gt;0,MM31/MM15*1000,0)</f>
        <v>84000</v>
      </c>
      <c r="MN45" s="26">
        <f t="shared" si="1606"/>
        <v>84000</v>
      </c>
      <c r="MO45" s="26">
        <f t="shared" si="1606"/>
        <v>84000</v>
      </c>
      <c r="MP45" s="26">
        <f t="shared" si="1606"/>
        <v>84000</v>
      </c>
      <c r="MQ45" s="26">
        <f t="shared" si="1606"/>
        <v>0</v>
      </c>
      <c r="MR45" s="26">
        <f t="shared" si="1606"/>
        <v>0</v>
      </c>
      <c r="MS45" s="26">
        <f t="shared" si="1606"/>
        <v>0</v>
      </c>
      <c r="MT45" s="26">
        <f t="shared" si="1606"/>
        <v>0</v>
      </c>
      <c r="MU45" s="26">
        <f t="shared" si="1606"/>
        <v>84000</v>
      </c>
      <c r="MV45" s="26">
        <f t="shared" si="1606"/>
        <v>84000</v>
      </c>
      <c r="MW45" s="26">
        <f t="shared" si="1606"/>
        <v>0</v>
      </c>
      <c r="MX45" s="26">
        <f t="shared" si="1606"/>
        <v>0</v>
      </c>
      <c r="MY45" s="26">
        <f t="shared" si="1606"/>
        <v>0</v>
      </c>
      <c r="MZ45" s="26">
        <f t="shared" si="1606"/>
        <v>84000</v>
      </c>
      <c r="NA45" s="26">
        <f t="shared" si="1606"/>
        <v>0</v>
      </c>
      <c r="NB45" s="26">
        <f t="shared" si="1606"/>
        <v>0</v>
      </c>
      <c r="NC45" s="26">
        <f t="shared" si="1606"/>
        <v>0</v>
      </c>
      <c r="ND45" s="26">
        <f t="shared" si="1606"/>
        <v>84000</v>
      </c>
      <c r="NE45" s="26">
        <f t="shared" si="1606"/>
        <v>0</v>
      </c>
    </row>
    <row r="46" spans="2:369" x14ac:dyDescent="0.35">
      <c r="B46" s="6" t="s">
        <v>88</v>
      </c>
      <c r="C46" s="15" t="s">
        <v>143</v>
      </c>
      <c r="D46" s="6"/>
      <c r="E46" s="23">
        <f t="shared" ref="E46:AJ46" si="1607">IF(E23&lt;&gt;0,E39/E23*1000,0)</f>
        <v>0</v>
      </c>
      <c r="F46" s="23">
        <f t="shared" si="1607"/>
        <v>75000</v>
      </c>
      <c r="G46" s="23">
        <f t="shared" si="1607"/>
        <v>75000</v>
      </c>
      <c r="H46" s="23">
        <f t="shared" si="1607"/>
        <v>75000</v>
      </c>
      <c r="I46" s="23">
        <f t="shared" si="1607"/>
        <v>75000</v>
      </c>
      <c r="J46" s="23">
        <f t="shared" si="1607"/>
        <v>75000</v>
      </c>
      <c r="K46" s="23">
        <f t="shared" si="1607"/>
        <v>75000</v>
      </c>
      <c r="L46" s="23">
        <f t="shared" si="1607"/>
        <v>75000</v>
      </c>
      <c r="M46" s="23">
        <f t="shared" si="1607"/>
        <v>75000</v>
      </c>
      <c r="N46" s="23">
        <f t="shared" si="1607"/>
        <v>75000</v>
      </c>
      <c r="O46" s="23">
        <f t="shared" si="1607"/>
        <v>75000</v>
      </c>
      <c r="P46" s="23">
        <f t="shared" si="1607"/>
        <v>75000</v>
      </c>
      <c r="Q46" s="23">
        <f t="shared" si="1607"/>
        <v>75000</v>
      </c>
      <c r="R46" s="23">
        <f t="shared" si="1607"/>
        <v>75000</v>
      </c>
      <c r="S46" s="23">
        <f t="shared" si="1607"/>
        <v>75000</v>
      </c>
      <c r="T46" s="23">
        <f t="shared" si="1607"/>
        <v>75000</v>
      </c>
      <c r="U46" s="23">
        <f t="shared" si="1607"/>
        <v>75000</v>
      </c>
      <c r="V46" s="23">
        <f t="shared" si="1607"/>
        <v>75000</v>
      </c>
      <c r="W46" s="23">
        <f t="shared" si="1607"/>
        <v>75000</v>
      </c>
      <c r="X46" s="23">
        <f t="shared" si="1607"/>
        <v>75000</v>
      </c>
      <c r="Y46" s="23">
        <f t="shared" si="1607"/>
        <v>75000</v>
      </c>
      <c r="Z46" s="23">
        <f t="shared" si="1607"/>
        <v>75000</v>
      </c>
      <c r="AA46" s="34">
        <f t="shared" si="1607"/>
        <v>75000</v>
      </c>
      <c r="AB46" s="34">
        <f t="shared" si="1607"/>
        <v>75000</v>
      </c>
      <c r="AC46" s="34">
        <f t="shared" si="1607"/>
        <v>75000</v>
      </c>
      <c r="AD46" s="34">
        <f t="shared" si="1607"/>
        <v>75000</v>
      </c>
      <c r="AE46" s="34">
        <f t="shared" si="1607"/>
        <v>75000</v>
      </c>
      <c r="AF46" s="34">
        <f t="shared" si="1607"/>
        <v>75000</v>
      </c>
      <c r="AG46" s="34">
        <f t="shared" si="1607"/>
        <v>75000</v>
      </c>
      <c r="AH46" s="34">
        <f t="shared" si="1607"/>
        <v>75000</v>
      </c>
      <c r="AI46" s="34">
        <f t="shared" si="1607"/>
        <v>75000</v>
      </c>
      <c r="AJ46" s="34">
        <f t="shared" si="1607"/>
        <v>75000</v>
      </c>
      <c r="AK46" s="34">
        <f t="shared" ref="AK46:BP46" si="1608">IF(AK23&lt;&gt;0,AK39/AK23*1000,0)</f>
        <v>75000</v>
      </c>
      <c r="AL46" s="34">
        <f t="shared" si="1608"/>
        <v>75000</v>
      </c>
      <c r="AM46" s="34">
        <f t="shared" si="1608"/>
        <v>75000</v>
      </c>
      <c r="AN46" s="34">
        <f t="shared" si="1608"/>
        <v>75000</v>
      </c>
      <c r="AO46" s="34">
        <f t="shared" si="1608"/>
        <v>75000</v>
      </c>
      <c r="AP46" s="34">
        <f t="shared" si="1608"/>
        <v>75000</v>
      </c>
      <c r="AQ46" s="34">
        <f t="shared" si="1608"/>
        <v>75000</v>
      </c>
      <c r="AR46" s="34">
        <f t="shared" si="1608"/>
        <v>75000</v>
      </c>
      <c r="AS46" s="34">
        <f t="shared" si="1608"/>
        <v>75000</v>
      </c>
      <c r="AT46" s="34">
        <f t="shared" si="1608"/>
        <v>75000</v>
      </c>
      <c r="AU46" s="34">
        <f t="shared" si="1608"/>
        <v>75000</v>
      </c>
      <c r="AV46" s="34">
        <f t="shared" si="1608"/>
        <v>75000</v>
      </c>
      <c r="AW46" s="26">
        <f t="shared" si="1608"/>
        <v>75000</v>
      </c>
      <c r="AX46" s="26">
        <f t="shared" si="1608"/>
        <v>75000</v>
      </c>
      <c r="AY46" s="26">
        <f t="shared" si="1608"/>
        <v>75000</v>
      </c>
      <c r="AZ46" s="26">
        <f t="shared" si="1608"/>
        <v>75000</v>
      </c>
      <c r="BA46" s="26">
        <f t="shared" si="1608"/>
        <v>75000</v>
      </c>
      <c r="BB46" s="26">
        <f t="shared" si="1608"/>
        <v>75000</v>
      </c>
      <c r="BC46" s="26">
        <f t="shared" si="1608"/>
        <v>75000</v>
      </c>
      <c r="BD46" s="26">
        <f t="shared" si="1608"/>
        <v>75000</v>
      </c>
      <c r="BE46" s="26">
        <f t="shared" si="1608"/>
        <v>75000</v>
      </c>
      <c r="BF46" s="26">
        <f t="shared" si="1608"/>
        <v>75000</v>
      </c>
      <c r="BG46" s="26">
        <f t="shared" si="1608"/>
        <v>75000</v>
      </c>
      <c r="BH46" s="26">
        <f t="shared" si="1608"/>
        <v>75000</v>
      </c>
      <c r="BI46" s="26">
        <f t="shared" si="1608"/>
        <v>75000</v>
      </c>
      <c r="BJ46" s="26">
        <f t="shared" si="1608"/>
        <v>75000</v>
      </c>
      <c r="BK46" s="26">
        <f t="shared" si="1608"/>
        <v>75000</v>
      </c>
      <c r="BL46" s="26">
        <f t="shared" si="1608"/>
        <v>75000</v>
      </c>
      <c r="BM46" s="26">
        <f t="shared" si="1608"/>
        <v>75000</v>
      </c>
      <c r="BN46" s="26">
        <f t="shared" si="1608"/>
        <v>75000</v>
      </c>
      <c r="BO46" s="26">
        <f t="shared" si="1608"/>
        <v>75000</v>
      </c>
      <c r="BP46" s="26">
        <f t="shared" si="1608"/>
        <v>75000</v>
      </c>
      <c r="BQ46" s="26">
        <f t="shared" ref="BQ46:CP46" si="1609">IF(BQ23&lt;&gt;0,BQ39/BQ23*1000,0)</f>
        <v>75000</v>
      </c>
      <c r="BR46" s="26">
        <f t="shared" si="1609"/>
        <v>75000</v>
      </c>
      <c r="BS46" s="26">
        <f t="shared" si="1609"/>
        <v>75000</v>
      </c>
      <c r="BT46" s="26">
        <f t="shared" si="1609"/>
        <v>75000</v>
      </c>
      <c r="BU46" s="26">
        <f t="shared" si="1609"/>
        <v>75000</v>
      </c>
      <c r="BV46" s="26">
        <f t="shared" si="1609"/>
        <v>75000</v>
      </c>
      <c r="BW46" s="26">
        <f t="shared" si="1609"/>
        <v>75000</v>
      </c>
      <c r="BX46" s="26">
        <f t="shared" si="1609"/>
        <v>75000</v>
      </c>
      <c r="BY46" s="26">
        <f t="shared" si="1609"/>
        <v>75000</v>
      </c>
      <c r="BZ46" s="26">
        <f t="shared" si="1609"/>
        <v>75000</v>
      </c>
      <c r="CA46" s="26">
        <f t="shared" si="1609"/>
        <v>75000</v>
      </c>
      <c r="CB46" s="26">
        <f t="shared" si="1609"/>
        <v>75000</v>
      </c>
      <c r="CC46" s="26">
        <f t="shared" si="1609"/>
        <v>75000</v>
      </c>
      <c r="CD46" s="26">
        <f t="shared" si="1609"/>
        <v>75000</v>
      </c>
      <c r="CE46" s="26">
        <f t="shared" si="1609"/>
        <v>75000</v>
      </c>
      <c r="CF46" s="26">
        <f t="shared" si="1609"/>
        <v>75000</v>
      </c>
      <c r="CG46" s="26">
        <f t="shared" si="1609"/>
        <v>75000</v>
      </c>
      <c r="CH46" s="26">
        <f t="shared" si="1609"/>
        <v>75000</v>
      </c>
      <c r="CI46" s="26">
        <f t="shared" si="1609"/>
        <v>75000</v>
      </c>
      <c r="CJ46" s="26">
        <f t="shared" si="1609"/>
        <v>75000</v>
      </c>
      <c r="CK46" s="26">
        <f t="shared" si="1609"/>
        <v>75000</v>
      </c>
      <c r="CL46" s="26">
        <f t="shared" si="1609"/>
        <v>75000</v>
      </c>
      <c r="CM46" s="26">
        <f t="shared" si="1609"/>
        <v>75000</v>
      </c>
      <c r="CN46" s="26">
        <f t="shared" si="1609"/>
        <v>75000</v>
      </c>
      <c r="CO46" s="26">
        <f t="shared" si="1609"/>
        <v>75000</v>
      </c>
      <c r="CP46" s="26">
        <f t="shared" si="1609"/>
        <v>75000</v>
      </c>
      <c r="CQ46" s="26">
        <f t="shared" ref="CQ46:FB46" si="1610">IF(CQ23&lt;&gt;0,CQ39/CQ23*1000,0)</f>
        <v>75000</v>
      </c>
      <c r="CR46" s="26">
        <f t="shared" si="1610"/>
        <v>75000</v>
      </c>
      <c r="CS46" s="26">
        <f t="shared" si="1610"/>
        <v>75000</v>
      </c>
      <c r="CT46" s="26">
        <f t="shared" si="1610"/>
        <v>75157.142857142855</v>
      </c>
      <c r="CU46" s="26">
        <f t="shared" si="1610"/>
        <v>75281.690140845065</v>
      </c>
      <c r="CV46" s="26">
        <f t="shared" si="1610"/>
        <v>75460.704607046064</v>
      </c>
      <c r="CW46" s="26">
        <f t="shared" si="1610"/>
        <v>75603.674540682419</v>
      </c>
      <c r="CX46" s="26">
        <f t="shared" si="1610"/>
        <v>75793.450881612094</v>
      </c>
      <c r="CY46" s="26">
        <f t="shared" si="1610"/>
        <v>75793.450881612094</v>
      </c>
      <c r="CZ46" s="26">
        <f t="shared" si="1610"/>
        <v>75797.468354430384</v>
      </c>
      <c r="DA46" s="26">
        <f t="shared" si="1610"/>
        <v>75797.468354430384</v>
      </c>
      <c r="DB46" s="26">
        <f t="shared" si="1610"/>
        <v>75797.468354430384</v>
      </c>
      <c r="DC46" s="26">
        <f t="shared" si="1610"/>
        <v>75801.526717557252</v>
      </c>
      <c r="DD46" s="26">
        <f t="shared" si="1610"/>
        <v>75891.959798994969</v>
      </c>
      <c r="DE46" s="26">
        <f t="shared" si="1610"/>
        <v>75952.970297029708</v>
      </c>
      <c r="DF46" s="26">
        <f t="shared" si="1610"/>
        <v>75952.970297029708</v>
      </c>
      <c r="DG46" s="26">
        <f t="shared" si="1610"/>
        <v>75952.970297029708</v>
      </c>
      <c r="DH46" s="26">
        <f t="shared" si="1610"/>
        <v>75990.099009900994</v>
      </c>
      <c r="DI46" s="26">
        <f t="shared" si="1610"/>
        <v>76039.11980440098</v>
      </c>
      <c r="DJ46" s="26">
        <f t="shared" si="1610"/>
        <v>76077.481840193694</v>
      </c>
      <c r="DK46" s="26">
        <f t="shared" si="1610"/>
        <v>76080.097087378643</v>
      </c>
      <c r="DL46" s="26">
        <f t="shared" si="1610"/>
        <v>76082.725060827244</v>
      </c>
      <c r="DM46" s="26">
        <f t="shared" si="1610"/>
        <v>76088.019559902212</v>
      </c>
      <c r="DN46" s="26">
        <f t="shared" si="1610"/>
        <v>76088.019559902212</v>
      </c>
      <c r="DO46" s="26">
        <f t="shared" si="1610"/>
        <v>76116.504854368934</v>
      </c>
      <c r="DP46" s="26">
        <f t="shared" si="1610"/>
        <v>76150.121065375308</v>
      </c>
      <c r="DQ46" s="26">
        <f t="shared" si="1610"/>
        <v>76186.440677966108</v>
      </c>
      <c r="DR46" s="26">
        <f t="shared" si="1610"/>
        <v>76258.90736342044</v>
      </c>
      <c r="DS46" s="26">
        <f t="shared" si="1610"/>
        <v>76354.166666666672</v>
      </c>
      <c r="DT46" s="26">
        <f t="shared" si="1610"/>
        <v>76376.470588235286</v>
      </c>
      <c r="DU46" s="26">
        <f t="shared" si="1610"/>
        <v>76376.470588235286</v>
      </c>
      <c r="DV46" s="26">
        <f t="shared" si="1610"/>
        <v>76435.185185185197</v>
      </c>
      <c r="DW46" s="26">
        <f t="shared" si="1610"/>
        <v>76435.185185185197</v>
      </c>
      <c r="DX46" s="26">
        <f t="shared" si="1610"/>
        <v>76451.990632318499</v>
      </c>
      <c r="DY46" s="26">
        <f t="shared" si="1610"/>
        <v>76525.229357798162</v>
      </c>
      <c r="DZ46" s="26">
        <f t="shared" si="1610"/>
        <v>76610.738255033546</v>
      </c>
      <c r="EA46" s="26">
        <f t="shared" si="1610"/>
        <v>76633.333333333343</v>
      </c>
      <c r="EB46" s="26">
        <f t="shared" si="1610"/>
        <v>76699.779249448125</v>
      </c>
      <c r="EC46" s="26">
        <f t="shared" si="1610"/>
        <v>76767.895878524942</v>
      </c>
      <c r="ED46" s="26">
        <f t="shared" si="1610"/>
        <v>76802.575107296128</v>
      </c>
      <c r="EE46" s="26">
        <f t="shared" si="1610"/>
        <v>76856.54008438818</v>
      </c>
      <c r="EF46" s="26">
        <f t="shared" si="1610"/>
        <v>76876.310272536692</v>
      </c>
      <c r="EG46" s="26">
        <f t="shared" si="1610"/>
        <v>76873.68421052632</v>
      </c>
      <c r="EH46" s="26">
        <f t="shared" si="1610"/>
        <v>76886.792452830196</v>
      </c>
      <c r="EI46" s="26">
        <f t="shared" si="1610"/>
        <v>76886.792452830196</v>
      </c>
      <c r="EJ46" s="26">
        <f t="shared" si="1610"/>
        <v>76886.792452830196</v>
      </c>
      <c r="EK46" s="26">
        <f t="shared" si="1610"/>
        <v>76880.252100840342</v>
      </c>
      <c r="EL46" s="26">
        <f t="shared" si="1610"/>
        <v>76888.185654008441</v>
      </c>
      <c r="EM46" s="26">
        <f t="shared" si="1610"/>
        <v>76931.106471816282</v>
      </c>
      <c r="EN46" s="26">
        <f t="shared" si="1610"/>
        <v>76926.315789473694</v>
      </c>
      <c r="EO46" s="26">
        <f t="shared" si="1610"/>
        <v>76964.65696465697</v>
      </c>
      <c r="EP46" s="26">
        <f t="shared" si="1610"/>
        <v>76983.471074380155</v>
      </c>
      <c r="EQ46" s="26">
        <f t="shared" si="1610"/>
        <v>77004.132231404947</v>
      </c>
      <c r="ER46" s="26">
        <f t="shared" si="1610"/>
        <v>77016.632016632022</v>
      </c>
      <c r="ES46" s="26">
        <f t="shared" si="1610"/>
        <v>76997.907949790795</v>
      </c>
      <c r="ET46" s="26">
        <f t="shared" si="1610"/>
        <v>76997.907949790795</v>
      </c>
      <c r="EU46" s="26">
        <f t="shared" si="1610"/>
        <v>77021.276595744683</v>
      </c>
      <c r="EV46" s="26">
        <f t="shared" si="1610"/>
        <v>77021.276595744683</v>
      </c>
      <c r="EW46" s="26">
        <f t="shared" si="1610"/>
        <v>77021.276595744683</v>
      </c>
      <c r="EX46" s="26">
        <f t="shared" si="1610"/>
        <v>77040.169133192394</v>
      </c>
      <c r="EY46" s="26">
        <f t="shared" si="1610"/>
        <v>77061.965811965812</v>
      </c>
      <c r="EZ46" s="26">
        <f t="shared" si="1610"/>
        <v>77074.468085106389</v>
      </c>
      <c r="FA46" s="26">
        <f t="shared" si="1610"/>
        <v>77123.430962343089</v>
      </c>
      <c r="FB46" s="26">
        <f t="shared" si="1610"/>
        <v>77233.400402414496</v>
      </c>
      <c r="FC46" s="26">
        <f t="shared" ref="FC46:HN46" si="1611">IF(FC23&lt;&gt;0,FC39/FC23*1000,0)</f>
        <v>77311.507936507944</v>
      </c>
      <c r="FD46" s="26">
        <f t="shared" si="1611"/>
        <v>77305.389221556878</v>
      </c>
      <c r="FE46" s="26">
        <f t="shared" si="1611"/>
        <v>77305.389221556878</v>
      </c>
      <c r="FF46" s="26">
        <f t="shared" si="1611"/>
        <v>77316.103379721666</v>
      </c>
      <c r="FG46" s="26">
        <f t="shared" si="1611"/>
        <v>77316.103379721666</v>
      </c>
      <c r="FH46" s="26">
        <f t="shared" si="1611"/>
        <v>77304.609218436875</v>
      </c>
      <c r="FI46" s="26">
        <f t="shared" si="1611"/>
        <v>77304.609218436875</v>
      </c>
      <c r="FJ46" s="26">
        <f t="shared" si="1611"/>
        <v>77271.805273833685</v>
      </c>
      <c r="FK46" s="26">
        <f t="shared" si="1611"/>
        <v>77277.327935222667</v>
      </c>
      <c r="FL46" s="26">
        <f t="shared" si="1611"/>
        <v>77282.828282828283</v>
      </c>
      <c r="FM46" s="26">
        <f t="shared" si="1611"/>
        <v>77303.030303030304</v>
      </c>
      <c r="FN46" s="26">
        <f t="shared" si="1611"/>
        <v>77307.692307692312</v>
      </c>
      <c r="FO46" s="26">
        <f t="shared" si="1611"/>
        <v>77312.373225152129</v>
      </c>
      <c r="FP46" s="26">
        <f t="shared" si="1611"/>
        <v>77360</v>
      </c>
      <c r="FQ46" s="26">
        <f t="shared" si="1611"/>
        <v>77405.940594059401</v>
      </c>
      <c r="FR46" s="26">
        <f t="shared" si="1611"/>
        <v>77410.358565737057</v>
      </c>
      <c r="FS46" s="26">
        <f t="shared" si="1611"/>
        <v>77435.643564356433</v>
      </c>
      <c r="FT46" s="26">
        <f t="shared" si="1611"/>
        <v>77509.727626459135</v>
      </c>
      <c r="FU46" s="26">
        <f t="shared" si="1611"/>
        <v>77607.476635514016</v>
      </c>
      <c r="FV46" s="26">
        <f t="shared" si="1611"/>
        <v>77629.629629629635</v>
      </c>
      <c r="FW46" s="26">
        <f t="shared" si="1611"/>
        <v>77642.725598526711</v>
      </c>
      <c r="FX46" s="26">
        <f t="shared" si="1611"/>
        <v>77642.725598526711</v>
      </c>
      <c r="FY46" s="26">
        <f t="shared" si="1611"/>
        <v>77689.530685920574</v>
      </c>
      <c r="FZ46" s="26">
        <f t="shared" si="1611"/>
        <v>77676.950998185115</v>
      </c>
      <c r="GA46" s="26">
        <f t="shared" si="1611"/>
        <v>77691.60583941605</v>
      </c>
      <c r="GB46" s="26">
        <f t="shared" si="1611"/>
        <v>77678.899082568809</v>
      </c>
      <c r="GC46" s="26">
        <f t="shared" si="1611"/>
        <v>77661.737523105359</v>
      </c>
      <c r="GD46" s="26">
        <f t="shared" si="1611"/>
        <v>77653.061224489793</v>
      </c>
      <c r="GE46" s="26">
        <f t="shared" si="1611"/>
        <v>77661.737523105359</v>
      </c>
      <c r="GF46" s="26">
        <f t="shared" si="1611"/>
        <v>77661.737523105359</v>
      </c>
      <c r="GG46" s="26">
        <f t="shared" si="1611"/>
        <v>77674.632352941175</v>
      </c>
      <c r="GH46" s="26">
        <f t="shared" si="1611"/>
        <v>77691.60583941605</v>
      </c>
      <c r="GI46" s="26">
        <f t="shared" si="1611"/>
        <v>77712.477396021699</v>
      </c>
      <c r="GJ46" s="26">
        <f t="shared" si="1611"/>
        <v>77720.720720720725</v>
      </c>
      <c r="GK46" s="26">
        <f t="shared" si="1611"/>
        <v>77746.858168761217</v>
      </c>
      <c r="GL46" s="26">
        <f t="shared" si="1611"/>
        <v>77757.685352622066</v>
      </c>
      <c r="GM46" s="26">
        <f t="shared" si="1611"/>
        <v>77745.454545454544</v>
      </c>
      <c r="GN46" s="26">
        <f t="shared" si="1611"/>
        <v>77773.788150807901</v>
      </c>
      <c r="GO46" s="26">
        <f t="shared" si="1611"/>
        <v>77813.620071684578</v>
      </c>
      <c r="GP46" s="26">
        <f t="shared" si="1611"/>
        <v>77825.311942959001</v>
      </c>
      <c r="GQ46" s="26">
        <f t="shared" si="1611"/>
        <v>77848.324514991182</v>
      </c>
      <c r="GR46" s="26">
        <f t="shared" si="1611"/>
        <v>77853.35689045937</v>
      </c>
      <c r="GS46" s="26">
        <f t="shared" si="1611"/>
        <v>77904.929577464791</v>
      </c>
      <c r="GT46" s="26">
        <f t="shared" si="1611"/>
        <v>77945.326278659602</v>
      </c>
      <c r="GU46" s="26">
        <f t="shared" si="1611"/>
        <v>77945.326278659602</v>
      </c>
      <c r="GV46" s="26">
        <f t="shared" si="1611"/>
        <v>77945.326278659602</v>
      </c>
      <c r="GW46" s="26">
        <f t="shared" si="1611"/>
        <v>77930.728241563062</v>
      </c>
      <c r="GX46" s="26">
        <f t="shared" si="1611"/>
        <v>77959.001782531195</v>
      </c>
      <c r="GY46" s="26">
        <f t="shared" si="1611"/>
        <v>77984.154929577475</v>
      </c>
      <c r="GZ46" s="26">
        <f t="shared" si="1611"/>
        <v>78046.075085324235</v>
      </c>
      <c r="HA46" s="26">
        <f t="shared" si="1611"/>
        <v>78061.749571183536</v>
      </c>
      <c r="HB46" s="26">
        <f t="shared" si="1611"/>
        <v>78113.522537562603</v>
      </c>
      <c r="HC46" s="26">
        <f t="shared" si="1611"/>
        <v>78154.859967051074</v>
      </c>
      <c r="HD46" s="26">
        <f t="shared" si="1611"/>
        <v>78181.818181818191</v>
      </c>
      <c r="HE46" s="26">
        <f t="shared" si="1611"/>
        <v>78208</v>
      </c>
      <c r="HF46" s="26">
        <f t="shared" si="1611"/>
        <v>78243.24324324324</v>
      </c>
      <c r="HG46" s="26">
        <f t="shared" si="1611"/>
        <v>78262.578616352199</v>
      </c>
      <c r="HH46" s="26">
        <f t="shared" si="1611"/>
        <v>78268.025078369901</v>
      </c>
      <c r="HI46" s="26">
        <f t="shared" si="1611"/>
        <v>78268.025078369901</v>
      </c>
      <c r="HJ46" s="26">
        <f t="shared" si="1611"/>
        <v>78270.735524256655</v>
      </c>
      <c r="HK46" s="26">
        <f t="shared" si="1611"/>
        <v>78299.845440494595</v>
      </c>
      <c r="HL46" s="26">
        <f t="shared" si="1611"/>
        <v>78315.467075038279</v>
      </c>
      <c r="HM46" s="26">
        <f t="shared" si="1611"/>
        <v>78320.552147239272</v>
      </c>
      <c r="HN46" s="26">
        <f t="shared" si="1611"/>
        <v>78320.552147239272</v>
      </c>
      <c r="HO46" s="26">
        <f t="shared" ref="HO46:JZ46" si="1612">IF(HO23&lt;&gt;0,HO39/HO23*1000,0)</f>
        <v>78325.652841781877</v>
      </c>
      <c r="HP46" s="26">
        <f t="shared" si="1612"/>
        <v>78325.652841781877</v>
      </c>
      <c r="HQ46" s="26">
        <f t="shared" si="1612"/>
        <v>78335.901386748839</v>
      </c>
      <c r="HR46" s="26">
        <f t="shared" si="1612"/>
        <v>78335.901386748839</v>
      </c>
      <c r="HS46" s="26">
        <f t="shared" si="1612"/>
        <v>78333.333333333328</v>
      </c>
      <c r="HT46" s="26">
        <f t="shared" si="1612"/>
        <v>78328.173374613005</v>
      </c>
      <c r="HU46" s="26">
        <f t="shared" si="1612"/>
        <v>78330.733229329169</v>
      </c>
      <c r="HV46" s="26">
        <f t="shared" si="1612"/>
        <v>78322.884012539187</v>
      </c>
      <c r="HW46" s="26">
        <f t="shared" si="1612"/>
        <v>78317.610062893087</v>
      </c>
      <c r="HX46" s="26">
        <f t="shared" si="1612"/>
        <v>78314.960629921261</v>
      </c>
      <c r="HY46" s="26">
        <f t="shared" si="1612"/>
        <v>78312.302839116732</v>
      </c>
      <c r="HZ46" s="26">
        <f t="shared" si="1612"/>
        <v>78317.610062893087</v>
      </c>
      <c r="IA46" s="26">
        <f t="shared" si="1612"/>
        <v>78335.92534992224</v>
      </c>
      <c r="IB46" s="26">
        <f t="shared" si="1612"/>
        <v>78343.65325077399</v>
      </c>
      <c r="IC46" s="26">
        <f t="shared" si="1612"/>
        <v>78356.481481481474</v>
      </c>
      <c r="ID46" s="26">
        <f t="shared" si="1612"/>
        <v>78372.093023255817</v>
      </c>
      <c r="IE46" s="26">
        <f t="shared" si="1612"/>
        <v>78403.755868544613</v>
      </c>
      <c r="IF46" s="26">
        <f t="shared" si="1612"/>
        <v>78419.811320754714</v>
      </c>
      <c r="IG46" s="26">
        <f t="shared" si="1612"/>
        <v>78419.811320754714</v>
      </c>
      <c r="IH46" s="26">
        <f t="shared" si="1612"/>
        <v>78429.6875</v>
      </c>
      <c r="II46" s="26">
        <f t="shared" si="1612"/>
        <v>78441.860465116275</v>
      </c>
      <c r="IJ46" s="26">
        <f t="shared" si="1612"/>
        <v>78465.732087227414</v>
      </c>
      <c r="IK46" s="26">
        <f t="shared" si="1612"/>
        <v>78477.588871715605</v>
      </c>
      <c r="IL46" s="26">
        <f t="shared" si="1612"/>
        <v>78482.28043143297</v>
      </c>
      <c r="IM46" s="26">
        <f t="shared" si="1612"/>
        <v>78489.26380368098</v>
      </c>
      <c r="IN46" s="26">
        <f t="shared" si="1612"/>
        <v>78494.62365591398</v>
      </c>
      <c r="IO46" s="26">
        <f t="shared" si="1612"/>
        <v>78516.228748067995</v>
      </c>
      <c r="IP46" s="26">
        <f t="shared" si="1612"/>
        <v>78504.672897196258</v>
      </c>
      <c r="IQ46" s="26">
        <f t="shared" si="1612"/>
        <v>78521.739130434784</v>
      </c>
      <c r="IR46" s="26">
        <f t="shared" si="1612"/>
        <v>78542.901716068634</v>
      </c>
      <c r="IS46" s="26">
        <f t="shared" si="1612"/>
        <v>78559.56112852665</v>
      </c>
      <c r="IT46" s="26">
        <f t="shared" si="1612"/>
        <v>78569.182389937108</v>
      </c>
      <c r="IU46" s="26">
        <f t="shared" si="1612"/>
        <v>78617.784711388449</v>
      </c>
      <c r="IV46" s="26">
        <f t="shared" si="1612"/>
        <v>78708.58895705521</v>
      </c>
      <c r="IW46" s="26">
        <f t="shared" si="1612"/>
        <v>78748.858447488587</v>
      </c>
      <c r="IX46" s="26">
        <f t="shared" si="1612"/>
        <v>78780.635400907719</v>
      </c>
      <c r="IY46" s="26">
        <f t="shared" si="1612"/>
        <v>78796.38009049774</v>
      </c>
      <c r="IZ46" s="26">
        <f t="shared" si="1612"/>
        <v>78831.831831831834</v>
      </c>
      <c r="JA46" s="26">
        <f t="shared" si="1612"/>
        <v>78883.928571428565</v>
      </c>
      <c r="JB46" s="26">
        <f t="shared" si="1612"/>
        <v>78896.860986547079</v>
      </c>
      <c r="JC46" s="26">
        <f t="shared" si="1612"/>
        <v>78896.860986547079</v>
      </c>
      <c r="JD46" s="26">
        <f t="shared" si="1612"/>
        <v>78912.071535022347</v>
      </c>
      <c r="JE46" s="26">
        <f t="shared" si="1612"/>
        <v>78958.208955223876</v>
      </c>
      <c r="JF46" s="26">
        <f t="shared" si="1612"/>
        <v>78970.059880239511</v>
      </c>
      <c r="JG46" s="26">
        <f t="shared" si="1612"/>
        <v>78974.474474474482</v>
      </c>
      <c r="JH46" s="26">
        <f t="shared" si="1612"/>
        <v>78963.800904977383</v>
      </c>
      <c r="JI46" s="26">
        <f t="shared" si="1612"/>
        <v>78969.83408748114</v>
      </c>
      <c r="JJ46" s="26">
        <f t="shared" si="1612"/>
        <v>78969.604863221888</v>
      </c>
      <c r="JK46" s="26">
        <f t="shared" si="1612"/>
        <v>78964.885496183197</v>
      </c>
      <c r="JL46" s="26">
        <f t="shared" si="1612"/>
        <v>78977.029096477796</v>
      </c>
      <c r="JM46" s="26">
        <f t="shared" si="1612"/>
        <v>78977.029096477796</v>
      </c>
      <c r="JN46" s="26">
        <f t="shared" si="1612"/>
        <v>78993.836671802768</v>
      </c>
      <c r="JO46" s="26">
        <f t="shared" si="1612"/>
        <v>79013.846153846156</v>
      </c>
      <c r="JP46" s="26">
        <f t="shared" si="1612"/>
        <v>79035.276073619621</v>
      </c>
      <c r="JQ46" s="26">
        <f t="shared" si="1612"/>
        <v>79062.883435582815</v>
      </c>
      <c r="JR46" s="26">
        <f t="shared" si="1612"/>
        <v>79100.456621004574</v>
      </c>
      <c r="JS46" s="26">
        <f t="shared" si="1612"/>
        <v>79115.326251896811</v>
      </c>
      <c r="JT46" s="26">
        <f t="shared" si="1612"/>
        <v>79136.157337367622</v>
      </c>
      <c r="JU46" s="26">
        <f t="shared" si="1612"/>
        <v>79185.240963855424</v>
      </c>
      <c r="JV46" s="26">
        <f t="shared" si="1612"/>
        <v>79185.240963855424</v>
      </c>
      <c r="JW46" s="26">
        <f t="shared" si="1612"/>
        <v>79230.884557721147</v>
      </c>
      <c r="JX46" s="26">
        <f t="shared" si="1612"/>
        <v>79291.291291291287</v>
      </c>
      <c r="JY46" s="26">
        <f t="shared" si="1612"/>
        <v>79335.866261398187</v>
      </c>
      <c r="JZ46" s="26">
        <f t="shared" si="1612"/>
        <v>79332.824427480911</v>
      </c>
      <c r="KA46" s="26">
        <f t="shared" ref="KA46:ML46" si="1613">IF(KA23&lt;&gt;0,KA39/KA23*1000,0)</f>
        <v>79318.52986217459</v>
      </c>
      <c r="KB46" s="26">
        <f t="shared" si="1613"/>
        <v>79332.824427480911</v>
      </c>
      <c r="KC46" s="26">
        <f t="shared" si="1613"/>
        <v>79354.103343465045</v>
      </c>
      <c r="KD46" s="26">
        <f t="shared" si="1613"/>
        <v>79380.733944954132</v>
      </c>
      <c r="KE46" s="26">
        <f t="shared" si="1613"/>
        <v>79401.526717557252</v>
      </c>
      <c r="KF46" s="26">
        <f t="shared" si="1613"/>
        <v>79418.960244648319</v>
      </c>
      <c r="KG46" s="26">
        <f t="shared" si="1613"/>
        <v>79418.960244648319</v>
      </c>
      <c r="KH46" s="26">
        <f t="shared" si="1613"/>
        <v>79405.909797822707</v>
      </c>
      <c r="KI46" s="26">
        <f t="shared" si="1613"/>
        <v>79411.580594679181</v>
      </c>
      <c r="KJ46" s="26">
        <f t="shared" si="1613"/>
        <v>79416.012558869697</v>
      </c>
      <c r="KK46" s="26">
        <f t="shared" si="1613"/>
        <v>79429.921259842522</v>
      </c>
      <c r="KL46" s="26">
        <f t="shared" si="1613"/>
        <v>79421.80094786729</v>
      </c>
      <c r="KM46" s="26">
        <f t="shared" si="1613"/>
        <v>79419.047619047618</v>
      </c>
      <c r="KN46" s="26">
        <f t="shared" si="1613"/>
        <v>79446.909667194937</v>
      </c>
      <c r="KO46" s="26">
        <f t="shared" si="1613"/>
        <v>79446.909667194937</v>
      </c>
      <c r="KP46" s="26">
        <f t="shared" si="1613"/>
        <v>79468.454258675076</v>
      </c>
      <c r="KQ46" s="26">
        <f t="shared" si="1613"/>
        <v>79525.157232704398</v>
      </c>
      <c r="KR46" s="26">
        <f t="shared" si="1613"/>
        <v>79539.184952978059</v>
      </c>
      <c r="KS46" s="26">
        <f t="shared" si="1613"/>
        <v>79580.996884735199</v>
      </c>
      <c r="KT46" s="26">
        <f t="shared" si="1613"/>
        <v>79637.071651090344</v>
      </c>
      <c r="KU46" s="26">
        <f t="shared" si="1613"/>
        <v>79637.071651090344</v>
      </c>
      <c r="KV46" s="26">
        <f t="shared" si="1613"/>
        <v>79623.4375</v>
      </c>
      <c r="KW46" s="26">
        <f t="shared" si="1613"/>
        <v>79623.4375</v>
      </c>
      <c r="KX46" s="26">
        <f t="shared" si="1613"/>
        <v>79641.627543035996</v>
      </c>
      <c r="KY46" s="26">
        <f t="shared" si="1613"/>
        <v>79660.9375</v>
      </c>
      <c r="KZ46" s="26">
        <f t="shared" si="1613"/>
        <v>79660.406885759003</v>
      </c>
      <c r="LA46" s="26">
        <f t="shared" si="1613"/>
        <v>79653.60501567398</v>
      </c>
      <c r="LB46" s="26">
        <f t="shared" si="1613"/>
        <v>79673.946957878317</v>
      </c>
      <c r="LC46" s="26">
        <f t="shared" si="1613"/>
        <v>79673.946957878317</v>
      </c>
      <c r="LD46" s="26">
        <f t="shared" si="1613"/>
        <v>79673.946957878317</v>
      </c>
      <c r="LE46" s="26">
        <f t="shared" si="1613"/>
        <v>79702.362204724413</v>
      </c>
      <c r="LF46" s="26">
        <f t="shared" si="1613"/>
        <v>79716.772151898738</v>
      </c>
      <c r="LG46" s="26">
        <f t="shared" si="1613"/>
        <v>79721.599999999991</v>
      </c>
      <c r="LH46" s="26">
        <f t="shared" si="1613"/>
        <v>79718.446601941745</v>
      </c>
      <c r="LI46" s="26">
        <f t="shared" si="1613"/>
        <v>79718.446601941745</v>
      </c>
      <c r="LJ46" s="26">
        <f t="shared" si="1613"/>
        <v>79733.009708737867</v>
      </c>
      <c r="LK46" s="26">
        <f t="shared" si="1613"/>
        <v>79729.06403940887</v>
      </c>
      <c r="LL46" s="26">
        <f t="shared" si="1613"/>
        <v>79764.026402640273</v>
      </c>
      <c r="LM46" s="26">
        <f t="shared" si="1613"/>
        <v>79771.004942339379</v>
      </c>
      <c r="LN46" s="26">
        <f t="shared" si="1613"/>
        <v>79806.988352745422</v>
      </c>
      <c r="LO46" s="26">
        <f t="shared" si="1613"/>
        <v>79855.263157894733</v>
      </c>
      <c r="LP46" s="26">
        <f t="shared" si="1613"/>
        <v>79853.820598006656</v>
      </c>
      <c r="LQ46" s="26">
        <f t="shared" si="1613"/>
        <v>79856.187290969901</v>
      </c>
      <c r="LR46" s="26">
        <f t="shared" si="1613"/>
        <v>79855.218855218845</v>
      </c>
      <c r="LS46" s="26">
        <f t="shared" si="1613"/>
        <v>79855.218855218845</v>
      </c>
      <c r="LT46" s="26">
        <f t="shared" si="1613"/>
        <v>79868.465430016862</v>
      </c>
      <c r="LU46" s="26">
        <f t="shared" si="1613"/>
        <v>79863.481228668941</v>
      </c>
      <c r="LV46" s="26">
        <f t="shared" si="1613"/>
        <v>79863.24786324786</v>
      </c>
      <c r="LW46" s="26">
        <f t="shared" si="1613"/>
        <v>79856.164383561641</v>
      </c>
      <c r="LX46" s="26">
        <f t="shared" si="1613"/>
        <v>79919.243986254296</v>
      </c>
      <c r="LY46" s="26">
        <f t="shared" si="1613"/>
        <v>80006.956521739121</v>
      </c>
      <c r="LZ46" s="26">
        <f t="shared" si="1613"/>
        <v>80027.729636048534</v>
      </c>
      <c r="MA46" s="26">
        <f t="shared" si="1613"/>
        <v>80055.077452667814</v>
      </c>
      <c r="MB46" s="26">
        <f t="shared" si="1613"/>
        <v>80055.267702936093</v>
      </c>
      <c r="MC46" s="26">
        <f t="shared" si="1613"/>
        <v>80055.267702936093</v>
      </c>
      <c r="MD46" s="26">
        <f t="shared" si="1613"/>
        <v>80124.137931034478</v>
      </c>
      <c r="ME46" s="26">
        <f t="shared" si="1613"/>
        <v>80159.51972555746</v>
      </c>
      <c r="MF46" s="26">
        <f t="shared" si="1613"/>
        <v>80192.832764505118</v>
      </c>
      <c r="MG46" s="26">
        <f t="shared" si="1613"/>
        <v>80193.825042881639</v>
      </c>
      <c r="MH46" s="26">
        <f t="shared" si="1613"/>
        <v>80211.703958691913</v>
      </c>
      <c r="MI46" s="26">
        <f t="shared" si="1613"/>
        <v>80236.614853195162</v>
      </c>
      <c r="MJ46" s="26">
        <f t="shared" si="1613"/>
        <v>80257.340241796206</v>
      </c>
      <c r="MK46" s="26">
        <f t="shared" si="1613"/>
        <v>80288.927335640139</v>
      </c>
      <c r="ML46" s="26">
        <f t="shared" si="1613"/>
        <v>80308.089500860588</v>
      </c>
      <c r="MM46" s="26">
        <f t="shared" ref="MM46:NE46" si="1614">IF(MM23&lt;&gt;0,MM39/MM23*1000,0)</f>
        <v>80333.333333333328</v>
      </c>
      <c r="MN46" s="26">
        <f t="shared" si="1614"/>
        <v>80350.515463917531</v>
      </c>
      <c r="MO46" s="26">
        <f t="shared" si="1614"/>
        <v>80345.423143350607</v>
      </c>
      <c r="MP46" s="26">
        <f t="shared" si="1614"/>
        <v>80364.261168384881</v>
      </c>
      <c r="MQ46" s="26">
        <f t="shared" si="1614"/>
        <v>80394.097222222234</v>
      </c>
      <c r="MR46" s="26">
        <f t="shared" si="1614"/>
        <v>80389.17975567191</v>
      </c>
      <c r="MS46" s="26">
        <f t="shared" si="1614"/>
        <v>80390.542907180396</v>
      </c>
      <c r="MT46" s="26">
        <f t="shared" si="1614"/>
        <v>80390.542907180396</v>
      </c>
      <c r="MU46" s="26">
        <f t="shared" si="1614"/>
        <v>80390.542907180396</v>
      </c>
      <c r="MV46" s="26">
        <f t="shared" si="1614"/>
        <v>80396.853146853144</v>
      </c>
      <c r="MW46" s="26">
        <f t="shared" si="1614"/>
        <v>80396.853146853144</v>
      </c>
      <c r="MX46" s="26">
        <f t="shared" si="1614"/>
        <v>80406.304728546413</v>
      </c>
      <c r="MY46" s="26">
        <f t="shared" si="1614"/>
        <v>80393.673110720556</v>
      </c>
      <c r="MZ46" s="26">
        <f t="shared" si="1614"/>
        <v>80400</v>
      </c>
      <c r="NA46" s="26">
        <f t="shared" si="1614"/>
        <v>80402.1164021164</v>
      </c>
      <c r="NB46" s="26">
        <f t="shared" si="1614"/>
        <v>80402.1164021164</v>
      </c>
      <c r="NC46" s="26">
        <f t="shared" si="1614"/>
        <v>80402.1164021164</v>
      </c>
      <c r="ND46" s="26">
        <f t="shared" si="1614"/>
        <v>80396.460176991153</v>
      </c>
      <c r="NE46" s="26">
        <f t="shared" si="1614"/>
        <v>80396.460176991153</v>
      </c>
    </row>
    <row r="47" spans="2:369" s="30" customFormat="1" x14ac:dyDescent="0.3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</row>
    <row r="48" spans="2:369" x14ac:dyDescent="0.35">
      <c r="B48" s="6" t="s">
        <v>101</v>
      </c>
      <c r="C48" s="15" t="s">
        <v>95</v>
      </c>
      <c r="D48" s="6">
        <v>0</v>
      </c>
      <c r="E48" s="23">
        <f t="shared" ref="E48:AJ48" si="1615">E39</f>
        <v>0</v>
      </c>
      <c r="F48" s="23">
        <f t="shared" si="1615"/>
        <v>150</v>
      </c>
      <c r="G48" s="23">
        <f t="shared" si="1615"/>
        <v>375</v>
      </c>
      <c r="H48" s="23">
        <f t="shared" si="1615"/>
        <v>525</v>
      </c>
      <c r="I48" s="23">
        <f t="shared" si="1615"/>
        <v>825</v>
      </c>
      <c r="J48" s="23">
        <f t="shared" si="1615"/>
        <v>1650</v>
      </c>
      <c r="K48" s="23">
        <f t="shared" si="1615"/>
        <v>2175</v>
      </c>
      <c r="L48" s="23">
        <f t="shared" si="1615"/>
        <v>2850</v>
      </c>
      <c r="M48" s="23">
        <f t="shared" si="1615"/>
        <v>3525</v>
      </c>
      <c r="N48" s="23">
        <f t="shared" si="1615"/>
        <v>4125</v>
      </c>
      <c r="O48" s="23">
        <f t="shared" si="1615"/>
        <v>4125</v>
      </c>
      <c r="P48" s="23">
        <f t="shared" si="1615"/>
        <v>4800</v>
      </c>
      <c r="Q48" s="23">
        <f t="shared" si="1615"/>
        <v>5850</v>
      </c>
      <c r="R48" s="23">
        <f t="shared" si="1615"/>
        <v>6375</v>
      </c>
      <c r="S48" s="23">
        <f t="shared" si="1615"/>
        <v>6975</v>
      </c>
      <c r="T48" s="23">
        <f t="shared" si="1615"/>
        <v>7800</v>
      </c>
      <c r="U48" s="23">
        <f t="shared" si="1615"/>
        <v>8400</v>
      </c>
      <c r="V48" s="23">
        <f t="shared" si="1615"/>
        <v>9000</v>
      </c>
      <c r="W48" s="23">
        <f t="shared" si="1615"/>
        <v>9375</v>
      </c>
      <c r="X48" s="23">
        <f t="shared" si="1615"/>
        <v>9375</v>
      </c>
      <c r="Y48" s="23">
        <f t="shared" si="1615"/>
        <v>9375</v>
      </c>
      <c r="Z48" s="23">
        <f t="shared" si="1615"/>
        <v>9900</v>
      </c>
      <c r="AA48" s="34">
        <f t="shared" si="1615"/>
        <v>9900</v>
      </c>
      <c r="AB48" s="34">
        <f t="shared" si="1615"/>
        <v>9900</v>
      </c>
      <c r="AC48" s="34">
        <f t="shared" si="1615"/>
        <v>9900</v>
      </c>
      <c r="AD48" s="34">
        <f t="shared" si="1615"/>
        <v>9900</v>
      </c>
      <c r="AE48" s="34">
        <f t="shared" si="1615"/>
        <v>9900</v>
      </c>
      <c r="AF48" s="34">
        <f t="shared" si="1615"/>
        <v>9900</v>
      </c>
      <c r="AG48" s="34">
        <f t="shared" si="1615"/>
        <v>10575</v>
      </c>
      <c r="AH48" s="34">
        <f t="shared" si="1615"/>
        <v>11250</v>
      </c>
      <c r="AI48" s="34">
        <f t="shared" si="1615"/>
        <v>11775</v>
      </c>
      <c r="AJ48" s="34">
        <f t="shared" si="1615"/>
        <v>12075</v>
      </c>
      <c r="AK48" s="34">
        <f t="shared" ref="AK48:BP48" si="1616">AK39</f>
        <v>12900</v>
      </c>
      <c r="AL48" s="34">
        <f t="shared" si="1616"/>
        <v>13425</v>
      </c>
      <c r="AM48" s="34">
        <f t="shared" si="1616"/>
        <v>13875</v>
      </c>
      <c r="AN48" s="34">
        <f t="shared" si="1616"/>
        <v>14550</v>
      </c>
      <c r="AO48" s="34">
        <f t="shared" si="1616"/>
        <v>14850</v>
      </c>
      <c r="AP48" s="34">
        <f t="shared" si="1616"/>
        <v>15450</v>
      </c>
      <c r="AQ48" s="34">
        <f t="shared" si="1616"/>
        <v>15825</v>
      </c>
      <c r="AR48" s="34">
        <f t="shared" si="1616"/>
        <v>16425</v>
      </c>
      <c r="AS48" s="34">
        <f t="shared" si="1616"/>
        <v>16650</v>
      </c>
      <c r="AT48" s="34">
        <f t="shared" si="1616"/>
        <v>17100</v>
      </c>
      <c r="AU48" s="34">
        <f t="shared" si="1616"/>
        <v>17475</v>
      </c>
      <c r="AV48" s="34">
        <f t="shared" si="1616"/>
        <v>18300</v>
      </c>
      <c r="AW48" s="26">
        <f t="shared" si="1616"/>
        <v>18450</v>
      </c>
      <c r="AX48" s="26">
        <f t="shared" si="1616"/>
        <v>18450</v>
      </c>
      <c r="AY48" s="26">
        <f t="shared" si="1616"/>
        <v>18450</v>
      </c>
      <c r="AZ48" s="26">
        <f t="shared" si="1616"/>
        <v>18525</v>
      </c>
      <c r="BA48" s="26">
        <f t="shared" si="1616"/>
        <v>18525</v>
      </c>
      <c r="BB48" s="26">
        <f t="shared" si="1616"/>
        <v>18675</v>
      </c>
      <c r="BC48" s="26">
        <f t="shared" si="1616"/>
        <v>19350</v>
      </c>
      <c r="BD48" s="26">
        <f t="shared" si="1616"/>
        <v>19500</v>
      </c>
      <c r="BE48" s="26">
        <f t="shared" si="1616"/>
        <v>19800</v>
      </c>
      <c r="BF48" s="26">
        <f t="shared" si="1616"/>
        <v>20100</v>
      </c>
      <c r="BG48" s="26">
        <f t="shared" si="1616"/>
        <v>20400</v>
      </c>
      <c r="BH48" s="26">
        <f t="shared" si="1616"/>
        <v>20850</v>
      </c>
      <c r="BI48" s="26">
        <f t="shared" si="1616"/>
        <v>21075</v>
      </c>
      <c r="BJ48" s="26">
        <f t="shared" si="1616"/>
        <v>21075</v>
      </c>
      <c r="BK48" s="26">
        <f t="shared" si="1616"/>
        <v>21075</v>
      </c>
      <c r="BL48" s="26">
        <f t="shared" si="1616"/>
        <v>21075</v>
      </c>
      <c r="BM48" s="26">
        <f t="shared" si="1616"/>
        <v>21300</v>
      </c>
      <c r="BN48" s="26">
        <f t="shared" si="1616"/>
        <v>21300</v>
      </c>
      <c r="BO48" s="26">
        <f t="shared" si="1616"/>
        <v>21375</v>
      </c>
      <c r="BP48" s="26">
        <f t="shared" si="1616"/>
        <v>21825</v>
      </c>
      <c r="BQ48" s="26">
        <f t="shared" ref="BQ48:CP48" si="1617">BQ39</f>
        <v>21825</v>
      </c>
      <c r="BR48" s="26">
        <f t="shared" si="1617"/>
        <v>21825</v>
      </c>
      <c r="BS48" s="26">
        <f t="shared" si="1617"/>
        <v>21825</v>
      </c>
      <c r="BT48" s="26">
        <f t="shared" si="1617"/>
        <v>21825</v>
      </c>
      <c r="BU48" s="26">
        <f t="shared" si="1617"/>
        <v>21825</v>
      </c>
      <c r="BV48" s="26">
        <f t="shared" si="1617"/>
        <v>22425</v>
      </c>
      <c r="BW48" s="26">
        <f t="shared" si="1617"/>
        <v>22500</v>
      </c>
      <c r="BX48" s="26">
        <f t="shared" si="1617"/>
        <v>23025</v>
      </c>
      <c r="BY48" s="26">
        <f t="shared" si="1617"/>
        <v>23175</v>
      </c>
      <c r="BZ48" s="26">
        <f t="shared" si="1617"/>
        <v>23625</v>
      </c>
      <c r="CA48" s="26">
        <f t="shared" si="1617"/>
        <v>23400</v>
      </c>
      <c r="CB48" s="26">
        <f t="shared" si="1617"/>
        <v>23325</v>
      </c>
      <c r="CC48" s="26">
        <f t="shared" si="1617"/>
        <v>23325</v>
      </c>
      <c r="CD48" s="26">
        <f t="shared" si="1617"/>
        <v>23550</v>
      </c>
      <c r="CE48" s="26">
        <f t="shared" si="1617"/>
        <v>23550</v>
      </c>
      <c r="CF48" s="26">
        <f t="shared" si="1617"/>
        <v>23475</v>
      </c>
      <c r="CG48" s="26">
        <f t="shared" si="1617"/>
        <v>24000</v>
      </c>
      <c r="CH48" s="26">
        <f t="shared" si="1617"/>
        <v>24525</v>
      </c>
      <c r="CI48" s="26">
        <f t="shared" si="1617"/>
        <v>24225</v>
      </c>
      <c r="CJ48" s="26">
        <f t="shared" si="1617"/>
        <v>24450</v>
      </c>
      <c r="CK48" s="26">
        <f t="shared" si="1617"/>
        <v>24450</v>
      </c>
      <c r="CL48" s="26">
        <f t="shared" si="1617"/>
        <v>24750</v>
      </c>
      <c r="CM48" s="26">
        <f t="shared" si="1617"/>
        <v>24450</v>
      </c>
      <c r="CN48" s="26">
        <f t="shared" si="1617"/>
        <v>24825</v>
      </c>
      <c r="CO48" s="26">
        <f t="shared" si="1617"/>
        <v>25425</v>
      </c>
      <c r="CP48" s="26">
        <f t="shared" si="1617"/>
        <v>25275</v>
      </c>
      <c r="CQ48" s="26">
        <f t="shared" ref="CQ48:FB48" si="1618">CQ39</f>
        <v>25275</v>
      </c>
      <c r="CR48" s="26">
        <f t="shared" si="1618"/>
        <v>25275</v>
      </c>
      <c r="CS48" s="26">
        <f t="shared" si="1618"/>
        <v>25575</v>
      </c>
      <c r="CT48" s="26">
        <f t="shared" si="1618"/>
        <v>26305</v>
      </c>
      <c r="CU48" s="26">
        <f t="shared" si="1618"/>
        <v>26725</v>
      </c>
      <c r="CV48" s="26">
        <f t="shared" si="1618"/>
        <v>27845</v>
      </c>
      <c r="CW48" s="26">
        <f t="shared" si="1618"/>
        <v>28805</v>
      </c>
      <c r="CX48" s="26">
        <f t="shared" si="1618"/>
        <v>30090</v>
      </c>
      <c r="CY48" s="26">
        <f t="shared" si="1618"/>
        <v>30090</v>
      </c>
      <c r="CZ48" s="26">
        <f t="shared" si="1618"/>
        <v>29940</v>
      </c>
      <c r="DA48" s="26">
        <f t="shared" si="1618"/>
        <v>29940</v>
      </c>
      <c r="DB48" s="26">
        <f t="shared" si="1618"/>
        <v>29940</v>
      </c>
      <c r="DC48" s="26">
        <f t="shared" si="1618"/>
        <v>29790</v>
      </c>
      <c r="DD48" s="26">
        <f t="shared" si="1618"/>
        <v>30205</v>
      </c>
      <c r="DE48" s="26">
        <f t="shared" si="1618"/>
        <v>30685</v>
      </c>
      <c r="DF48" s="26">
        <f t="shared" si="1618"/>
        <v>30685</v>
      </c>
      <c r="DG48" s="26">
        <f t="shared" si="1618"/>
        <v>30685</v>
      </c>
      <c r="DH48" s="26">
        <f t="shared" si="1618"/>
        <v>30700</v>
      </c>
      <c r="DI48" s="26">
        <f t="shared" si="1618"/>
        <v>31100</v>
      </c>
      <c r="DJ48" s="26">
        <f t="shared" si="1618"/>
        <v>31420</v>
      </c>
      <c r="DK48" s="26">
        <f t="shared" si="1618"/>
        <v>31345</v>
      </c>
      <c r="DL48" s="26">
        <f t="shared" si="1618"/>
        <v>31270</v>
      </c>
      <c r="DM48" s="26">
        <f t="shared" si="1618"/>
        <v>31120</v>
      </c>
      <c r="DN48" s="26">
        <f t="shared" si="1618"/>
        <v>31120</v>
      </c>
      <c r="DO48" s="26">
        <f t="shared" si="1618"/>
        <v>31360</v>
      </c>
      <c r="DP48" s="26">
        <f t="shared" si="1618"/>
        <v>31450</v>
      </c>
      <c r="DQ48" s="26">
        <f t="shared" si="1618"/>
        <v>31465</v>
      </c>
      <c r="DR48" s="26">
        <f t="shared" si="1618"/>
        <v>32105</v>
      </c>
      <c r="DS48" s="26">
        <f t="shared" si="1618"/>
        <v>32985</v>
      </c>
      <c r="DT48" s="26">
        <f t="shared" si="1618"/>
        <v>32460</v>
      </c>
      <c r="DU48" s="26">
        <f t="shared" si="1618"/>
        <v>32460</v>
      </c>
      <c r="DV48" s="26">
        <f t="shared" si="1618"/>
        <v>33020</v>
      </c>
      <c r="DW48" s="26">
        <f t="shared" si="1618"/>
        <v>33020</v>
      </c>
      <c r="DX48" s="26">
        <f t="shared" si="1618"/>
        <v>32645</v>
      </c>
      <c r="DY48" s="26">
        <f t="shared" si="1618"/>
        <v>33365</v>
      </c>
      <c r="DZ48" s="26">
        <f t="shared" si="1618"/>
        <v>34245</v>
      </c>
      <c r="EA48" s="26">
        <f t="shared" si="1618"/>
        <v>34485</v>
      </c>
      <c r="EB48" s="26">
        <f t="shared" si="1618"/>
        <v>34745</v>
      </c>
      <c r="EC48" s="26">
        <f t="shared" si="1618"/>
        <v>35390</v>
      </c>
      <c r="ED48" s="26">
        <f t="shared" si="1618"/>
        <v>35790</v>
      </c>
      <c r="EE48" s="26">
        <f t="shared" si="1618"/>
        <v>36430</v>
      </c>
      <c r="EF48" s="26">
        <f t="shared" si="1618"/>
        <v>36670</v>
      </c>
      <c r="EG48" s="26">
        <f t="shared" si="1618"/>
        <v>36515</v>
      </c>
      <c r="EH48" s="26">
        <f t="shared" si="1618"/>
        <v>36675</v>
      </c>
      <c r="EI48" s="26">
        <f t="shared" si="1618"/>
        <v>36675</v>
      </c>
      <c r="EJ48" s="26">
        <f t="shared" si="1618"/>
        <v>36675</v>
      </c>
      <c r="EK48" s="26">
        <f t="shared" si="1618"/>
        <v>36595</v>
      </c>
      <c r="EL48" s="26">
        <f t="shared" si="1618"/>
        <v>36445</v>
      </c>
      <c r="EM48" s="26">
        <f t="shared" si="1618"/>
        <v>36850</v>
      </c>
      <c r="EN48" s="26">
        <f t="shared" si="1618"/>
        <v>36540</v>
      </c>
      <c r="EO48" s="26">
        <f t="shared" si="1618"/>
        <v>37020</v>
      </c>
      <c r="EP48" s="26">
        <f t="shared" si="1618"/>
        <v>37260</v>
      </c>
      <c r="EQ48" s="26">
        <f t="shared" si="1618"/>
        <v>37270</v>
      </c>
      <c r="ER48" s="26">
        <f t="shared" si="1618"/>
        <v>37045</v>
      </c>
      <c r="ES48" s="26">
        <f t="shared" si="1618"/>
        <v>36805</v>
      </c>
      <c r="ET48" s="26">
        <f t="shared" si="1618"/>
        <v>36805</v>
      </c>
      <c r="EU48" s="26">
        <f t="shared" si="1618"/>
        <v>36200</v>
      </c>
      <c r="EV48" s="26">
        <f t="shared" si="1618"/>
        <v>36200</v>
      </c>
      <c r="EW48" s="26">
        <f t="shared" si="1618"/>
        <v>36200</v>
      </c>
      <c r="EX48" s="26">
        <f t="shared" si="1618"/>
        <v>36440</v>
      </c>
      <c r="EY48" s="26">
        <f t="shared" si="1618"/>
        <v>36065</v>
      </c>
      <c r="EZ48" s="26">
        <f t="shared" si="1618"/>
        <v>36225</v>
      </c>
      <c r="FA48" s="26">
        <f t="shared" si="1618"/>
        <v>36865</v>
      </c>
      <c r="FB48" s="26">
        <f t="shared" si="1618"/>
        <v>38385</v>
      </c>
      <c r="FC48" s="26">
        <f t="shared" ref="FC48:HN48" si="1619">FC39</f>
        <v>38965</v>
      </c>
      <c r="FD48" s="26">
        <f t="shared" si="1619"/>
        <v>38730</v>
      </c>
      <c r="FE48" s="26">
        <f t="shared" si="1619"/>
        <v>38730</v>
      </c>
      <c r="FF48" s="26">
        <f t="shared" si="1619"/>
        <v>38890</v>
      </c>
      <c r="FG48" s="26">
        <f t="shared" si="1619"/>
        <v>38890</v>
      </c>
      <c r="FH48" s="26">
        <f t="shared" si="1619"/>
        <v>38575</v>
      </c>
      <c r="FI48" s="26">
        <f t="shared" si="1619"/>
        <v>38575</v>
      </c>
      <c r="FJ48" s="26">
        <f t="shared" si="1619"/>
        <v>38095</v>
      </c>
      <c r="FK48" s="26">
        <f t="shared" si="1619"/>
        <v>38175</v>
      </c>
      <c r="FL48" s="26">
        <f t="shared" si="1619"/>
        <v>38255</v>
      </c>
      <c r="FM48" s="26">
        <f t="shared" si="1619"/>
        <v>38265</v>
      </c>
      <c r="FN48" s="26">
        <f t="shared" si="1619"/>
        <v>38190</v>
      </c>
      <c r="FO48" s="26">
        <f t="shared" si="1619"/>
        <v>38115</v>
      </c>
      <c r="FP48" s="26">
        <f t="shared" si="1619"/>
        <v>38680</v>
      </c>
      <c r="FQ48" s="26">
        <f t="shared" si="1619"/>
        <v>39090</v>
      </c>
      <c r="FR48" s="26">
        <f t="shared" si="1619"/>
        <v>38860</v>
      </c>
      <c r="FS48" s="26">
        <f t="shared" si="1619"/>
        <v>39105</v>
      </c>
      <c r="FT48" s="26">
        <f t="shared" si="1619"/>
        <v>39840</v>
      </c>
      <c r="FU48" s="26">
        <f t="shared" si="1619"/>
        <v>41520</v>
      </c>
      <c r="FV48" s="26">
        <f t="shared" si="1619"/>
        <v>41920</v>
      </c>
      <c r="FW48" s="26">
        <f t="shared" si="1619"/>
        <v>42160</v>
      </c>
      <c r="FX48" s="26">
        <f t="shared" si="1619"/>
        <v>42160</v>
      </c>
      <c r="FY48" s="26">
        <f t="shared" si="1619"/>
        <v>43040</v>
      </c>
      <c r="FZ48" s="26">
        <f t="shared" si="1619"/>
        <v>42800</v>
      </c>
      <c r="GA48" s="26">
        <f t="shared" si="1619"/>
        <v>42575</v>
      </c>
      <c r="GB48" s="26">
        <f t="shared" si="1619"/>
        <v>42335</v>
      </c>
      <c r="GC48" s="26">
        <f t="shared" si="1619"/>
        <v>42015</v>
      </c>
      <c r="GD48" s="26">
        <f t="shared" si="1619"/>
        <v>41855</v>
      </c>
      <c r="GE48" s="26">
        <f t="shared" si="1619"/>
        <v>42015</v>
      </c>
      <c r="GF48" s="26">
        <f t="shared" si="1619"/>
        <v>42015</v>
      </c>
      <c r="GG48" s="26">
        <f t="shared" si="1619"/>
        <v>42255</v>
      </c>
      <c r="GH48" s="26">
        <f t="shared" si="1619"/>
        <v>42575</v>
      </c>
      <c r="GI48" s="26">
        <f t="shared" si="1619"/>
        <v>42975</v>
      </c>
      <c r="GJ48" s="26">
        <f t="shared" si="1619"/>
        <v>43135</v>
      </c>
      <c r="GK48" s="26">
        <f t="shared" si="1619"/>
        <v>43305</v>
      </c>
      <c r="GL48" s="26">
        <f t="shared" si="1619"/>
        <v>43000</v>
      </c>
      <c r="GM48" s="26">
        <f t="shared" si="1619"/>
        <v>42760</v>
      </c>
      <c r="GN48" s="26">
        <f t="shared" si="1619"/>
        <v>43320</v>
      </c>
      <c r="GO48" s="26">
        <f t="shared" si="1619"/>
        <v>43420</v>
      </c>
      <c r="GP48" s="26">
        <f t="shared" si="1619"/>
        <v>43660</v>
      </c>
      <c r="GQ48" s="26">
        <f t="shared" si="1619"/>
        <v>44140</v>
      </c>
      <c r="GR48" s="26">
        <f t="shared" si="1619"/>
        <v>44065</v>
      </c>
      <c r="GS48" s="26">
        <f t="shared" si="1619"/>
        <v>44250</v>
      </c>
      <c r="GT48" s="26">
        <f t="shared" si="1619"/>
        <v>44195</v>
      </c>
      <c r="GU48" s="26">
        <f t="shared" si="1619"/>
        <v>44195</v>
      </c>
      <c r="GV48" s="26">
        <f t="shared" si="1619"/>
        <v>44195</v>
      </c>
      <c r="GW48" s="26">
        <f t="shared" si="1619"/>
        <v>43875</v>
      </c>
      <c r="GX48" s="26">
        <f t="shared" si="1619"/>
        <v>43735</v>
      </c>
      <c r="GY48" s="26">
        <f t="shared" si="1619"/>
        <v>44295</v>
      </c>
      <c r="GZ48" s="26">
        <f t="shared" si="1619"/>
        <v>45735</v>
      </c>
      <c r="HA48" s="26">
        <f t="shared" si="1619"/>
        <v>45510</v>
      </c>
      <c r="HB48" s="26">
        <f t="shared" si="1619"/>
        <v>46790</v>
      </c>
      <c r="HC48" s="26">
        <f t="shared" si="1619"/>
        <v>47440</v>
      </c>
      <c r="HD48" s="26">
        <f t="shared" si="1619"/>
        <v>48160</v>
      </c>
      <c r="HE48" s="26">
        <f t="shared" si="1619"/>
        <v>48880</v>
      </c>
      <c r="HF48" s="26">
        <f t="shared" si="1619"/>
        <v>49215</v>
      </c>
      <c r="HG48" s="26">
        <f t="shared" si="1619"/>
        <v>49775</v>
      </c>
      <c r="HH48" s="26">
        <f t="shared" si="1619"/>
        <v>49935</v>
      </c>
      <c r="HI48" s="26">
        <f t="shared" si="1619"/>
        <v>49935</v>
      </c>
      <c r="HJ48" s="26">
        <f t="shared" si="1619"/>
        <v>50015</v>
      </c>
      <c r="HK48" s="26">
        <f t="shared" si="1619"/>
        <v>50660</v>
      </c>
      <c r="HL48" s="26">
        <f t="shared" si="1619"/>
        <v>51140</v>
      </c>
      <c r="HM48" s="26">
        <f t="shared" si="1619"/>
        <v>51065</v>
      </c>
      <c r="HN48" s="26">
        <f t="shared" si="1619"/>
        <v>51065</v>
      </c>
      <c r="HO48" s="26">
        <f t="shared" ref="HO48:JZ48" si="1620">HO39</f>
        <v>50990</v>
      </c>
      <c r="HP48" s="26">
        <f t="shared" si="1620"/>
        <v>50990</v>
      </c>
      <c r="HQ48" s="26">
        <f t="shared" si="1620"/>
        <v>50840</v>
      </c>
      <c r="HR48" s="26">
        <f t="shared" si="1620"/>
        <v>50840</v>
      </c>
      <c r="HS48" s="26">
        <f t="shared" si="1620"/>
        <v>50760</v>
      </c>
      <c r="HT48" s="26">
        <f t="shared" si="1620"/>
        <v>50600</v>
      </c>
      <c r="HU48" s="26">
        <f t="shared" si="1620"/>
        <v>50210</v>
      </c>
      <c r="HV48" s="26">
        <f t="shared" si="1620"/>
        <v>49970</v>
      </c>
      <c r="HW48" s="26">
        <f t="shared" si="1620"/>
        <v>49810</v>
      </c>
      <c r="HX48" s="26">
        <f t="shared" si="1620"/>
        <v>49730</v>
      </c>
      <c r="HY48" s="26">
        <f t="shared" si="1620"/>
        <v>49650</v>
      </c>
      <c r="HZ48" s="26">
        <f t="shared" si="1620"/>
        <v>49810</v>
      </c>
      <c r="IA48" s="26">
        <f t="shared" si="1620"/>
        <v>50370</v>
      </c>
      <c r="IB48" s="26">
        <f t="shared" si="1620"/>
        <v>50610</v>
      </c>
      <c r="IC48" s="26">
        <f t="shared" si="1620"/>
        <v>50775</v>
      </c>
      <c r="ID48" s="26">
        <f t="shared" si="1620"/>
        <v>50550</v>
      </c>
      <c r="IE48" s="26">
        <f t="shared" si="1620"/>
        <v>50100</v>
      </c>
      <c r="IF48" s="26">
        <f t="shared" si="1620"/>
        <v>49875</v>
      </c>
      <c r="IG48" s="26">
        <f t="shared" si="1620"/>
        <v>49875</v>
      </c>
      <c r="IH48" s="26">
        <f t="shared" si="1620"/>
        <v>50195</v>
      </c>
      <c r="II48" s="26">
        <f t="shared" si="1620"/>
        <v>50595</v>
      </c>
      <c r="IJ48" s="26">
        <f t="shared" si="1620"/>
        <v>50375</v>
      </c>
      <c r="IK48" s="26">
        <f t="shared" si="1620"/>
        <v>50775</v>
      </c>
      <c r="IL48" s="26">
        <f t="shared" si="1620"/>
        <v>50935</v>
      </c>
      <c r="IM48" s="26">
        <f t="shared" si="1620"/>
        <v>51175</v>
      </c>
      <c r="IN48" s="26">
        <f t="shared" si="1620"/>
        <v>51100</v>
      </c>
      <c r="IO48" s="26">
        <f t="shared" si="1620"/>
        <v>50800</v>
      </c>
      <c r="IP48" s="26">
        <f t="shared" si="1620"/>
        <v>50400</v>
      </c>
      <c r="IQ48" s="26">
        <f t="shared" si="1620"/>
        <v>50568</v>
      </c>
      <c r="IR48" s="26">
        <f t="shared" si="1620"/>
        <v>50346</v>
      </c>
      <c r="IS48" s="26">
        <f t="shared" si="1620"/>
        <v>50121</v>
      </c>
      <c r="IT48" s="26">
        <f t="shared" si="1620"/>
        <v>49970</v>
      </c>
      <c r="IU48" s="26">
        <f t="shared" si="1620"/>
        <v>50394</v>
      </c>
      <c r="IV48" s="26">
        <f t="shared" si="1620"/>
        <v>51318</v>
      </c>
      <c r="IW48" s="26">
        <f t="shared" si="1620"/>
        <v>51738</v>
      </c>
      <c r="IX48" s="26">
        <f t="shared" si="1620"/>
        <v>52074</v>
      </c>
      <c r="IY48" s="26">
        <f t="shared" si="1620"/>
        <v>52242</v>
      </c>
      <c r="IZ48" s="26">
        <f t="shared" si="1620"/>
        <v>52502</v>
      </c>
      <c r="JA48" s="26">
        <f t="shared" si="1620"/>
        <v>53010</v>
      </c>
      <c r="JB48" s="26">
        <f t="shared" si="1620"/>
        <v>52782</v>
      </c>
      <c r="JC48" s="26">
        <f t="shared" si="1620"/>
        <v>52782</v>
      </c>
      <c r="JD48" s="26">
        <f t="shared" si="1620"/>
        <v>52950</v>
      </c>
      <c r="JE48" s="26">
        <f t="shared" si="1620"/>
        <v>52902</v>
      </c>
      <c r="JF48" s="26">
        <f t="shared" si="1620"/>
        <v>52752</v>
      </c>
      <c r="JG48" s="26">
        <f t="shared" si="1620"/>
        <v>52597</v>
      </c>
      <c r="JH48" s="26">
        <f t="shared" si="1620"/>
        <v>52353</v>
      </c>
      <c r="JI48" s="26">
        <f t="shared" si="1620"/>
        <v>52357</v>
      </c>
      <c r="JJ48" s="26">
        <f t="shared" si="1620"/>
        <v>51962</v>
      </c>
      <c r="JK48" s="26">
        <f t="shared" si="1620"/>
        <v>51722</v>
      </c>
      <c r="JL48" s="26">
        <f t="shared" si="1620"/>
        <v>51572</v>
      </c>
      <c r="JM48" s="26">
        <f t="shared" si="1620"/>
        <v>51572</v>
      </c>
      <c r="JN48" s="26">
        <f t="shared" si="1620"/>
        <v>51267</v>
      </c>
      <c r="JO48" s="26">
        <f t="shared" si="1620"/>
        <v>51359</v>
      </c>
      <c r="JP48" s="26">
        <f t="shared" si="1620"/>
        <v>51531</v>
      </c>
      <c r="JQ48" s="26">
        <f t="shared" si="1620"/>
        <v>51549</v>
      </c>
      <c r="JR48" s="26">
        <f t="shared" si="1620"/>
        <v>51969</v>
      </c>
      <c r="JS48" s="26">
        <f t="shared" si="1620"/>
        <v>52137</v>
      </c>
      <c r="JT48" s="26">
        <f t="shared" si="1620"/>
        <v>52309</v>
      </c>
      <c r="JU48" s="26">
        <f t="shared" si="1620"/>
        <v>52579</v>
      </c>
      <c r="JV48" s="26">
        <f t="shared" si="1620"/>
        <v>52579</v>
      </c>
      <c r="JW48" s="26">
        <f t="shared" si="1620"/>
        <v>52847</v>
      </c>
      <c r="JX48" s="26">
        <f t="shared" si="1620"/>
        <v>52808</v>
      </c>
      <c r="JY48" s="26">
        <f t="shared" si="1620"/>
        <v>52203</v>
      </c>
      <c r="JZ48" s="26">
        <f t="shared" si="1620"/>
        <v>51963</v>
      </c>
      <c r="KA48" s="26">
        <f t="shared" ref="KA48:ML48" si="1621">KA39</f>
        <v>51795</v>
      </c>
      <c r="KB48" s="26">
        <f t="shared" si="1621"/>
        <v>51963</v>
      </c>
      <c r="KC48" s="26">
        <f t="shared" si="1621"/>
        <v>52215</v>
      </c>
      <c r="KD48" s="26">
        <f t="shared" si="1621"/>
        <v>51915</v>
      </c>
      <c r="KE48" s="26">
        <f t="shared" si="1621"/>
        <v>52008</v>
      </c>
      <c r="KF48" s="26">
        <f t="shared" si="1621"/>
        <v>51940</v>
      </c>
      <c r="KG48" s="26">
        <f t="shared" si="1621"/>
        <v>51940</v>
      </c>
      <c r="KH48" s="26">
        <f t="shared" si="1621"/>
        <v>51058</v>
      </c>
      <c r="KI48" s="26">
        <f t="shared" si="1621"/>
        <v>50744</v>
      </c>
      <c r="KJ48" s="26">
        <f t="shared" si="1621"/>
        <v>50588</v>
      </c>
      <c r="KK48" s="26">
        <f t="shared" si="1621"/>
        <v>50438</v>
      </c>
      <c r="KL48" s="26">
        <f t="shared" si="1621"/>
        <v>50274</v>
      </c>
      <c r="KM48" s="26">
        <f t="shared" si="1621"/>
        <v>50034</v>
      </c>
      <c r="KN48" s="26">
        <f t="shared" si="1621"/>
        <v>50131</v>
      </c>
      <c r="KO48" s="26">
        <f t="shared" si="1621"/>
        <v>50131</v>
      </c>
      <c r="KP48" s="26">
        <f t="shared" si="1621"/>
        <v>50383</v>
      </c>
      <c r="KQ48" s="26">
        <f t="shared" si="1621"/>
        <v>50578</v>
      </c>
      <c r="KR48" s="26">
        <f t="shared" si="1621"/>
        <v>50746</v>
      </c>
      <c r="KS48" s="26">
        <f t="shared" si="1621"/>
        <v>51091</v>
      </c>
      <c r="KT48" s="26">
        <f t="shared" si="1621"/>
        <v>51127</v>
      </c>
      <c r="KU48" s="26">
        <f t="shared" si="1621"/>
        <v>51127</v>
      </c>
      <c r="KV48" s="26">
        <f t="shared" si="1621"/>
        <v>50959</v>
      </c>
      <c r="KW48" s="26">
        <f t="shared" si="1621"/>
        <v>50959</v>
      </c>
      <c r="KX48" s="26">
        <f t="shared" si="1621"/>
        <v>50891</v>
      </c>
      <c r="KY48" s="26">
        <f t="shared" si="1621"/>
        <v>50983</v>
      </c>
      <c r="KZ48" s="26">
        <f t="shared" si="1621"/>
        <v>50903</v>
      </c>
      <c r="LA48" s="26">
        <f t="shared" si="1621"/>
        <v>50819</v>
      </c>
      <c r="LB48" s="26">
        <f t="shared" si="1621"/>
        <v>51071</v>
      </c>
      <c r="LC48" s="26">
        <f t="shared" si="1621"/>
        <v>51071</v>
      </c>
      <c r="LD48" s="26">
        <f t="shared" si="1621"/>
        <v>51071</v>
      </c>
      <c r="LE48" s="26">
        <f t="shared" si="1621"/>
        <v>50611</v>
      </c>
      <c r="LF48" s="26">
        <f t="shared" si="1621"/>
        <v>50381</v>
      </c>
      <c r="LG48" s="26">
        <f t="shared" si="1621"/>
        <v>49826</v>
      </c>
      <c r="LH48" s="26">
        <f t="shared" si="1621"/>
        <v>49266</v>
      </c>
      <c r="LI48" s="26">
        <f t="shared" si="1621"/>
        <v>49266</v>
      </c>
      <c r="LJ48" s="26">
        <f t="shared" si="1621"/>
        <v>49275</v>
      </c>
      <c r="LK48" s="26">
        <f t="shared" si="1621"/>
        <v>48555</v>
      </c>
      <c r="LL48" s="26">
        <f t="shared" si="1621"/>
        <v>48337</v>
      </c>
      <c r="LM48" s="26">
        <f t="shared" si="1621"/>
        <v>48421</v>
      </c>
      <c r="LN48" s="26">
        <f t="shared" si="1621"/>
        <v>47964</v>
      </c>
      <c r="LO48" s="26">
        <f t="shared" si="1621"/>
        <v>48552</v>
      </c>
      <c r="LP48" s="26">
        <f t="shared" si="1621"/>
        <v>48072</v>
      </c>
      <c r="LQ48" s="26">
        <f t="shared" si="1621"/>
        <v>47754</v>
      </c>
      <c r="LR48" s="26">
        <f t="shared" si="1621"/>
        <v>47434</v>
      </c>
      <c r="LS48" s="26">
        <f t="shared" si="1621"/>
        <v>47434</v>
      </c>
      <c r="LT48" s="26">
        <f t="shared" si="1621"/>
        <v>47362</v>
      </c>
      <c r="LU48" s="26">
        <f t="shared" si="1621"/>
        <v>46800</v>
      </c>
      <c r="LV48" s="26">
        <f t="shared" si="1621"/>
        <v>46720</v>
      </c>
      <c r="LW48" s="26">
        <f t="shared" si="1621"/>
        <v>46636</v>
      </c>
      <c r="LX48" s="26">
        <f t="shared" si="1621"/>
        <v>46513</v>
      </c>
      <c r="LY48" s="26">
        <f t="shared" si="1621"/>
        <v>46004</v>
      </c>
      <c r="LZ48" s="26">
        <f t="shared" si="1621"/>
        <v>46176</v>
      </c>
      <c r="MA48" s="26">
        <f t="shared" si="1621"/>
        <v>46512</v>
      </c>
      <c r="MB48" s="26">
        <f t="shared" si="1621"/>
        <v>46352</v>
      </c>
      <c r="MC48" s="26">
        <f t="shared" si="1621"/>
        <v>46352</v>
      </c>
      <c r="MD48" s="26">
        <f t="shared" si="1621"/>
        <v>46472</v>
      </c>
      <c r="ME48" s="26">
        <f t="shared" si="1621"/>
        <v>46733</v>
      </c>
      <c r="MF48" s="26">
        <f t="shared" si="1621"/>
        <v>46993</v>
      </c>
      <c r="MG48" s="26">
        <f t="shared" si="1621"/>
        <v>46753</v>
      </c>
      <c r="MH48" s="26">
        <f t="shared" si="1621"/>
        <v>46603</v>
      </c>
      <c r="MI48" s="26">
        <f t="shared" si="1621"/>
        <v>46457</v>
      </c>
      <c r="MJ48" s="26">
        <f t="shared" si="1621"/>
        <v>46469</v>
      </c>
      <c r="MK48" s="26">
        <f t="shared" si="1621"/>
        <v>46407</v>
      </c>
      <c r="ML48" s="26">
        <f t="shared" si="1621"/>
        <v>46659</v>
      </c>
      <c r="MM48" s="26">
        <f t="shared" ref="MM48:NE48" si="1622">MM39</f>
        <v>46995</v>
      </c>
      <c r="MN48" s="26">
        <f t="shared" si="1622"/>
        <v>46764</v>
      </c>
      <c r="MO48" s="26">
        <f t="shared" si="1622"/>
        <v>46520</v>
      </c>
      <c r="MP48" s="26">
        <f t="shared" si="1622"/>
        <v>46772</v>
      </c>
      <c r="MQ48" s="26">
        <f t="shared" si="1622"/>
        <v>46307</v>
      </c>
      <c r="MR48" s="26">
        <f t="shared" si="1622"/>
        <v>46063</v>
      </c>
      <c r="MS48" s="26">
        <f t="shared" si="1622"/>
        <v>45903</v>
      </c>
      <c r="MT48" s="26">
        <f t="shared" si="1622"/>
        <v>45903</v>
      </c>
      <c r="MU48" s="26">
        <f t="shared" si="1622"/>
        <v>45903</v>
      </c>
      <c r="MV48" s="26">
        <f t="shared" si="1622"/>
        <v>45987</v>
      </c>
      <c r="MW48" s="26">
        <f t="shared" si="1622"/>
        <v>45987</v>
      </c>
      <c r="MX48" s="26">
        <f t="shared" si="1622"/>
        <v>45912</v>
      </c>
      <c r="MY48" s="26">
        <f t="shared" si="1622"/>
        <v>45744</v>
      </c>
      <c r="MZ48" s="26">
        <f t="shared" si="1622"/>
        <v>45828</v>
      </c>
      <c r="NA48" s="26">
        <f t="shared" si="1622"/>
        <v>45588</v>
      </c>
      <c r="NB48" s="26">
        <f t="shared" si="1622"/>
        <v>45588</v>
      </c>
      <c r="NC48" s="26">
        <f t="shared" si="1622"/>
        <v>45588</v>
      </c>
      <c r="ND48" s="26">
        <f t="shared" si="1622"/>
        <v>45424</v>
      </c>
      <c r="NE48" s="26">
        <f t="shared" si="1622"/>
        <v>45424</v>
      </c>
    </row>
    <row r="49" spans="2:369" s="30" customFormat="1" x14ac:dyDescent="0.3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</row>
    <row r="50" spans="2:369" x14ac:dyDescent="0.35">
      <c r="B50" s="6" t="s">
        <v>102</v>
      </c>
      <c r="C50" s="15" t="s">
        <v>260</v>
      </c>
      <c r="D50" s="6">
        <v>0</v>
      </c>
      <c r="E50" s="23">
        <f t="shared" ref="E50:AJ50" si="1623">E5*E23</f>
        <v>0</v>
      </c>
      <c r="F50" s="23">
        <f t="shared" si="1623"/>
        <v>90</v>
      </c>
      <c r="G50" s="23">
        <f t="shared" si="1623"/>
        <v>225</v>
      </c>
      <c r="H50" s="23">
        <f t="shared" si="1623"/>
        <v>315</v>
      </c>
      <c r="I50" s="23">
        <f t="shared" si="1623"/>
        <v>495</v>
      </c>
      <c r="J50" s="23">
        <f t="shared" si="1623"/>
        <v>990</v>
      </c>
      <c r="K50" s="23">
        <f t="shared" si="1623"/>
        <v>1305</v>
      </c>
      <c r="L50" s="23">
        <f t="shared" si="1623"/>
        <v>1710</v>
      </c>
      <c r="M50" s="23">
        <f t="shared" si="1623"/>
        <v>2115</v>
      </c>
      <c r="N50" s="23">
        <f t="shared" si="1623"/>
        <v>2475</v>
      </c>
      <c r="O50" s="23">
        <f t="shared" si="1623"/>
        <v>2475</v>
      </c>
      <c r="P50" s="23">
        <f t="shared" si="1623"/>
        <v>2880</v>
      </c>
      <c r="Q50" s="23">
        <f t="shared" si="1623"/>
        <v>3510</v>
      </c>
      <c r="R50" s="23">
        <f t="shared" si="1623"/>
        <v>3825</v>
      </c>
      <c r="S50" s="23">
        <f t="shared" si="1623"/>
        <v>4185</v>
      </c>
      <c r="T50" s="23">
        <f t="shared" si="1623"/>
        <v>4680</v>
      </c>
      <c r="U50" s="23">
        <f t="shared" si="1623"/>
        <v>5040</v>
      </c>
      <c r="V50" s="23">
        <f t="shared" si="1623"/>
        <v>5400</v>
      </c>
      <c r="W50" s="23">
        <f t="shared" si="1623"/>
        <v>5625</v>
      </c>
      <c r="X50" s="23">
        <f t="shared" si="1623"/>
        <v>5625</v>
      </c>
      <c r="Y50" s="23">
        <f t="shared" si="1623"/>
        <v>5625</v>
      </c>
      <c r="Z50" s="23">
        <f t="shared" si="1623"/>
        <v>5940</v>
      </c>
      <c r="AA50" s="34">
        <f t="shared" si="1623"/>
        <v>5940</v>
      </c>
      <c r="AB50" s="34">
        <f t="shared" si="1623"/>
        <v>5940</v>
      </c>
      <c r="AC50" s="34">
        <f t="shared" si="1623"/>
        <v>5940</v>
      </c>
      <c r="AD50" s="34">
        <f t="shared" si="1623"/>
        <v>5940</v>
      </c>
      <c r="AE50" s="34">
        <f t="shared" si="1623"/>
        <v>5940</v>
      </c>
      <c r="AF50" s="34">
        <f t="shared" si="1623"/>
        <v>5940</v>
      </c>
      <c r="AG50" s="34">
        <f t="shared" si="1623"/>
        <v>6345</v>
      </c>
      <c r="AH50" s="34">
        <f t="shared" si="1623"/>
        <v>6750</v>
      </c>
      <c r="AI50" s="34">
        <f t="shared" si="1623"/>
        <v>7065</v>
      </c>
      <c r="AJ50" s="34">
        <f t="shared" si="1623"/>
        <v>7245</v>
      </c>
      <c r="AK50" s="34">
        <f t="shared" ref="AK50:BP50" si="1624">AK5*AK23</f>
        <v>7740</v>
      </c>
      <c r="AL50" s="34">
        <f t="shared" si="1624"/>
        <v>8055</v>
      </c>
      <c r="AM50" s="34">
        <f t="shared" si="1624"/>
        <v>8325</v>
      </c>
      <c r="AN50" s="34">
        <f t="shared" si="1624"/>
        <v>8730</v>
      </c>
      <c r="AO50" s="34">
        <f t="shared" si="1624"/>
        <v>8910</v>
      </c>
      <c r="AP50" s="34">
        <f t="shared" si="1624"/>
        <v>9270</v>
      </c>
      <c r="AQ50" s="34">
        <f t="shared" si="1624"/>
        <v>9495</v>
      </c>
      <c r="AR50" s="34">
        <f t="shared" si="1624"/>
        <v>9855</v>
      </c>
      <c r="AS50" s="34">
        <f t="shared" si="1624"/>
        <v>9990</v>
      </c>
      <c r="AT50" s="34">
        <f t="shared" si="1624"/>
        <v>10260</v>
      </c>
      <c r="AU50" s="34">
        <f t="shared" si="1624"/>
        <v>10485</v>
      </c>
      <c r="AV50" s="34">
        <f t="shared" si="1624"/>
        <v>10980</v>
      </c>
      <c r="AW50" s="26">
        <f t="shared" si="1624"/>
        <v>11070</v>
      </c>
      <c r="AX50" s="26">
        <f t="shared" si="1624"/>
        <v>11070</v>
      </c>
      <c r="AY50" s="26">
        <f t="shared" si="1624"/>
        <v>11070</v>
      </c>
      <c r="AZ50" s="26">
        <f t="shared" si="1624"/>
        <v>11115</v>
      </c>
      <c r="BA50" s="26">
        <f t="shared" si="1624"/>
        <v>11115</v>
      </c>
      <c r="BB50" s="26">
        <f t="shared" si="1624"/>
        <v>11205</v>
      </c>
      <c r="BC50" s="26">
        <f t="shared" si="1624"/>
        <v>11610</v>
      </c>
      <c r="BD50" s="26">
        <f t="shared" si="1624"/>
        <v>11700</v>
      </c>
      <c r="BE50" s="26">
        <f t="shared" si="1624"/>
        <v>11880</v>
      </c>
      <c r="BF50" s="26">
        <f t="shared" si="1624"/>
        <v>12060</v>
      </c>
      <c r="BG50" s="26">
        <f t="shared" si="1624"/>
        <v>12240</v>
      </c>
      <c r="BH50" s="26">
        <f t="shared" si="1624"/>
        <v>12510</v>
      </c>
      <c r="BI50" s="26">
        <f t="shared" si="1624"/>
        <v>12645</v>
      </c>
      <c r="BJ50" s="26">
        <f t="shared" si="1624"/>
        <v>12645</v>
      </c>
      <c r="BK50" s="26">
        <f t="shared" si="1624"/>
        <v>12645</v>
      </c>
      <c r="BL50" s="26">
        <f t="shared" si="1624"/>
        <v>12645</v>
      </c>
      <c r="BM50" s="26">
        <f t="shared" si="1624"/>
        <v>12780</v>
      </c>
      <c r="BN50" s="26">
        <f t="shared" si="1624"/>
        <v>12780</v>
      </c>
      <c r="BO50" s="26">
        <f t="shared" si="1624"/>
        <v>12825</v>
      </c>
      <c r="BP50" s="26">
        <f t="shared" si="1624"/>
        <v>13095</v>
      </c>
      <c r="BQ50" s="26">
        <f t="shared" ref="BQ50:CP50" si="1625">BQ5*BQ23</f>
        <v>13095</v>
      </c>
      <c r="BR50" s="26">
        <f t="shared" si="1625"/>
        <v>13095</v>
      </c>
      <c r="BS50" s="26">
        <f t="shared" si="1625"/>
        <v>13095</v>
      </c>
      <c r="BT50" s="26">
        <f t="shared" si="1625"/>
        <v>13095</v>
      </c>
      <c r="BU50" s="26">
        <f t="shared" si="1625"/>
        <v>13095</v>
      </c>
      <c r="BV50" s="26">
        <f t="shared" si="1625"/>
        <v>13455</v>
      </c>
      <c r="BW50" s="26">
        <f t="shared" si="1625"/>
        <v>13500</v>
      </c>
      <c r="BX50" s="26">
        <f t="shared" si="1625"/>
        <v>13815</v>
      </c>
      <c r="BY50" s="26">
        <f t="shared" si="1625"/>
        <v>13905</v>
      </c>
      <c r="BZ50" s="26">
        <f t="shared" si="1625"/>
        <v>14175</v>
      </c>
      <c r="CA50" s="26">
        <f t="shared" si="1625"/>
        <v>14040</v>
      </c>
      <c r="CB50" s="26">
        <f t="shared" si="1625"/>
        <v>13995</v>
      </c>
      <c r="CC50" s="26">
        <f t="shared" si="1625"/>
        <v>13995</v>
      </c>
      <c r="CD50" s="26">
        <f t="shared" si="1625"/>
        <v>14130</v>
      </c>
      <c r="CE50" s="26">
        <f t="shared" si="1625"/>
        <v>14130</v>
      </c>
      <c r="CF50" s="26">
        <f t="shared" si="1625"/>
        <v>14085</v>
      </c>
      <c r="CG50" s="26">
        <f t="shared" si="1625"/>
        <v>14400</v>
      </c>
      <c r="CH50" s="26">
        <f t="shared" si="1625"/>
        <v>14715</v>
      </c>
      <c r="CI50" s="26">
        <f t="shared" si="1625"/>
        <v>14535</v>
      </c>
      <c r="CJ50" s="26">
        <f t="shared" si="1625"/>
        <v>14670</v>
      </c>
      <c r="CK50" s="26">
        <f t="shared" si="1625"/>
        <v>14670</v>
      </c>
      <c r="CL50" s="26">
        <f t="shared" si="1625"/>
        <v>14850</v>
      </c>
      <c r="CM50" s="26">
        <f t="shared" si="1625"/>
        <v>14670</v>
      </c>
      <c r="CN50" s="26">
        <f t="shared" si="1625"/>
        <v>14895</v>
      </c>
      <c r="CO50" s="26">
        <f t="shared" si="1625"/>
        <v>15255</v>
      </c>
      <c r="CP50" s="26">
        <f t="shared" si="1625"/>
        <v>15165</v>
      </c>
      <c r="CQ50" s="26">
        <f t="shared" ref="CQ50:FB50" si="1626">CQ5*CQ23</f>
        <v>15165</v>
      </c>
      <c r="CR50" s="26">
        <f t="shared" si="1626"/>
        <v>15165</v>
      </c>
      <c r="CS50" s="26">
        <f t="shared" si="1626"/>
        <v>15345</v>
      </c>
      <c r="CT50" s="26">
        <f t="shared" si="1626"/>
        <v>16800</v>
      </c>
      <c r="CU50" s="26">
        <f t="shared" si="1626"/>
        <v>17040</v>
      </c>
      <c r="CV50" s="26">
        <f t="shared" si="1626"/>
        <v>17712</v>
      </c>
      <c r="CW50" s="26">
        <f t="shared" si="1626"/>
        <v>18288</v>
      </c>
      <c r="CX50" s="26">
        <f t="shared" si="1626"/>
        <v>19056</v>
      </c>
      <c r="CY50" s="26">
        <f t="shared" si="1626"/>
        <v>19056</v>
      </c>
      <c r="CZ50" s="26">
        <f t="shared" si="1626"/>
        <v>18960</v>
      </c>
      <c r="DA50" s="26">
        <f t="shared" si="1626"/>
        <v>18960</v>
      </c>
      <c r="DB50" s="26">
        <f t="shared" si="1626"/>
        <v>18960</v>
      </c>
      <c r="DC50" s="26">
        <f t="shared" si="1626"/>
        <v>18864</v>
      </c>
      <c r="DD50" s="26">
        <f t="shared" si="1626"/>
        <v>19104</v>
      </c>
      <c r="DE50" s="26">
        <f t="shared" si="1626"/>
        <v>19392</v>
      </c>
      <c r="DF50" s="26">
        <f t="shared" si="1626"/>
        <v>19392</v>
      </c>
      <c r="DG50" s="26">
        <f t="shared" si="1626"/>
        <v>19392</v>
      </c>
      <c r="DH50" s="26">
        <f t="shared" si="1626"/>
        <v>19392</v>
      </c>
      <c r="DI50" s="26">
        <f t="shared" si="1626"/>
        <v>19632</v>
      </c>
      <c r="DJ50" s="26">
        <f t="shared" si="1626"/>
        <v>19824</v>
      </c>
      <c r="DK50" s="26">
        <f t="shared" si="1626"/>
        <v>19776</v>
      </c>
      <c r="DL50" s="26">
        <f t="shared" si="1626"/>
        <v>19728</v>
      </c>
      <c r="DM50" s="26">
        <f t="shared" si="1626"/>
        <v>19632</v>
      </c>
      <c r="DN50" s="26">
        <f t="shared" si="1626"/>
        <v>19632</v>
      </c>
      <c r="DO50" s="26">
        <f t="shared" si="1626"/>
        <v>19776</v>
      </c>
      <c r="DP50" s="26">
        <f t="shared" si="1626"/>
        <v>19824</v>
      </c>
      <c r="DQ50" s="26">
        <f t="shared" si="1626"/>
        <v>19824</v>
      </c>
      <c r="DR50" s="26">
        <f t="shared" si="1626"/>
        <v>20208</v>
      </c>
      <c r="DS50" s="26">
        <f t="shared" si="1626"/>
        <v>20736</v>
      </c>
      <c r="DT50" s="26">
        <f t="shared" si="1626"/>
        <v>20400</v>
      </c>
      <c r="DU50" s="26">
        <f t="shared" si="1626"/>
        <v>20400</v>
      </c>
      <c r="DV50" s="26">
        <f t="shared" si="1626"/>
        <v>20736</v>
      </c>
      <c r="DW50" s="26">
        <f t="shared" si="1626"/>
        <v>20736</v>
      </c>
      <c r="DX50" s="26">
        <f t="shared" si="1626"/>
        <v>20496</v>
      </c>
      <c r="DY50" s="26">
        <f t="shared" si="1626"/>
        <v>20928</v>
      </c>
      <c r="DZ50" s="26">
        <f t="shared" si="1626"/>
        <v>21456</v>
      </c>
      <c r="EA50" s="26">
        <f t="shared" si="1626"/>
        <v>21600</v>
      </c>
      <c r="EB50" s="26">
        <f t="shared" si="1626"/>
        <v>21744</v>
      </c>
      <c r="EC50" s="26">
        <f t="shared" si="1626"/>
        <v>22128</v>
      </c>
      <c r="ED50" s="26">
        <f t="shared" si="1626"/>
        <v>22368</v>
      </c>
      <c r="EE50" s="26">
        <f t="shared" si="1626"/>
        <v>22752</v>
      </c>
      <c r="EF50" s="26">
        <f t="shared" si="1626"/>
        <v>22896</v>
      </c>
      <c r="EG50" s="26">
        <f t="shared" si="1626"/>
        <v>22800</v>
      </c>
      <c r="EH50" s="26">
        <f t="shared" si="1626"/>
        <v>22896</v>
      </c>
      <c r="EI50" s="26">
        <f t="shared" si="1626"/>
        <v>22896</v>
      </c>
      <c r="EJ50" s="26">
        <f t="shared" si="1626"/>
        <v>22896</v>
      </c>
      <c r="EK50" s="26">
        <f t="shared" si="1626"/>
        <v>22848</v>
      </c>
      <c r="EL50" s="26">
        <f t="shared" si="1626"/>
        <v>22752</v>
      </c>
      <c r="EM50" s="26">
        <f t="shared" si="1626"/>
        <v>22992</v>
      </c>
      <c r="EN50" s="26">
        <f t="shared" si="1626"/>
        <v>22800</v>
      </c>
      <c r="EO50" s="26">
        <f t="shared" si="1626"/>
        <v>23088</v>
      </c>
      <c r="EP50" s="26">
        <f t="shared" si="1626"/>
        <v>23232</v>
      </c>
      <c r="EQ50" s="26">
        <f t="shared" si="1626"/>
        <v>23232</v>
      </c>
      <c r="ER50" s="26">
        <f t="shared" si="1626"/>
        <v>23088</v>
      </c>
      <c r="ES50" s="26">
        <f t="shared" si="1626"/>
        <v>22944</v>
      </c>
      <c r="ET50" s="26">
        <f t="shared" si="1626"/>
        <v>22944</v>
      </c>
      <c r="EU50" s="26">
        <f t="shared" si="1626"/>
        <v>22560</v>
      </c>
      <c r="EV50" s="26">
        <f t="shared" si="1626"/>
        <v>22560</v>
      </c>
      <c r="EW50" s="26">
        <f t="shared" si="1626"/>
        <v>22560</v>
      </c>
      <c r="EX50" s="26">
        <f t="shared" si="1626"/>
        <v>22704</v>
      </c>
      <c r="EY50" s="26">
        <f t="shared" si="1626"/>
        <v>22464</v>
      </c>
      <c r="EZ50" s="26">
        <f t="shared" si="1626"/>
        <v>22560</v>
      </c>
      <c r="FA50" s="26">
        <f t="shared" si="1626"/>
        <v>22944</v>
      </c>
      <c r="FB50" s="26">
        <f t="shared" si="1626"/>
        <v>23856</v>
      </c>
      <c r="FC50" s="26">
        <f t="shared" ref="FC50:HN50" si="1627">FC5*FC23</f>
        <v>24192</v>
      </c>
      <c r="FD50" s="26">
        <f t="shared" si="1627"/>
        <v>24048</v>
      </c>
      <c r="FE50" s="26">
        <f t="shared" si="1627"/>
        <v>24048</v>
      </c>
      <c r="FF50" s="26">
        <f t="shared" si="1627"/>
        <v>24144</v>
      </c>
      <c r="FG50" s="26">
        <f t="shared" si="1627"/>
        <v>24144</v>
      </c>
      <c r="FH50" s="26">
        <f t="shared" si="1627"/>
        <v>23952</v>
      </c>
      <c r="FI50" s="26">
        <f t="shared" si="1627"/>
        <v>23952</v>
      </c>
      <c r="FJ50" s="26">
        <f t="shared" si="1627"/>
        <v>23664</v>
      </c>
      <c r="FK50" s="26">
        <f t="shared" si="1627"/>
        <v>23712</v>
      </c>
      <c r="FL50" s="26">
        <f t="shared" si="1627"/>
        <v>23760</v>
      </c>
      <c r="FM50" s="26">
        <f t="shared" si="1627"/>
        <v>23760</v>
      </c>
      <c r="FN50" s="26">
        <f t="shared" si="1627"/>
        <v>23712</v>
      </c>
      <c r="FO50" s="26">
        <f t="shared" si="1627"/>
        <v>23664</v>
      </c>
      <c r="FP50" s="26">
        <f t="shared" si="1627"/>
        <v>24000</v>
      </c>
      <c r="FQ50" s="26">
        <f t="shared" si="1627"/>
        <v>24240</v>
      </c>
      <c r="FR50" s="26">
        <f t="shared" si="1627"/>
        <v>24096</v>
      </c>
      <c r="FS50" s="26">
        <f t="shared" si="1627"/>
        <v>24240</v>
      </c>
      <c r="FT50" s="26">
        <f t="shared" si="1627"/>
        <v>24672</v>
      </c>
      <c r="FU50" s="26">
        <f t="shared" si="1627"/>
        <v>25680</v>
      </c>
      <c r="FV50" s="26">
        <f t="shared" si="1627"/>
        <v>25920</v>
      </c>
      <c r="FW50" s="26">
        <f t="shared" si="1627"/>
        <v>26064</v>
      </c>
      <c r="FX50" s="26">
        <f t="shared" si="1627"/>
        <v>26064</v>
      </c>
      <c r="FY50" s="26">
        <f t="shared" si="1627"/>
        <v>26592</v>
      </c>
      <c r="FZ50" s="26">
        <f t="shared" si="1627"/>
        <v>26448</v>
      </c>
      <c r="GA50" s="26">
        <f t="shared" si="1627"/>
        <v>26304</v>
      </c>
      <c r="GB50" s="26">
        <f t="shared" si="1627"/>
        <v>26160</v>
      </c>
      <c r="GC50" s="26">
        <f t="shared" si="1627"/>
        <v>25968</v>
      </c>
      <c r="GD50" s="26">
        <f t="shared" si="1627"/>
        <v>25872</v>
      </c>
      <c r="GE50" s="26">
        <f t="shared" si="1627"/>
        <v>25968</v>
      </c>
      <c r="GF50" s="26">
        <f t="shared" si="1627"/>
        <v>25968</v>
      </c>
      <c r="GG50" s="26">
        <f t="shared" si="1627"/>
        <v>26112</v>
      </c>
      <c r="GH50" s="26">
        <f t="shared" si="1627"/>
        <v>26304</v>
      </c>
      <c r="GI50" s="26">
        <f t="shared" si="1627"/>
        <v>26544</v>
      </c>
      <c r="GJ50" s="26">
        <f t="shared" si="1627"/>
        <v>26640</v>
      </c>
      <c r="GK50" s="26">
        <f t="shared" si="1627"/>
        <v>26736</v>
      </c>
      <c r="GL50" s="26">
        <f t="shared" si="1627"/>
        <v>26544</v>
      </c>
      <c r="GM50" s="26">
        <f t="shared" si="1627"/>
        <v>26400</v>
      </c>
      <c r="GN50" s="26">
        <f t="shared" si="1627"/>
        <v>26736</v>
      </c>
      <c r="GO50" s="26">
        <f t="shared" si="1627"/>
        <v>26784</v>
      </c>
      <c r="GP50" s="26">
        <f t="shared" si="1627"/>
        <v>26928</v>
      </c>
      <c r="GQ50" s="26">
        <f t="shared" si="1627"/>
        <v>27216</v>
      </c>
      <c r="GR50" s="26">
        <f t="shared" si="1627"/>
        <v>27168</v>
      </c>
      <c r="GS50" s="26">
        <f t="shared" si="1627"/>
        <v>27264</v>
      </c>
      <c r="GT50" s="26">
        <f t="shared" si="1627"/>
        <v>27216</v>
      </c>
      <c r="GU50" s="26">
        <f t="shared" si="1627"/>
        <v>27216</v>
      </c>
      <c r="GV50" s="26">
        <f t="shared" si="1627"/>
        <v>27216</v>
      </c>
      <c r="GW50" s="26">
        <f t="shared" si="1627"/>
        <v>27024</v>
      </c>
      <c r="GX50" s="26">
        <f t="shared" si="1627"/>
        <v>26928</v>
      </c>
      <c r="GY50" s="26">
        <f t="shared" si="1627"/>
        <v>27264</v>
      </c>
      <c r="GZ50" s="26">
        <f t="shared" si="1627"/>
        <v>28128</v>
      </c>
      <c r="HA50" s="26">
        <f t="shared" si="1627"/>
        <v>27984</v>
      </c>
      <c r="HB50" s="26">
        <f t="shared" si="1627"/>
        <v>28752</v>
      </c>
      <c r="HC50" s="26">
        <f t="shared" si="1627"/>
        <v>29136</v>
      </c>
      <c r="HD50" s="26">
        <f t="shared" si="1627"/>
        <v>29568</v>
      </c>
      <c r="HE50" s="26">
        <f t="shared" si="1627"/>
        <v>30000</v>
      </c>
      <c r="HF50" s="26">
        <f t="shared" si="1627"/>
        <v>30192</v>
      </c>
      <c r="HG50" s="26">
        <f t="shared" si="1627"/>
        <v>30528</v>
      </c>
      <c r="HH50" s="26">
        <f t="shared" si="1627"/>
        <v>30624</v>
      </c>
      <c r="HI50" s="26">
        <f t="shared" si="1627"/>
        <v>30624</v>
      </c>
      <c r="HJ50" s="26">
        <f t="shared" si="1627"/>
        <v>30672</v>
      </c>
      <c r="HK50" s="26">
        <f t="shared" si="1627"/>
        <v>31056</v>
      </c>
      <c r="HL50" s="26">
        <f t="shared" si="1627"/>
        <v>31344</v>
      </c>
      <c r="HM50" s="26">
        <f t="shared" si="1627"/>
        <v>31296</v>
      </c>
      <c r="HN50" s="26">
        <f t="shared" si="1627"/>
        <v>31296</v>
      </c>
      <c r="HO50" s="26">
        <f t="shared" ref="HO50:JZ50" si="1628">HO5*HO23</f>
        <v>31248</v>
      </c>
      <c r="HP50" s="26">
        <f t="shared" si="1628"/>
        <v>31248</v>
      </c>
      <c r="HQ50" s="26">
        <f t="shared" si="1628"/>
        <v>31152</v>
      </c>
      <c r="HR50" s="26">
        <f t="shared" si="1628"/>
        <v>31152</v>
      </c>
      <c r="HS50" s="26">
        <f t="shared" si="1628"/>
        <v>31104</v>
      </c>
      <c r="HT50" s="26">
        <f t="shared" si="1628"/>
        <v>31008</v>
      </c>
      <c r="HU50" s="26">
        <f t="shared" si="1628"/>
        <v>30768</v>
      </c>
      <c r="HV50" s="26">
        <f t="shared" si="1628"/>
        <v>30624</v>
      </c>
      <c r="HW50" s="26">
        <f t="shared" si="1628"/>
        <v>30528</v>
      </c>
      <c r="HX50" s="26">
        <f t="shared" si="1628"/>
        <v>30480</v>
      </c>
      <c r="HY50" s="26">
        <f t="shared" si="1628"/>
        <v>30432</v>
      </c>
      <c r="HZ50" s="26">
        <f t="shared" si="1628"/>
        <v>30528</v>
      </c>
      <c r="IA50" s="26">
        <f t="shared" si="1628"/>
        <v>30864</v>
      </c>
      <c r="IB50" s="26">
        <f t="shared" si="1628"/>
        <v>31008</v>
      </c>
      <c r="IC50" s="26">
        <f t="shared" si="1628"/>
        <v>31104</v>
      </c>
      <c r="ID50" s="26">
        <f t="shared" si="1628"/>
        <v>30960</v>
      </c>
      <c r="IE50" s="26">
        <f t="shared" si="1628"/>
        <v>30672</v>
      </c>
      <c r="IF50" s="26">
        <f t="shared" si="1628"/>
        <v>30528</v>
      </c>
      <c r="IG50" s="26">
        <f t="shared" si="1628"/>
        <v>30528</v>
      </c>
      <c r="IH50" s="26">
        <f t="shared" si="1628"/>
        <v>30720</v>
      </c>
      <c r="II50" s="26">
        <f t="shared" si="1628"/>
        <v>30960</v>
      </c>
      <c r="IJ50" s="26">
        <f t="shared" si="1628"/>
        <v>30816</v>
      </c>
      <c r="IK50" s="26">
        <f t="shared" si="1628"/>
        <v>31056</v>
      </c>
      <c r="IL50" s="26">
        <f t="shared" si="1628"/>
        <v>31152</v>
      </c>
      <c r="IM50" s="26">
        <f t="shared" si="1628"/>
        <v>31296</v>
      </c>
      <c r="IN50" s="26">
        <f t="shared" si="1628"/>
        <v>31248</v>
      </c>
      <c r="IO50" s="26">
        <f t="shared" si="1628"/>
        <v>33644</v>
      </c>
      <c r="IP50" s="26">
        <f t="shared" si="1628"/>
        <v>33384</v>
      </c>
      <c r="IQ50" s="26">
        <f t="shared" si="1628"/>
        <v>33488</v>
      </c>
      <c r="IR50" s="26">
        <f t="shared" si="1628"/>
        <v>33332</v>
      </c>
      <c r="IS50" s="26">
        <f t="shared" si="1628"/>
        <v>33176</v>
      </c>
      <c r="IT50" s="26">
        <f t="shared" si="1628"/>
        <v>33072</v>
      </c>
      <c r="IU50" s="26">
        <f t="shared" si="1628"/>
        <v>33332</v>
      </c>
      <c r="IV50" s="26">
        <f t="shared" si="1628"/>
        <v>33904</v>
      </c>
      <c r="IW50" s="26">
        <f t="shared" si="1628"/>
        <v>34164</v>
      </c>
      <c r="IX50" s="26">
        <f t="shared" si="1628"/>
        <v>34372</v>
      </c>
      <c r="IY50" s="26">
        <f t="shared" si="1628"/>
        <v>34476</v>
      </c>
      <c r="IZ50" s="26">
        <f t="shared" si="1628"/>
        <v>34632</v>
      </c>
      <c r="JA50" s="26">
        <f t="shared" si="1628"/>
        <v>34944</v>
      </c>
      <c r="JB50" s="26">
        <f t="shared" si="1628"/>
        <v>34788</v>
      </c>
      <c r="JC50" s="26">
        <f t="shared" si="1628"/>
        <v>34788</v>
      </c>
      <c r="JD50" s="26">
        <f t="shared" si="1628"/>
        <v>34892</v>
      </c>
      <c r="JE50" s="26">
        <f t="shared" si="1628"/>
        <v>34840</v>
      </c>
      <c r="JF50" s="26">
        <f t="shared" si="1628"/>
        <v>34736</v>
      </c>
      <c r="JG50" s="26">
        <f t="shared" si="1628"/>
        <v>34632</v>
      </c>
      <c r="JH50" s="26">
        <f t="shared" si="1628"/>
        <v>34476</v>
      </c>
      <c r="JI50" s="26">
        <f t="shared" si="1628"/>
        <v>34476</v>
      </c>
      <c r="JJ50" s="26">
        <f t="shared" si="1628"/>
        <v>34216</v>
      </c>
      <c r="JK50" s="26">
        <f t="shared" si="1628"/>
        <v>34060</v>
      </c>
      <c r="JL50" s="26">
        <f t="shared" si="1628"/>
        <v>33956</v>
      </c>
      <c r="JM50" s="26">
        <f t="shared" si="1628"/>
        <v>33956</v>
      </c>
      <c r="JN50" s="26">
        <f t="shared" si="1628"/>
        <v>33748</v>
      </c>
      <c r="JO50" s="26">
        <f t="shared" si="1628"/>
        <v>33800</v>
      </c>
      <c r="JP50" s="26">
        <f t="shared" si="1628"/>
        <v>33904</v>
      </c>
      <c r="JQ50" s="26">
        <f t="shared" si="1628"/>
        <v>33904</v>
      </c>
      <c r="JR50" s="26">
        <f t="shared" si="1628"/>
        <v>34164</v>
      </c>
      <c r="JS50" s="26">
        <f t="shared" si="1628"/>
        <v>34268</v>
      </c>
      <c r="JT50" s="26">
        <f t="shared" si="1628"/>
        <v>34372</v>
      </c>
      <c r="JU50" s="26">
        <f t="shared" si="1628"/>
        <v>34528</v>
      </c>
      <c r="JV50" s="26">
        <f t="shared" si="1628"/>
        <v>34528</v>
      </c>
      <c r="JW50" s="26">
        <f t="shared" si="1628"/>
        <v>34684</v>
      </c>
      <c r="JX50" s="26">
        <f t="shared" si="1628"/>
        <v>34632</v>
      </c>
      <c r="JY50" s="26">
        <f t="shared" si="1628"/>
        <v>34216</v>
      </c>
      <c r="JZ50" s="26">
        <f t="shared" si="1628"/>
        <v>34060</v>
      </c>
      <c r="KA50" s="26">
        <f t="shared" ref="KA50:ML50" si="1629">KA5*KA23</f>
        <v>33956</v>
      </c>
      <c r="KB50" s="26">
        <f t="shared" si="1629"/>
        <v>34060</v>
      </c>
      <c r="KC50" s="26">
        <f t="shared" si="1629"/>
        <v>34216</v>
      </c>
      <c r="KD50" s="26">
        <f t="shared" si="1629"/>
        <v>34008</v>
      </c>
      <c r="KE50" s="26">
        <f t="shared" si="1629"/>
        <v>34060</v>
      </c>
      <c r="KF50" s="26">
        <f t="shared" si="1629"/>
        <v>34008</v>
      </c>
      <c r="KG50" s="26">
        <f t="shared" si="1629"/>
        <v>34008</v>
      </c>
      <c r="KH50" s="26">
        <f t="shared" si="1629"/>
        <v>33436</v>
      </c>
      <c r="KI50" s="26">
        <f t="shared" si="1629"/>
        <v>33228</v>
      </c>
      <c r="KJ50" s="26">
        <f t="shared" si="1629"/>
        <v>33124</v>
      </c>
      <c r="KK50" s="26">
        <f t="shared" si="1629"/>
        <v>33020</v>
      </c>
      <c r="KL50" s="26">
        <f t="shared" si="1629"/>
        <v>32916</v>
      </c>
      <c r="KM50" s="26">
        <f t="shared" si="1629"/>
        <v>32760</v>
      </c>
      <c r="KN50" s="26">
        <f t="shared" si="1629"/>
        <v>32812</v>
      </c>
      <c r="KO50" s="26">
        <f t="shared" si="1629"/>
        <v>32812</v>
      </c>
      <c r="KP50" s="26">
        <f t="shared" si="1629"/>
        <v>32968</v>
      </c>
      <c r="KQ50" s="26">
        <f t="shared" si="1629"/>
        <v>33072</v>
      </c>
      <c r="KR50" s="26">
        <f t="shared" si="1629"/>
        <v>33176</v>
      </c>
      <c r="KS50" s="26">
        <f t="shared" si="1629"/>
        <v>33384</v>
      </c>
      <c r="KT50" s="26">
        <f t="shared" si="1629"/>
        <v>33384</v>
      </c>
      <c r="KU50" s="26">
        <f t="shared" si="1629"/>
        <v>33384</v>
      </c>
      <c r="KV50" s="26">
        <f t="shared" si="1629"/>
        <v>33280</v>
      </c>
      <c r="KW50" s="26">
        <f t="shared" si="1629"/>
        <v>33280</v>
      </c>
      <c r="KX50" s="26">
        <f t="shared" si="1629"/>
        <v>33228</v>
      </c>
      <c r="KY50" s="26">
        <f t="shared" si="1629"/>
        <v>33280</v>
      </c>
      <c r="KZ50" s="26">
        <f t="shared" si="1629"/>
        <v>33228</v>
      </c>
      <c r="LA50" s="26">
        <f t="shared" si="1629"/>
        <v>33176</v>
      </c>
      <c r="LB50" s="26">
        <f t="shared" si="1629"/>
        <v>33332</v>
      </c>
      <c r="LC50" s="26">
        <f t="shared" si="1629"/>
        <v>33332</v>
      </c>
      <c r="LD50" s="26">
        <f t="shared" si="1629"/>
        <v>33332</v>
      </c>
      <c r="LE50" s="26">
        <f t="shared" si="1629"/>
        <v>33020</v>
      </c>
      <c r="LF50" s="26">
        <f t="shared" si="1629"/>
        <v>32864</v>
      </c>
      <c r="LG50" s="26">
        <f t="shared" si="1629"/>
        <v>32500</v>
      </c>
      <c r="LH50" s="26">
        <f t="shared" si="1629"/>
        <v>32136</v>
      </c>
      <c r="LI50" s="26">
        <f t="shared" si="1629"/>
        <v>32136</v>
      </c>
      <c r="LJ50" s="26">
        <f t="shared" si="1629"/>
        <v>32136</v>
      </c>
      <c r="LK50" s="26">
        <f t="shared" si="1629"/>
        <v>31668</v>
      </c>
      <c r="LL50" s="26">
        <f t="shared" si="1629"/>
        <v>31512</v>
      </c>
      <c r="LM50" s="26">
        <f t="shared" si="1629"/>
        <v>31564</v>
      </c>
      <c r="LN50" s="26">
        <f t="shared" si="1629"/>
        <v>31252</v>
      </c>
      <c r="LO50" s="26">
        <f t="shared" si="1629"/>
        <v>31616</v>
      </c>
      <c r="LP50" s="26">
        <f t="shared" si="1629"/>
        <v>31304</v>
      </c>
      <c r="LQ50" s="26">
        <f t="shared" si="1629"/>
        <v>31096</v>
      </c>
      <c r="LR50" s="26">
        <f t="shared" si="1629"/>
        <v>30888</v>
      </c>
      <c r="LS50" s="26">
        <f t="shared" si="1629"/>
        <v>30888</v>
      </c>
      <c r="LT50" s="26">
        <f t="shared" si="1629"/>
        <v>30836</v>
      </c>
      <c r="LU50" s="26">
        <f t="shared" si="1629"/>
        <v>30472</v>
      </c>
      <c r="LV50" s="26">
        <f t="shared" si="1629"/>
        <v>30420</v>
      </c>
      <c r="LW50" s="26">
        <f t="shared" si="1629"/>
        <v>30368</v>
      </c>
      <c r="LX50" s="26">
        <f t="shared" si="1629"/>
        <v>30264</v>
      </c>
      <c r="LY50" s="26">
        <f t="shared" si="1629"/>
        <v>29900</v>
      </c>
      <c r="LZ50" s="26">
        <f t="shared" si="1629"/>
        <v>30004</v>
      </c>
      <c r="MA50" s="26">
        <f t="shared" si="1629"/>
        <v>30212</v>
      </c>
      <c r="MB50" s="26">
        <f t="shared" si="1629"/>
        <v>30108</v>
      </c>
      <c r="MC50" s="26">
        <f t="shared" si="1629"/>
        <v>30108</v>
      </c>
      <c r="MD50" s="26">
        <f t="shared" si="1629"/>
        <v>30160</v>
      </c>
      <c r="ME50" s="26">
        <f t="shared" si="1629"/>
        <v>30316</v>
      </c>
      <c r="MF50" s="26">
        <f t="shared" si="1629"/>
        <v>30472</v>
      </c>
      <c r="MG50" s="26">
        <f t="shared" si="1629"/>
        <v>30316</v>
      </c>
      <c r="MH50" s="26">
        <f t="shared" si="1629"/>
        <v>30212</v>
      </c>
      <c r="MI50" s="26">
        <f t="shared" si="1629"/>
        <v>30108</v>
      </c>
      <c r="MJ50" s="26">
        <f t="shared" si="1629"/>
        <v>30108</v>
      </c>
      <c r="MK50" s="26">
        <f t="shared" si="1629"/>
        <v>30056</v>
      </c>
      <c r="ML50" s="26">
        <f t="shared" si="1629"/>
        <v>30212</v>
      </c>
      <c r="MM50" s="26">
        <f t="shared" ref="MM50:NE50" si="1630">MM5*MM23</f>
        <v>30420</v>
      </c>
      <c r="MN50" s="26">
        <f t="shared" si="1630"/>
        <v>30264</v>
      </c>
      <c r="MO50" s="26">
        <f t="shared" si="1630"/>
        <v>30108</v>
      </c>
      <c r="MP50" s="26">
        <f t="shared" si="1630"/>
        <v>30264</v>
      </c>
      <c r="MQ50" s="26">
        <f t="shared" si="1630"/>
        <v>29952</v>
      </c>
      <c r="MR50" s="26">
        <f t="shared" si="1630"/>
        <v>29796</v>
      </c>
      <c r="MS50" s="26">
        <f t="shared" si="1630"/>
        <v>29692</v>
      </c>
      <c r="MT50" s="26">
        <f t="shared" si="1630"/>
        <v>29692</v>
      </c>
      <c r="MU50" s="26">
        <f t="shared" si="1630"/>
        <v>29692</v>
      </c>
      <c r="MV50" s="26">
        <f t="shared" si="1630"/>
        <v>29744</v>
      </c>
      <c r="MW50" s="26">
        <f t="shared" si="1630"/>
        <v>29744</v>
      </c>
      <c r="MX50" s="26">
        <f t="shared" si="1630"/>
        <v>29692</v>
      </c>
      <c r="MY50" s="26">
        <f t="shared" si="1630"/>
        <v>29588</v>
      </c>
      <c r="MZ50" s="26">
        <f t="shared" si="1630"/>
        <v>29640</v>
      </c>
      <c r="NA50" s="26">
        <f t="shared" si="1630"/>
        <v>29484</v>
      </c>
      <c r="NB50" s="26">
        <f t="shared" si="1630"/>
        <v>29484</v>
      </c>
      <c r="NC50" s="26">
        <f t="shared" si="1630"/>
        <v>29484</v>
      </c>
      <c r="ND50" s="26">
        <f t="shared" si="1630"/>
        <v>29380</v>
      </c>
      <c r="NE50" s="26">
        <f t="shared" si="1630"/>
        <v>29380</v>
      </c>
    </row>
    <row r="51" spans="2:369" x14ac:dyDescent="0.35">
      <c r="B51" s="6" t="s">
        <v>69</v>
      </c>
      <c r="C51" s="15" t="s">
        <v>119</v>
      </c>
      <c r="D51" s="6">
        <v>0</v>
      </c>
      <c r="E51" s="23">
        <f t="shared" ref="E51:AJ51" si="1631">E48-E50</f>
        <v>0</v>
      </c>
      <c r="F51" s="23">
        <f t="shared" si="1631"/>
        <v>60</v>
      </c>
      <c r="G51" s="23">
        <f t="shared" si="1631"/>
        <v>150</v>
      </c>
      <c r="H51" s="23">
        <f t="shared" si="1631"/>
        <v>210</v>
      </c>
      <c r="I51" s="23">
        <f t="shared" si="1631"/>
        <v>330</v>
      </c>
      <c r="J51" s="23">
        <f t="shared" si="1631"/>
        <v>660</v>
      </c>
      <c r="K51" s="23">
        <f t="shared" si="1631"/>
        <v>870</v>
      </c>
      <c r="L51" s="23">
        <f t="shared" si="1631"/>
        <v>1140</v>
      </c>
      <c r="M51" s="23">
        <f t="shared" si="1631"/>
        <v>1410</v>
      </c>
      <c r="N51" s="23">
        <f t="shared" si="1631"/>
        <v>1650</v>
      </c>
      <c r="O51" s="23">
        <f t="shared" si="1631"/>
        <v>1650</v>
      </c>
      <c r="P51" s="23">
        <f t="shared" si="1631"/>
        <v>1920</v>
      </c>
      <c r="Q51" s="23">
        <f t="shared" si="1631"/>
        <v>2340</v>
      </c>
      <c r="R51" s="23">
        <f t="shared" si="1631"/>
        <v>2550</v>
      </c>
      <c r="S51" s="23">
        <f t="shared" si="1631"/>
        <v>2790</v>
      </c>
      <c r="T51" s="23">
        <f t="shared" si="1631"/>
        <v>3120</v>
      </c>
      <c r="U51" s="23">
        <f t="shared" si="1631"/>
        <v>3360</v>
      </c>
      <c r="V51" s="23">
        <f t="shared" si="1631"/>
        <v>3600</v>
      </c>
      <c r="W51" s="23">
        <f t="shared" si="1631"/>
        <v>3750</v>
      </c>
      <c r="X51" s="23">
        <f t="shared" si="1631"/>
        <v>3750</v>
      </c>
      <c r="Y51" s="23">
        <f t="shared" si="1631"/>
        <v>3750</v>
      </c>
      <c r="Z51" s="23">
        <f t="shared" si="1631"/>
        <v>3960</v>
      </c>
      <c r="AA51" s="34">
        <f t="shared" si="1631"/>
        <v>3960</v>
      </c>
      <c r="AB51" s="34">
        <f t="shared" si="1631"/>
        <v>3960</v>
      </c>
      <c r="AC51" s="34">
        <f t="shared" si="1631"/>
        <v>3960</v>
      </c>
      <c r="AD51" s="34">
        <f t="shared" si="1631"/>
        <v>3960</v>
      </c>
      <c r="AE51" s="34">
        <f t="shared" si="1631"/>
        <v>3960</v>
      </c>
      <c r="AF51" s="34">
        <f t="shared" si="1631"/>
        <v>3960</v>
      </c>
      <c r="AG51" s="34">
        <f t="shared" si="1631"/>
        <v>4230</v>
      </c>
      <c r="AH51" s="34">
        <f t="shared" si="1631"/>
        <v>4500</v>
      </c>
      <c r="AI51" s="34">
        <f t="shared" si="1631"/>
        <v>4710</v>
      </c>
      <c r="AJ51" s="34">
        <f t="shared" si="1631"/>
        <v>4830</v>
      </c>
      <c r="AK51" s="34">
        <f t="shared" ref="AK51:BP51" si="1632">AK48-AK50</f>
        <v>5160</v>
      </c>
      <c r="AL51" s="34">
        <f t="shared" si="1632"/>
        <v>5370</v>
      </c>
      <c r="AM51" s="34">
        <f t="shared" si="1632"/>
        <v>5550</v>
      </c>
      <c r="AN51" s="34">
        <f t="shared" si="1632"/>
        <v>5820</v>
      </c>
      <c r="AO51" s="34">
        <f t="shared" si="1632"/>
        <v>5940</v>
      </c>
      <c r="AP51" s="34">
        <f t="shared" si="1632"/>
        <v>6180</v>
      </c>
      <c r="AQ51" s="34">
        <f t="shared" si="1632"/>
        <v>6330</v>
      </c>
      <c r="AR51" s="34">
        <f t="shared" si="1632"/>
        <v>6570</v>
      </c>
      <c r="AS51" s="34">
        <f t="shared" si="1632"/>
        <v>6660</v>
      </c>
      <c r="AT51" s="34">
        <f t="shared" si="1632"/>
        <v>6840</v>
      </c>
      <c r="AU51" s="34">
        <f t="shared" si="1632"/>
        <v>6990</v>
      </c>
      <c r="AV51" s="34">
        <f t="shared" si="1632"/>
        <v>7320</v>
      </c>
      <c r="AW51" s="26">
        <f t="shared" si="1632"/>
        <v>7380</v>
      </c>
      <c r="AX51" s="26">
        <f t="shared" si="1632"/>
        <v>7380</v>
      </c>
      <c r="AY51" s="26">
        <f t="shared" si="1632"/>
        <v>7380</v>
      </c>
      <c r="AZ51" s="26">
        <f t="shared" si="1632"/>
        <v>7410</v>
      </c>
      <c r="BA51" s="26">
        <f t="shared" si="1632"/>
        <v>7410</v>
      </c>
      <c r="BB51" s="26">
        <f t="shared" si="1632"/>
        <v>7470</v>
      </c>
      <c r="BC51" s="26">
        <f t="shared" si="1632"/>
        <v>7740</v>
      </c>
      <c r="BD51" s="26">
        <f t="shared" si="1632"/>
        <v>7800</v>
      </c>
      <c r="BE51" s="26">
        <f t="shared" si="1632"/>
        <v>7920</v>
      </c>
      <c r="BF51" s="26">
        <f t="shared" si="1632"/>
        <v>8040</v>
      </c>
      <c r="BG51" s="26">
        <f t="shared" si="1632"/>
        <v>8160</v>
      </c>
      <c r="BH51" s="26">
        <f t="shared" si="1632"/>
        <v>8340</v>
      </c>
      <c r="BI51" s="26">
        <f t="shared" si="1632"/>
        <v>8430</v>
      </c>
      <c r="BJ51" s="26">
        <f t="shared" si="1632"/>
        <v>8430</v>
      </c>
      <c r="BK51" s="26">
        <f t="shared" si="1632"/>
        <v>8430</v>
      </c>
      <c r="BL51" s="26">
        <f t="shared" si="1632"/>
        <v>8430</v>
      </c>
      <c r="BM51" s="26">
        <f t="shared" si="1632"/>
        <v>8520</v>
      </c>
      <c r="BN51" s="26">
        <f t="shared" si="1632"/>
        <v>8520</v>
      </c>
      <c r="BO51" s="26">
        <f t="shared" si="1632"/>
        <v>8550</v>
      </c>
      <c r="BP51" s="26">
        <f t="shared" si="1632"/>
        <v>8730</v>
      </c>
      <c r="BQ51" s="26">
        <f t="shared" ref="BQ51:CP51" si="1633">BQ48-BQ50</f>
        <v>8730</v>
      </c>
      <c r="BR51" s="26">
        <f t="shared" si="1633"/>
        <v>8730</v>
      </c>
      <c r="BS51" s="26">
        <f t="shared" si="1633"/>
        <v>8730</v>
      </c>
      <c r="BT51" s="26">
        <f t="shared" si="1633"/>
        <v>8730</v>
      </c>
      <c r="BU51" s="26">
        <f t="shared" si="1633"/>
        <v>8730</v>
      </c>
      <c r="BV51" s="26">
        <f t="shared" si="1633"/>
        <v>8970</v>
      </c>
      <c r="BW51" s="26">
        <f t="shared" si="1633"/>
        <v>9000</v>
      </c>
      <c r="BX51" s="26">
        <f t="shared" si="1633"/>
        <v>9210</v>
      </c>
      <c r="BY51" s="26">
        <f t="shared" si="1633"/>
        <v>9270</v>
      </c>
      <c r="BZ51" s="26">
        <f t="shared" si="1633"/>
        <v>9450</v>
      </c>
      <c r="CA51" s="26">
        <f t="shared" si="1633"/>
        <v>9360</v>
      </c>
      <c r="CB51" s="26">
        <f t="shared" si="1633"/>
        <v>9330</v>
      </c>
      <c r="CC51" s="26">
        <f t="shared" si="1633"/>
        <v>9330</v>
      </c>
      <c r="CD51" s="26">
        <f t="shared" si="1633"/>
        <v>9420</v>
      </c>
      <c r="CE51" s="26">
        <f t="shared" si="1633"/>
        <v>9420</v>
      </c>
      <c r="CF51" s="26">
        <f t="shared" si="1633"/>
        <v>9390</v>
      </c>
      <c r="CG51" s="26">
        <f t="shared" si="1633"/>
        <v>9600</v>
      </c>
      <c r="CH51" s="26">
        <f t="shared" si="1633"/>
        <v>9810</v>
      </c>
      <c r="CI51" s="26">
        <f t="shared" si="1633"/>
        <v>9690</v>
      </c>
      <c r="CJ51" s="26">
        <f t="shared" si="1633"/>
        <v>9780</v>
      </c>
      <c r="CK51" s="26">
        <f t="shared" si="1633"/>
        <v>9780</v>
      </c>
      <c r="CL51" s="26">
        <f t="shared" si="1633"/>
        <v>9900</v>
      </c>
      <c r="CM51" s="26">
        <f t="shared" si="1633"/>
        <v>9780</v>
      </c>
      <c r="CN51" s="26">
        <f t="shared" si="1633"/>
        <v>9930</v>
      </c>
      <c r="CO51" s="26">
        <f t="shared" si="1633"/>
        <v>10170</v>
      </c>
      <c r="CP51" s="26">
        <f t="shared" si="1633"/>
        <v>10110</v>
      </c>
      <c r="CQ51" s="26">
        <f t="shared" ref="CQ51:FB51" si="1634">CQ48-CQ50</f>
        <v>10110</v>
      </c>
      <c r="CR51" s="26">
        <f t="shared" si="1634"/>
        <v>10110</v>
      </c>
      <c r="CS51" s="26">
        <f t="shared" si="1634"/>
        <v>10230</v>
      </c>
      <c r="CT51" s="26">
        <f t="shared" si="1634"/>
        <v>9505</v>
      </c>
      <c r="CU51" s="26">
        <f t="shared" si="1634"/>
        <v>9685</v>
      </c>
      <c r="CV51" s="26">
        <f t="shared" si="1634"/>
        <v>10133</v>
      </c>
      <c r="CW51" s="26">
        <f t="shared" si="1634"/>
        <v>10517</v>
      </c>
      <c r="CX51" s="26">
        <f t="shared" si="1634"/>
        <v>11034</v>
      </c>
      <c r="CY51" s="26">
        <f t="shared" si="1634"/>
        <v>11034</v>
      </c>
      <c r="CZ51" s="26">
        <f t="shared" si="1634"/>
        <v>10980</v>
      </c>
      <c r="DA51" s="26">
        <f t="shared" si="1634"/>
        <v>10980</v>
      </c>
      <c r="DB51" s="26">
        <f t="shared" si="1634"/>
        <v>10980</v>
      </c>
      <c r="DC51" s="26">
        <f t="shared" si="1634"/>
        <v>10926</v>
      </c>
      <c r="DD51" s="26">
        <f t="shared" si="1634"/>
        <v>11101</v>
      </c>
      <c r="DE51" s="26">
        <f t="shared" si="1634"/>
        <v>11293</v>
      </c>
      <c r="DF51" s="26">
        <f t="shared" si="1634"/>
        <v>11293</v>
      </c>
      <c r="DG51" s="26">
        <f t="shared" si="1634"/>
        <v>11293</v>
      </c>
      <c r="DH51" s="26">
        <f t="shared" si="1634"/>
        <v>11308</v>
      </c>
      <c r="DI51" s="26">
        <f t="shared" si="1634"/>
        <v>11468</v>
      </c>
      <c r="DJ51" s="26">
        <f t="shared" si="1634"/>
        <v>11596</v>
      </c>
      <c r="DK51" s="26">
        <f t="shared" si="1634"/>
        <v>11569</v>
      </c>
      <c r="DL51" s="26">
        <f t="shared" si="1634"/>
        <v>11542</v>
      </c>
      <c r="DM51" s="26">
        <f t="shared" si="1634"/>
        <v>11488</v>
      </c>
      <c r="DN51" s="26">
        <f t="shared" si="1634"/>
        <v>11488</v>
      </c>
      <c r="DO51" s="26">
        <f t="shared" si="1634"/>
        <v>11584</v>
      </c>
      <c r="DP51" s="26">
        <f t="shared" si="1634"/>
        <v>11626</v>
      </c>
      <c r="DQ51" s="26">
        <f t="shared" si="1634"/>
        <v>11641</v>
      </c>
      <c r="DR51" s="26">
        <f t="shared" si="1634"/>
        <v>11897</v>
      </c>
      <c r="DS51" s="26">
        <f t="shared" si="1634"/>
        <v>12249</v>
      </c>
      <c r="DT51" s="26">
        <f t="shared" si="1634"/>
        <v>12060</v>
      </c>
      <c r="DU51" s="26">
        <f t="shared" si="1634"/>
        <v>12060</v>
      </c>
      <c r="DV51" s="26">
        <f t="shared" si="1634"/>
        <v>12284</v>
      </c>
      <c r="DW51" s="26">
        <f t="shared" si="1634"/>
        <v>12284</v>
      </c>
      <c r="DX51" s="26">
        <f t="shared" si="1634"/>
        <v>12149</v>
      </c>
      <c r="DY51" s="26">
        <f t="shared" si="1634"/>
        <v>12437</v>
      </c>
      <c r="DZ51" s="26">
        <f t="shared" si="1634"/>
        <v>12789</v>
      </c>
      <c r="EA51" s="26">
        <f t="shared" si="1634"/>
        <v>12885</v>
      </c>
      <c r="EB51" s="26">
        <f t="shared" si="1634"/>
        <v>13001</v>
      </c>
      <c r="EC51" s="26">
        <f t="shared" si="1634"/>
        <v>13262</v>
      </c>
      <c r="ED51" s="26">
        <f t="shared" si="1634"/>
        <v>13422</v>
      </c>
      <c r="EE51" s="26">
        <f t="shared" si="1634"/>
        <v>13678</v>
      </c>
      <c r="EF51" s="26">
        <f t="shared" si="1634"/>
        <v>13774</v>
      </c>
      <c r="EG51" s="26">
        <f t="shared" si="1634"/>
        <v>13715</v>
      </c>
      <c r="EH51" s="26">
        <f t="shared" si="1634"/>
        <v>13779</v>
      </c>
      <c r="EI51" s="26">
        <f t="shared" si="1634"/>
        <v>13779</v>
      </c>
      <c r="EJ51" s="26">
        <f t="shared" si="1634"/>
        <v>13779</v>
      </c>
      <c r="EK51" s="26">
        <f t="shared" si="1634"/>
        <v>13747</v>
      </c>
      <c r="EL51" s="26">
        <f t="shared" si="1634"/>
        <v>13693</v>
      </c>
      <c r="EM51" s="26">
        <f t="shared" si="1634"/>
        <v>13858</v>
      </c>
      <c r="EN51" s="26">
        <f t="shared" si="1634"/>
        <v>13740</v>
      </c>
      <c r="EO51" s="26">
        <f t="shared" si="1634"/>
        <v>13932</v>
      </c>
      <c r="EP51" s="26">
        <f t="shared" si="1634"/>
        <v>14028</v>
      </c>
      <c r="EQ51" s="26">
        <f t="shared" si="1634"/>
        <v>14038</v>
      </c>
      <c r="ER51" s="26">
        <f t="shared" si="1634"/>
        <v>13957</v>
      </c>
      <c r="ES51" s="26">
        <f t="shared" si="1634"/>
        <v>13861</v>
      </c>
      <c r="ET51" s="26">
        <f t="shared" si="1634"/>
        <v>13861</v>
      </c>
      <c r="EU51" s="26">
        <f t="shared" si="1634"/>
        <v>13640</v>
      </c>
      <c r="EV51" s="26">
        <f t="shared" si="1634"/>
        <v>13640</v>
      </c>
      <c r="EW51" s="26">
        <f t="shared" si="1634"/>
        <v>13640</v>
      </c>
      <c r="EX51" s="26">
        <f t="shared" si="1634"/>
        <v>13736</v>
      </c>
      <c r="EY51" s="26">
        <f t="shared" si="1634"/>
        <v>13601</v>
      </c>
      <c r="EZ51" s="26">
        <f t="shared" si="1634"/>
        <v>13665</v>
      </c>
      <c r="FA51" s="26">
        <f t="shared" si="1634"/>
        <v>13921</v>
      </c>
      <c r="FB51" s="26">
        <f t="shared" si="1634"/>
        <v>14529</v>
      </c>
      <c r="FC51" s="26">
        <f t="shared" ref="FC51:HN51" si="1635">FC48-FC50</f>
        <v>14773</v>
      </c>
      <c r="FD51" s="26">
        <f t="shared" si="1635"/>
        <v>14682</v>
      </c>
      <c r="FE51" s="26">
        <f t="shared" si="1635"/>
        <v>14682</v>
      </c>
      <c r="FF51" s="26">
        <f t="shared" si="1635"/>
        <v>14746</v>
      </c>
      <c r="FG51" s="26">
        <f t="shared" si="1635"/>
        <v>14746</v>
      </c>
      <c r="FH51" s="26">
        <f t="shared" si="1635"/>
        <v>14623</v>
      </c>
      <c r="FI51" s="26">
        <f t="shared" si="1635"/>
        <v>14623</v>
      </c>
      <c r="FJ51" s="26">
        <f t="shared" si="1635"/>
        <v>14431</v>
      </c>
      <c r="FK51" s="26">
        <f t="shared" si="1635"/>
        <v>14463</v>
      </c>
      <c r="FL51" s="26">
        <f t="shared" si="1635"/>
        <v>14495</v>
      </c>
      <c r="FM51" s="26">
        <f t="shared" si="1635"/>
        <v>14505</v>
      </c>
      <c r="FN51" s="26">
        <f t="shared" si="1635"/>
        <v>14478</v>
      </c>
      <c r="FO51" s="26">
        <f t="shared" si="1635"/>
        <v>14451</v>
      </c>
      <c r="FP51" s="26">
        <f t="shared" si="1635"/>
        <v>14680</v>
      </c>
      <c r="FQ51" s="26">
        <f t="shared" si="1635"/>
        <v>14850</v>
      </c>
      <c r="FR51" s="26">
        <f t="shared" si="1635"/>
        <v>14764</v>
      </c>
      <c r="FS51" s="26">
        <f t="shared" si="1635"/>
        <v>14865</v>
      </c>
      <c r="FT51" s="26">
        <f t="shared" si="1635"/>
        <v>15168</v>
      </c>
      <c r="FU51" s="26">
        <f t="shared" si="1635"/>
        <v>15840</v>
      </c>
      <c r="FV51" s="26">
        <f t="shared" si="1635"/>
        <v>16000</v>
      </c>
      <c r="FW51" s="26">
        <f t="shared" si="1635"/>
        <v>16096</v>
      </c>
      <c r="FX51" s="26">
        <f t="shared" si="1635"/>
        <v>16096</v>
      </c>
      <c r="FY51" s="26">
        <f t="shared" si="1635"/>
        <v>16448</v>
      </c>
      <c r="FZ51" s="26">
        <f t="shared" si="1635"/>
        <v>16352</v>
      </c>
      <c r="GA51" s="26">
        <f t="shared" si="1635"/>
        <v>16271</v>
      </c>
      <c r="GB51" s="26">
        <f t="shared" si="1635"/>
        <v>16175</v>
      </c>
      <c r="GC51" s="26">
        <f t="shared" si="1635"/>
        <v>16047</v>
      </c>
      <c r="GD51" s="26">
        <f t="shared" si="1635"/>
        <v>15983</v>
      </c>
      <c r="GE51" s="26">
        <f t="shared" si="1635"/>
        <v>16047</v>
      </c>
      <c r="GF51" s="26">
        <f t="shared" si="1635"/>
        <v>16047</v>
      </c>
      <c r="GG51" s="26">
        <f t="shared" si="1635"/>
        <v>16143</v>
      </c>
      <c r="GH51" s="26">
        <f t="shared" si="1635"/>
        <v>16271</v>
      </c>
      <c r="GI51" s="26">
        <f t="shared" si="1635"/>
        <v>16431</v>
      </c>
      <c r="GJ51" s="26">
        <f t="shared" si="1635"/>
        <v>16495</v>
      </c>
      <c r="GK51" s="26">
        <f t="shared" si="1635"/>
        <v>16569</v>
      </c>
      <c r="GL51" s="26">
        <f t="shared" si="1635"/>
        <v>16456</v>
      </c>
      <c r="GM51" s="26">
        <f t="shared" si="1635"/>
        <v>16360</v>
      </c>
      <c r="GN51" s="26">
        <f t="shared" si="1635"/>
        <v>16584</v>
      </c>
      <c r="GO51" s="26">
        <f t="shared" si="1635"/>
        <v>16636</v>
      </c>
      <c r="GP51" s="26">
        <f t="shared" si="1635"/>
        <v>16732</v>
      </c>
      <c r="GQ51" s="26">
        <f t="shared" si="1635"/>
        <v>16924</v>
      </c>
      <c r="GR51" s="26">
        <f t="shared" si="1635"/>
        <v>16897</v>
      </c>
      <c r="GS51" s="26">
        <f t="shared" si="1635"/>
        <v>16986</v>
      </c>
      <c r="GT51" s="26">
        <f t="shared" si="1635"/>
        <v>16979</v>
      </c>
      <c r="GU51" s="26">
        <f t="shared" si="1635"/>
        <v>16979</v>
      </c>
      <c r="GV51" s="26">
        <f t="shared" si="1635"/>
        <v>16979</v>
      </c>
      <c r="GW51" s="26">
        <f t="shared" si="1635"/>
        <v>16851</v>
      </c>
      <c r="GX51" s="26">
        <f t="shared" si="1635"/>
        <v>16807</v>
      </c>
      <c r="GY51" s="26">
        <f t="shared" si="1635"/>
        <v>17031</v>
      </c>
      <c r="GZ51" s="26">
        <f t="shared" si="1635"/>
        <v>17607</v>
      </c>
      <c r="HA51" s="26">
        <f t="shared" si="1635"/>
        <v>17526</v>
      </c>
      <c r="HB51" s="26">
        <f t="shared" si="1635"/>
        <v>18038</v>
      </c>
      <c r="HC51" s="26">
        <f t="shared" si="1635"/>
        <v>18304</v>
      </c>
      <c r="HD51" s="26">
        <f t="shared" si="1635"/>
        <v>18592</v>
      </c>
      <c r="HE51" s="26">
        <f t="shared" si="1635"/>
        <v>18880</v>
      </c>
      <c r="HF51" s="26">
        <f t="shared" si="1635"/>
        <v>19023</v>
      </c>
      <c r="HG51" s="26">
        <f t="shared" si="1635"/>
        <v>19247</v>
      </c>
      <c r="HH51" s="26">
        <f t="shared" si="1635"/>
        <v>19311</v>
      </c>
      <c r="HI51" s="26">
        <f t="shared" si="1635"/>
        <v>19311</v>
      </c>
      <c r="HJ51" s="26">
        <f t="shared" si="1635"/>
        <v>19343</v>
      </c>
      <c r="HK51" s="26">
        <f t="shared" si="1635"/>
        <v>19604</v>
      </c>
      <c r="HL51" s="26">
        <f t="shared" si="1635"/>
        <v>19796</v>
      </c>
      <c r="HM51" s="26">
        <f t="shared" si="1635"/>
        <v>19769</v>
      </c>
      <c r="HN51" s="26">
        <f t="shared" si="1635"/>
        <v>19769</v>
      </c>
      <c r="HO51" s="26">
        <f t="shared" ref="HO51:JZ51" si="1636">HO48-HO50</f>
        <v>19742</v>
      </c>
      <c r="HP51" s="26">
        <f t="shared" si="1636"/>
        <v>19742</v>
      </c>
      <c r="HQ51" s="26">
        <f t="shared" si="1636"/>
        <v>19688</v>
      </c>
      <c r="HR51" s="26">
        <f t="shared" si="1636"/>
        <v>19688</v>
      </c>
      <c r="HS51" s="26">
        <f t="shared" si="1636"/>
        <v>19656</v>
      </c>
      <c r="HT51" s="26">
        <f t="shared" si="1636"/>
        <v>19592</v>
      </c>
      <c r="HU51" s="26">
        <f t="shared" si="1636"/>
        <v>19442</v>
      </c>
      <c r="HV51" s="26">
        <f t="shared" si="1636"/>
        <v>19346</v>
      </c>
      <c r="HW51" s="26">
        <f t="shared" si="1636"/>
        <v>19282</v>
      </c>
      <c r="HX51" s="26">
        <f t="shared" si="1636"/>
        <v>19250</v>
      </c>
      <c r="HY51" s="26">
        <f t="shared" si="1636"/>
        <v>19218</v>
      </c>
      <c r="HZ51" s="26">
        <f t="shared" si="1636"/>
        <v>19282</v>
      </c>
      <c r="IA51" s="26">
        <f t="shared" si="1636"/>
        <v>19506</v>
      </c>
      <c r="IB51" s="26">
        <f t="shared" si="1636"/>
        <v>19602</v>
      </c>
      <c r="IC51" s="26">
        <f t="shared" si="1636"/>
        <v>19671</v>
      </c>
      <c r="ID51" s="26">
        <f t="shared" si="1636"/>
        <v>19590</v>
      </c>
      <c r="IE51" s="26">
        <f t="shared" si="1636"/>
        <v>19428</v>
      </c>
      <c r="IF51" s="26">
        <f t="shared" si="1636"/>
        <v>19347</v>
      </c>
      <c r="IG51" s="26">
        <f t="shared" si="1636"/>
        <v>19347</v>
      </c>
      <c r="IH51" s="26">
        <f t="shared" si="1636"/>
        <v>19475</v>
      </c>
      <c r="II51" s="26">
        <f t="shared" si="1636"/>
        <v>19635</v>
      </c>
      <c r="IJ51" s="26">
        <f t="shared" si="1636"/>
        <v>19559</v>
      </c>
      <c r="IK51" s="26">
        <f t="shared" si="1636"/>
        <v>19719</v>
      </c>
      <c r="IL51" s="26">
        <f t="shared" si="1636"/>
        <v>19783</v>
      </c>
      <c r="IM51" s="26">
        <f t="shared" si="1636"/>
        <v>19879</v>
      </c>
      <c r="IN51" s="26">
        <f t="shared" si="1636"/>
        <v>19852</v>
      </c>
      <c r="IO51" s="26">
        <f t="shared" si="1636"/>
        <v>17156</v>
      </c>
      <c r="IP51" s="26">
        <f t="shared" si="1636"/>
        <v>17016</v>
      </c>
      <c r="IQ51" s="26">
        <f t="shared" si="1636"/>
        <v>17080</v>
      </c>
      <c r="IR51" s="26">
        <f t="shared" si="1636"/>
        <v>17014</v>
      </c>
      <c r="IS51" s="26">
        <f t="shared" si="1636"/>
        <v>16945</v>
      </c>
      <c r="IT51" s="26">
        <f t="shared" si="1636"/>
        <v>16898</v>
      </c>
      <c r="IU51" s="26">
        <f t="shared" si="1636"/>
        <v>17062</v>
      </c>
      <c r="IV51" s="26">
        <f t="shared" si="1636"/>
        <v>17414</v>
      </c>
      <c r="IW51" s="26">
        <f t="shared" si="1636"/>
        <v>17574</v>
      </c>
      <c r="IX51" s="26">
        <f t="shared" si="1636"/>
        <v>17702</v>
      </c>
      <c r="IY51" s="26">
        <f t="shared" si="1636"/>
        <v>17766</v>
      </c>
      <c r="IZ51" s="26">
        <f t="shared" si="1636"/>
        <v>17870</v>
      </c>
      <c r="JA51" s="26">
        <f t="shared" si="1636"/>
        <v>18066</v>
      </c>
      <c r="JB51" s="26">
        <f t="shared" si="1636"/>
        <v>17994</v>
      </c>
      <c r="JC51" s="26">
        <f t="shared" si="1636"/>
        <v>17994</v>
      </c>
      <c r="JD51" s="26">
        <f t="shared" si="1636"/>
        <v>18058</v>
      </c>
      <c r="JE51" s="26">
        <f t="shared" si="1636"/>
        <v>18062</v>
      </c>
      <c r="JF51" s="26">
        <f t="shared" si="1636"/>
        <v>18016</v>
      </c>
      <c r="JG51" s="26">
        <f t="shared" si="1636"/>
        <v>17965</v>
      </c>
      <c r="JH51" s="26">
        <f t="shared" si="1636"/>
        <v>17877</v>
      </c>
      <c r="JI51" s="26">
        <f t="shared" si="1636"/>
        <v>17881</v>
      </c>
      <c r="JJ51" s="26">
        <f t="shared" si="1636"/>
        <v>17746</v>
      </c>
      <c r="JK51" s="26">
        <f t="shared" si="1636"/>
        <v>17662</v>
      </c>
      <c r="JL51" s="26">
        <f t="shared" si="1636"/>
        <v>17616</v>
      </c>
      <c r="JM51" s="26">
        <f t="shared" si="1636"/>
        <v>17616</v>
      </c>
      <c r="JN51" s="26">
        <f t="shared" si="1636"/>
        <v>17519</v>
      </c>
      <c r="JO51" s="26">
        <f t="shared" si="1636"/>
        <v>17559</v>
      </c>
      <c r="JP51" s="26">
        <f t="shared" si="1636"/>
        <v>17627</v>
      </c>
      <c r="JQ51" s="26">
        <f t="shared" si="1636"/>
        <v>17645</v>
      </c>
      <c r="JR51" s="26">
        <f t="shared" si="1636"/>
        <v>17805</v>
      </c>
      <c r="JS51" s="26">
        <f t="shared" si="1636"/>
        <v>17869</v>
      </c>
      <c r="JT51" s="26">
        <f t="shared" si="1636"/>
        <v>17937</v>
      </c>
      <c r="JU51" s="26">
        <f t="shared" si="1636"/>
        <v>18051</v>
      </c>
      <c r="JV51" s="26">
        <f t="shared" si="1636"/>
        <v>18051</v>
      </c>
      <c r="JW51" s="26">
        <f t="shared" si="1636"/>
        <v>18163</v>
      </c>
      <c r="JX51" s="26">
        <f t="shared" si="1636"/>
        <v>18176</v>
      </c>
      <c r="JY51" s="26">
        <f t="shared" si="1636"/>
        <v>17987</v>
      </c>
      <c r="JZ51" s="26">
        <f t="shared" si="1636"/>
        <v>17903</v>
      </c>
      <c r="KA51" s="26">
        <f t="shared" ref="KA51:ML51" si="1637">KA48-KA50</f>
        <v>17839</v>
      </c>
      <c r="KB51" s="26">
        <f t="shared" si="1637"/>
        <v>17903</v>
      </c>
      <c r="KC51" s="26">
        <f t="shared" si="1637"/>
        <v>17999</v>
      </c>
      <c r="KD51" s="26">
        <f t="shared" si="1637"/>
        <v>17907</v>
      </c>
      <c r="KE51" s="26">
        <f t="shared" si="1637"/>
        <v>17948</v>
      </c>
      <c r="KF51" s="26">
        <f t="shared" si="1637"/>
        <v>17932</v>
      </c>
      <c r="KG51" s="26">
        <f t="shared" si="1637"/>
        <v>17932</v>
      </c>
      <c r="KH51" s="26">
        <f t="shared" si="1637"/>
        <v>17622</v>
      </c>
      <c r="KI51" s="26">
        <f t="shared" si="1637"/>
        <v>17516</v>
      </c>
      <c r="KJ51" s="26">
        <f t="shared" si="1637"/>
        <v>17464</v>
      </c>
      <c r="KK51" s="26">
        <f t="shared" si="1637"/>
        <v>17418</v>
      </c>
      <c r="KL51" s="26">
        <f t="shared" si="1637"/>
        <v>17358</v>
      </c>
      <c r="KM51" s="26">
        <f t="shared" si="1637"/>
        <v>17274</v>
      </c>
      <c r="KN51" s="26">
        <f t="shared" si="1637"/>
        <v>17319</v>
      </c>
      <c r="KO51" s="26">
        <f t="shared" si="1637"/>
        <v>17319</v>
      </c>
      <c r="KP51" s="26">
        <f t="shared" si="1637"/>
        <v>17415</v>
      </c>
      <c r="KQ51" s="26">
        <f t="shared" si="1637"/>
        <v>17506</v>
      </c>
      <c r="KR51" s="26">
        <f t="shared" si="1637"/>
        <v>17570</v>
      </c>
      <c r="KS51" s="26">
        <f t="shared" si="1637"/>
        <v>17707</v>
      </c>
      <c r="KT51" s="26">
        <f t="shared" si="1637"/>
        <v>17743</v>
      </c>
      <c r="KU51" s="26">
        <f t="shared" si="1637"/>
        <v>17743</v>
      </c>
      <c r="KV51" s="26">
        <f t="shared" si="1637"/>
        <v>17679</v>
      </c>
      <c r="KW51" s="26">
        <f t="shared" si="1637"/>
        <v>17679</v>
      </c>
      <c r="KX51" s="26">
        <f t="shared" si="1637"/>
        <v>17663</v>
      </c>
      <c r="KY51" s="26">
        <f t="shared" si="1637"/>
        <v>17703</v>
      </c>
      <c r="KZ51" s="26">
        <f t="shared" si="1637"/>
        <v>17675</v>
      </c>
      <c r="LA51" s="26">
        <f t="shared" si="1637"/>
        <v>17643</v>
      </c>
      <c r="LB51" s="26">
        <f t="shared" si="1637"/>
        <v>17739</v>
      </c>
      <c r="LC51" s="26">
        <f t="shared" si="1637"/>
        <v>17739</v>
      </c>
      <c r="LD51" s="26">
        <f t="shared" si="1637"/>
        <v>17739</v>
      </c>
      <c r="LE51" s="26">
        <f t="shared" si="1637"/>
        <v>17591</v>
      </c>
      <c r="LF51" s="26">
        <f t="shared" si="1637"/>
        <v>17517</v>
      </c>
      <c r="LG51" s="26">
        <f t="shared" si="1637"/>
        <v>17326</v>
      </c>
      <c r="LH51" s="26">
        <f t="shared" si="1637"/>
        <v>17130</v>
      </c>
      <c r="LI51" s="26">
        <f t="shared" si="1637"/>
        <v>17130</v>
      </c>
      <c r="LJ51" s="26">
        <f t="shared" si="1637"/>
        <v>17139</v>
      </c>
      <c r="LK51" s="26">
        <f t="shared" si="1637"/>
        <v>16887</v>
      </c>
      <c r="LL51" s="26">
        <f t="shared" si="1637"/>
        <v>16825</v>
      </c>
      <c r="LM51" s="26">
        <f t="shared" si="1637"/>
        <v>16857</v>
      </c>
      <c r="LN51" s="26">
        <f t="shared" si="1637"/>
        <v>16712</v>
      </c>
      <c r="LO51" s="26">
        <f t="shared" si="1637"/>
        <v>16936</v>
      </c>
      <c r="LP51" s="26">
        <f t="shared" si="1637"/>
        <v>16768</v>
      </c>
      <c r="LQ51" s="26">
        <f t="shared" si="1637"/>
        <v>16658</v>
      </c>
      <c r="LR51" s="26">
        <f t="shared" si="1637"/>
        <v>16546</v>
      </c>
      <c r="LS51" s="26">
        <f t="shared" si="1637"/>
        <v>16546</v>
      </c>
      <c r="LT51" s="26">
        <f t="shared" si="1637"/>
        <v>16526</v>
      </c>
      <c r="LU51" s="26">
        <f t="shared" si="1637"/>
        <v>16328</v>
      </c>
      <c r="LV51" s="26">
        <f t="shared" si="1637"/>
        <v>16300</v>
      </c>
      <c r="LW51" s="26">
        <f t="shared" si="1637"/>
        <v>16268</v>
      </c>
      <c r="LX51" s="26">
        <f t="shared" si="1637"/>
        <v>16249</v>
      </c>
      <c r="LY51" s="26">
        <f t="shared" si="1637"/>
        <v>16104</v>
      </c>
      <c r="LZ51" s="26">
        <f t="shared" si="1637"/>
        <v>16172</v>
      </c>
      <c r="MA51" s="26">
        <f t="shared" si="1637"/>
        <v>16300</v>
      </c>
      <c r="MB51" s="26">
        <f t="shared" si="1637"/>
        <v>16244</v>
      </c>
      <c r="MC51" s="26">
        <f t="shared" si="1637"/>
        <v>16244</v>
      </c>
      <c r="MD51" s="26">
        <f t="shared" si="1637"/>
        <v>16312</v>
      </c>
      <c r="ME51" s="26">
        <f t="shared" si="1637"/>
        <v>16417</v>
      </c>
      <c r="MF51" s="26">
        <f t="shared" si="1637"/>
        <v>16521</v>
      </c>
      <c r="MG51" s="26">
        <f t="shared" si="1637"/>
        <v>16437</v>
      </c>
      <c r="MH51" s="26">
        <f t="shared" si="1637"/>
        <v>16391</v>
      </c>
      <c r="MI51" s="26">
        <f t="shared" si="1637"/>
        <v>16349</v>
      </c>
      <c r="MJ51" s="26">
        <f t="shared" si="1637"/>
        <v>16361</v>
      </c>
      <c r="MK51" s="26">
        <f t="shared" si="1637"/>
        <v>16351</v>
      </c>
      <c r="ML51" s="26">
        <f t="shared" si="1637"/>
        <v>16447</v>
      </c>
      <c r="MM51" s="26">
        <f t="shared" ref="MM51:NE51" si="1638">MM48-MM50</f>
        <v>16575</v>
      </c>
      <c r="MN51" s="26">
        <f t="shared" si="1638"/>
        <v>16500</v>
      </c>
      <c r="MO51" s="26">
        <f t="shared" si="1638"/>
        <v>16412</v>
      </c>
      <c r="MP51" s="26">
        <f t="shared" si="1638"/>
        <v>16508</v>
      </c>
      <c r="MQ51" s="26">
        <f t="shared" si="1638"/>
        <v>16355</v>
      </c>
      <c r="MR51" s="26">
        <f t="shared" si="1638"/>
        <v>16267</v>
      </c>
      <c r="MS51" s="26">
        <f t="shared" si="1638"/>
        <v>16211</v>
      </c>
      <c r="MT51" s="26">
        <f t="shared" si="1638"/>
        <v>16211</v>
      </c>
      <c r="MU51" s="26">
        <f t="shared" si="1638"/>
        <v>16211</v>
      </c>
      <c r="MV51" s="26">
        <f t="shared" si="1638"/>
        <v>16243</v>
      </c>
      <c r="MW51" s="26">
        <f t="shared" si="1638"/>
        <v>16243</v>
      </c>
      <c r="MX51" s="26">
        <f t="shared" si="1638"/>
        <v>16220</v>
      </c>
      <c r="MY51" s="26">
        <f t="shared" si="1638"/>
        <v>16156</v>
      </c>
      <c r="MZ51" s="26">
        <f t="shared" si="1638"/>
        <v>16188</v>
      </c>
      <c r="NA51" s="26">
        <f t="shared" si="1638"/>
        <v>16104</v>
      </c>
      <c r="NB51" s="26">
        <f t="shared" si="1638"/>
        <v>16104</v>
      </c>
      <c r="NC51" s="26">
        <f t="shared" si="1638"/>
        <v>16104</v>
      </c>
      <c r="ND51" s="26">
        <f t="shared" si="1638"/>
        <v>16044</v>
      </c>
      <c r="NE51" s="26">
        <f t="shared" si="1638"/>
        <v>16044</v>
      </c>
    </row>
    <row r="52" spans="2:369" x14ac:dyDescent="0.35">
      <c r="B52" s="6" t="s">
        <v>103</v>
      </c>
      <c r="C52" s="15" t="s">
        <v>120</v>
      </c>
      <c r="D52" s="17">
        <v>0</v>
      </c>
      <c r="E52" s="24">
        <f t="shared" ref="E52:AJ52" si="1639">IF(E48&lt;&gt;0,E51/E48,0)</f>
        <v>0</v>
      </c>
      <c r="F52" s="24">
        <f t="shared" si="1639"/>
        <v>0.4</v>
      </c>
      <c r="G52" s="24">
        <f t="shared" si="1639"/>
        <v>0.4</v>
      </c>
      <c r="H52" s="24">
        <f t="shared" si="1639"/>
        <v>0.4</v>
      </c>
      <c r="I52" s="24">
        <f t="shared" si="1639"/>
        <v>0.4</v>
      </c>
      <c r="J52" s="24">
        <f t="shared" si="1639"/>
        <v>0.4</v>
      </c>
      <c r="K52" s="24">
        <f t="shared" si="1639"/>
        <v>0.4</v>
      </c>
      <c r="L52" s="24">
        <f t="shared" si="1639"/>
        <v>0.4</v>
      </c>
      <c r="M52" s="24">
        <f t="shared" si="1639"/>
        <v>0.4</v>
      </c>
      <c r="N52" s="24">
        <f t="shared" si="1639"/>
        <v>0.4</v>
      </c>
      <c r="O52" s="24">
        <f t="shared" si="1639"/>
        <v>0.4</v>
      </c>
      <c r="P52" s="24">
        <f t="shared" si="1639"/>
        <v>0.4</v>
      </c>
      <c r="Q52" s="24">
        <f t="shared" si="1639"/>
        <v>0.4</v>
      </c>
      <c r="R52" s="24">
        <f t="shared" si="1639"/>
        <v>0.4</v>
      </c>
      <c r="S52" s="24">
        <f t="shared" si="1639"/>
        <v>0.4</v>
      </c>
      <c r="T52" s="24">
        <f t="shared" si="1639"/>
        <v>0.4</v>
      </c>
      <c r="U52" s="24">
        <f t="shared" si="1639"/>
        <v>0.4</v>
      </c>
      <c r="V52" s="24">
        <f t="shared" si="1639"/>
        <v>0.4</v>
      </c>
      <c r="W52" s="24">
        <f t="shared" si="1639"/>
        <v>0.4</v>
      </c>
      <c r="X52" s="24">
        <f t="shared" si="1639"/>
        <v>0.4</v>
      </c>
      <c r="Y52" s="24">
        <f t="shared" si="1639"/>
        <v>0.4</v>
      </c>
      <c r="Z52" s="24">
        <f t="shared" si="1639"/>
        <v>0.4</v>
      </c>
      <c r="AA52" s="35">
        <f t="shared" si="1639"/>
        <v>0.4</v>
      </c>
      <c r="AB52" s="35">
        <f t="shared" si="1639"/>
        <v>0.4</v>
      </c>
      <c r="AC52" s="35">
        <f t="shared" si="1639"/>
        <v>0.4</v>
      </c>
      <c r="AD52" s="35">
        <f t="shared" si="1639"/>
        <v>0.4</v>
      </c>
      <c r="AE52" s="35">
        <f t="shared" si="1639"/>
        <v>0.4</v>
      </c>
      <c r="AF52" s="35">
        <f t="shared" si="1639"/>
        <v>0.4</v>
      </c>
      <c r="AG52" s="35">
        <f t="shared" si="1639"/>
        <v>0.4</v>
      </c>
      <c r="AH52" s="35">
        <f t="shared" si="1639"/>
        <v>0.4</v>
      </c>
      <c r="AI52" s="35">
        <f t="shared" si="1639"/>
        <v>0.4</v>
      </c>
      <c r="AJ52" s="35">
        <f t="shared" si="1639"/>
        <v>0.4</v>
      </c>
      <c r="AK52" s="35">
        <f t="shared" ref="AK52:BP52" si="1640">IF(AK48&lt;&gt;0,AK51/AK48,0)</f>
        <v>0.4</v>
      </c>
      <c r="AL52" s="35">
        <f t="shared" si="1640"/>
        <v>0.4</v>
      </c>
      <c r="AM52" s="35">
        <f t="shared" si="1640"/>
        <v>0.4</v>
      </c>
      <c r="AN52" s="35">
        <f t="shared" si="1640"/>
        <v>0.4</v>
      </c>
      <c r="AO52" s="35">
        <f t="shared" si="1640"/>
        <v>0.4</v>
      </c>
      <c r="AP52" s="35">
        <f t="shared" si="1640"/>
        <v>0.4</v>
      </c>
      <c r="AQ52" s="35">
        <f t="shared" si="1640"/>
        <v>0.4</v>
      </c>
      <c r="AR52" s="35">
        <f t="shared" si="1640"/>
        <v>0.4</v>
      </c>
      <c r="AS52" s="35">
        <f t="shared" si="1640"/>
        <v>0.4</v>
      </c>
      <c r="AT52" s="35">
        <f t="shared" si="1640"/>
        <v>0.4</v>
      </c>
      <c r="AU52" s="35">
        <f t="shared" si="1640"/>
        <v>0.4</v>
      </c>
      <c r="AV52" s="35">
        <f t="shared" si="1640"/>
        <v>0.4</v>
      </c>
      <c r="AW52" s="27">
        <f t="shared" si="1640"/>
        <v>0.4</v>
      </c>
      <c r="AX52" s="27">
        <f t="shared" si="1640"/>
        <v>0.4</v>
      </c>
      <c r="AY52" s="27">
        <f t="shared" si="1640"/>
        <v>0.4</v>
      </c>
      <c r="AZ52" s="27">
        <f t="shared" si="1640"/>
        <v>0.4</v>
      </c>
      <c r="BA52" s="27">
        <f t="shared" si="1640"/>
        <v>0.4</v>
      </c>
      <c r="BB52" s="27">
        <f t="shared" si="1640"/>
        <v>0.4</v>
      </c>
      <c r="BC52" s="27">
        <f t="shared" si="1640"/>
        <v>0.4</v>
      </c>
      <c r="BD52" s="27">
        <f t="shared" si="1640"/>
        <v>0.4</v>
      </c>
      <c r="BE52" s="27">
        <f t="shared" si="1640"/>
        <v>0.4</v>
      </c>
      <c r="BF52" s="27">
        <f t="shared" si="1640"/>
        <v>0.4</v>
      </c>
      <c r="BG52" s="27">
        <f t="shared" si="1640"/>
        <v>0.4</v>
      </c>
      <c r="BH52" s="27">
        <f t="shared" si="1640"/>
        <v>0.4</v>
      </c>
      <c r="BI52" s="27">
        <f t="shared" si="1640"/>
        <v>0.4</v>
      </c>
      <c r="BJ52" s="27">
        <f t="shared" si="1640"/>
        <v>0.4</v>
      </c>
      <c r="BK52" s="27">
        <f t="shared" si="1640"/>
        <v>0.4</v>
      </c>
      <c r="BL52" s="27">
        <f t="shared" si="1640"/>
        <v>0.4</v>
      </c>
      <c r="BM52" s="27">
        <f t="shared" si="1640"/>
        <v>0.4</v>
      </c>
      <c r="BN52" s="27">
        <f t="shared" si="1640"/>
        <v>0.4</v>
      </c>
      <c r="BO52" s="27">
        <f t="shared" si="1640"/>
        <v>0.4</v>
      </c>
      <c r="BP52" s="27">
        <f t="shared" si="1640"/>
        <v>0.4</v>
      </c>
      <c r="BQ52" s="27">
        <f t="shared" ref="BQ52:CP52" si="1641">IF(BQ48&lt;&gt;0,BQ51/BQ48,0)</f>
        <v>0.4</v>
      </c>
      <c r="BR52" s="27">
        <f t="shared" si="1641"/>
        <v>0.4</v>
      </c>
      <c r="BS52" s="27">
        <f t="shared" si="1641"/>
        <v>0.4</v>
      </c>
      <c r="BT52" s="27">
        <f t="shared" si="1641"/>
        <v>0.4</v>
      </c>
      <c r="BU52" s="27">
        <f t="shared" si="1641"/>
        <v>0.4</v>
      </c>
      <c r="BV52" s="27">
        <f t="shared" si="1641"/>
        <v>0.4</v>
      </c>
      <c r="BW52" s="27">
        <f t="shared" si="1641"/>
        <v>0.4</v>
      </c>
      <c r="BX52" s="27">
        <f t="shared" si="1641"/>
        <v>0.4</v>
      </c>
      <c r="BY52" s="27">
        <f t="shared" si="1641"/>
        <v>0.4</v>
      </c>
      <c r="BZ52" s="27">
        <f t="shared" si="1641"/>
        <v>0.4</v>
      </c>
      <c r="CA52" s="27">
        <f t="shared" si="1641"/>
        <v>0.4</v>
      </c>
      <c r="CB52" s="27">
        <f t="shared" si="1641"/>
        <v>0.4</v>
      </c>
      <c r="CC52" s="27">
        <f t="shared" si="1641"/>
        <v>0.4</v>
      </c>
      <c r="CD52" s="27">
        <f t="shared" si="1641"/>
        <v>0.4</v>
      </c>
      <c r="CE52" s="27">
        <f t="shared" si="1641"/>
        <v>0.4</v>
      </c>
      <c r="CF52" s="27">
        <f t="shared" si="1641"/>
        <v>0.4</v>
      </c>
      <c r="CG52" s="27">
        <f t="shared" si="1641"/>
        <v>0.4</v>
      </c>
      <c r="CH52" s="27">
        <f t="shared" si="1641"/>
        <v>0.4</v>
      </c>
      <c r="CI52" s="27">
        <f t="shared" si="1641"/>
        <v>0.4</v>
      </c>
      <c r="CJ52" s="27">
        <f t="shared" si="1641"/>
        <v>0.4</v>
      </c>
      <c r="CK52" s="27">
        <f t="shared" si="1641"/>
        <v>0.4</v>
      </c>
      <c r="CL52" s="27">
        <f t="shared" si="1641"/>
        <v>0.4</v>
      </c>
      <c r="CM52" s="27">
        <f t="shared" si="1641"/>
        <v>0.4</v>
      </c>
      <c r="CN52" s="27">
        <f t="shared" si="1641"/>
        <v>0.4</v>
      </c>
      <c r="CO52" s="27">
        <f t="shared" si="1641"/>
        <v>0.4</v>
      </c>
      <c r="CP52" s="27">
        <f t="shared" si="1641"/>
        <v>0.4</v>
      </c>
      <c r="CQ52" s="27">
        <f t="shared" ref="CQ52:FB52" si="1642">IF(CQ48&lt;&gt;0,CQ51/CQ48,0)</f>
        <v>0.4</v>
      </c>
      <c r="CR52" s="27">
        <f t="shared" si="1642"/>
        <v>0.4</v>
      </c>
      <c r="CS52" s="27">
        <f t="shared" si="1642"/>
        <v>0.4</v>
      </c>
      <c r="CT52" s="27">
        <f t="shared" si="1642"/>
        <v>0.36133814864094277</v>
      </c>
      <c r="CU52" s="27">
        <f t="shared" si="1642"/>
        <v>0.36239476145930777</v>
      </c>
      <c r="CV52" s="27">
        <f t="shared" si="1642"/>
        <v>0.36390734422697074</v>
      </c>
      <c r="CW52" s="27">
        <f t="shared" si="1642"/>
        <v>0.36511022391945841</v>
      </c>
      <c r="CX52" s="27">
        <f t="shared" si="1642"/>
        <v>0.36669990029910271</v>
      </c>
      <c r="CY52" s="27">
        <f t="shared" si="1642"/>
        <v>0.36669990029910271</v>
      </c>
      <c r="CZ52" s="27">
        <f t="shared" si="1642"/>
        <v>0.36673346693386771</v>
      </c>
      <c r="DA52" s="27">
        <f t="shared" si="1642"/>
        <v>0.36673346693386771</v>
      </c>
      <c r="DB52" s="27">
        <f t="shared" si="1642"/>
        <v>0.36673346693386771</v>
      </c>
      <c r="DC52" s="27">
        <f t="shared" si="1642"/>
        <v>0.36676737160120848</v>
      </c>
      <c r="DD52" s="27">
        <f t="shared" si="1642"/>
        <v>0.36752193345472606</v>
      </c>
      <c r="DE52" s="27">
        <f t="shared" si="1642"/>
        <v>0.36802998207593285</v>
      </c>
      <c r="DF52" s="27">
        <f t="shared" si="1642"/>
        <v>0.36802998207593285</v>
      </c>
      <c r="DG52" s="27">
        <f t="shared" si="1642"/>
        <v>0.36802998207593285</v>
      </c>
      <c r="DH52" s="27">
        <f t="shared" si="1642"/>
        <v>0.36833876221498374</v>
      </c>
      <c r="DI52" s="27">
        <f t="shared" si="1642"/>
        <v>0.3687459807073955</v>
      </c>
      <c r="DJ52" s="27">
        <f t="shared" si="1642"/>
        <v>0.36906429026098025</v>
      </c>
      <c r="DK52" s="27">
        <f t="shared" si="1642"/>
        <v>0.36908597862498005</v>
      </c>
      <c r="DL52" s="27">
        <f t="shared" si="1642"/>
        <v>0.36910777102654302</v>
      </c>
      <c r="DM52" s="27">
        <f t="shared" si="1642"/>
        <v>0.36915167095115681</v>
      </c>
      <c r="DN52" s="27">
        <f t="shared" si="1642"/>
        <v>0.36915167095115681</v>
      </c>
      <c r="DO52" s="27">
        <f t="shared" si="1642"/>
        <v>0.3693877551020408</v>
      </c>
      <c r="DP52" s="27">
        <f t="shared" si="1642"/>
        <v>0.36966613672496024</v>
      </c>
      <c r="DQ52" s="27">
        <f t="shared" si="1642"/>
        <v>0.36996662958843157</v>
      </c>
      <c r="DR52" s="27">
        <f t="shared" si="1642"/>
        <v>0.37056533250272544</v>
      </c>
      <c r="DS52" s="27">
        <f t="shared" si="1642"/>
        <v>0.37135061391541607</v>
      </c>
      <c r="DT52" s="27">
        <f t="shared" si="1642"/>
        <v>0.37153419593345655</v>
      </c>
      <c r="DU52" s="27">
        <f t="shared" si="1642"/>
        <v>0.37153419593345655</v>
      </c>
      <c r="DV52" s="27">
        <f t="shared" si="1642"/>
        <v>0.37201695941853424</v>
      </c>
      <c r="DW52" s="27">
        <f t="shared" si="1642"/>
        <v>0.37201695941853424</v>
      </c>
      <c r="DX52" s="27">
        <f t="shared" si="1642"/>
        <v>0.37215500076581404</v>
      </c>
      <c r="DY52" s="27">
        <f t="shared" si="1642"/>
        <v>0.37275588191218345</v>
      </c>
      <c r="DZ52" s="27">
        <f t="shared" si="1642"/>
        <v>0.37345597897503285</v>
      </c>
      <c r="EA52" s="27">
        <f t="shared" si="1642"/>
        <v>0.37364071335363203</v>
      </c>
      <c r="EB52" s="27">
        <f t="shared" si="1642"/>
        <v>0.37418333573175999</v>
      </c>
      <c r="EC52" s="27">
        <f t="shared" si="1642"/>
        <v>0.3747386267307149</v>
      </c>
      <c r="ED52" s="27">
        <f t="shared" si="1642"/>
        <v>0.37502095557418275</v>
      </c>
      <c r="EE52" s="27">
        <f t="shared" si="1642"/>
        <v>0.37545978589074941</v>
      </c>
      <c r="EF52" s="27">
        <f t="shared" si="1642"/>
        <v>0.37562039814562315</v>
      </c>
      <c r="EG52" s="27">
        <f t="shared" si="1642"/>
        <v>0.37559906887580446</v>
      </c>
      <c r="EH52" s="27">
        <f t="shared" si="1642"/>
        <v>0.37570552147239261</v>
      </c>
      <c r="EI52" s="27">
        <f t="shared" si="1642"/>
        <v>0.37570552147239261</v>
      </c>
      <c r="EJ52" s="27">
        <f t="shared" si="1642"/>
        <v>0.37570552147239261</v>
      </c>
      <c r="EK52" s="27">
        <f t="shared" si="1642"/>
        <v>0.37565241153162998</v>
      </c>
      <c r="EL52" s="27">
        <f t="shared" si="1642"/>
        <v>0.37571683358485392</v>
      </c>
      <c r="EM52" s="27">
        <f t="shared" si="1642"/>
        <v>0.37606512890094979</v>
      </c>
      <c r="EN52" s="27">
        <f t="shared" si="1642"/>
        <v>0.3760262725779967</v>
      </c>
      <c r="EO52" s="27">
        <f t="shared" si="1642"/>
        <v>0.37633711507293355</v>
      </c>
      <c r="EP52" s="27">
        <f t="shared" si="1642"/>
        <v>0.37648953301127214</v>
      </c>
      <c r="EQ52" s="27">
        <f t="shared" si="1642"/>
        <v>0.37665682854843036</v>
      </c>
      <c r="ER52" s="27">
        <f t="shared" si="1642"/>
        <v>0.37675799703063839</v>
      </c>
      <c r="ES52" s="27">
        <f t="shared" si="1642"/>
        <v>0.37660643934248061</v>
      </c>
      <c r="ET52" s="27">
        <f t="shared" si="1642"/>
        <v>0.37660643934248061</v>
      </c>
      <c r="EU52" s="27">
        <f t="shared" si="1642"/>
        <v>0.37679558011049724</v>
      </c>
      <c r="EV52" s="27">
        <f t="shared" si="1642"/>
        <v>0.37679558011049724</v>
      </c>
      <c r="EW52" s="27">
        <f t="shared" si="1642"/>
        <v>0.37679558011049724</v>
      </c>
      <c r="EX52" s="27">
        <f t="shared" si="1642"/>
        <v>0.37694840834248078</v>
      </c>
      <c r="EY52" s="27">
        <f t="shared" si="1642"/>
        <v>0.37712463607375574</v>
      </c>
      <c r="EZ52" s="27">
        <f t="shared" si="1642"/>
        <v>0.37722567287784681</v>
      </c>
      <c r="FA52" s="27">
        <f t="shared" si="1642"/>
        <v>0.37762104977621047</v>
      </c>
      <c r="FB52" s="27">
        <f t="shared" si="1642"/>
        <v>0.37850722938647907</v>
      </c>
      <c r="FC52" s="27">
        <f t="shared" ref="FC52:HN52" si="1643">IF(FC48&lt;&gt;0,FC51/FC48,0)</f>
        <v>0.37913512126267163</v>
      </c>
      <c r="FD52" s="27">
        <f t="shared" si="1643"/>
        <v>0.37908597986057319</v>
      </c>
      <c r="FE52" s="27">
        <f t="shared" si="1643"/>
        <v>0.37908597986057319</v>
      </c>
      <c r="FF52" s="27">
        <f t="shared" si="1643"/>
        <v>0.37917202365646696</v>
      </c>
      <c r="FG52" s="27">
        <f t="shared" si="1643"/>
        <v>0.37917202365646696</v>
      </c>
      <c r="FH52" s="27">
        <f t="shared" si="1643"/>
        <v>0.37907971484121838</v>
      </c>
      <c r="FI52" s="27">
        <f t="shared" si="1643"/>
        <v>0.37907971484121838</v>
      </c>
      <c r="FJ52" s="27">
        <f t="shared" si="1643"/>
        <v>0.37881611760073503</v>
      </c>
      <c r="FK52" s="27">
        <f t="shared" si="1643"/>
        <v>0.37886051080550098</v>
      </c>
      <c r="FL52" s="27">
        <f t="shared" si="1643"/>
        <v>0.37890471833747225</v>
      </c>
      <c r="FM52" s="27">
        <f t="shared" si="1643"/>
        <v>0.37906703253626028</v>
      </c>
      <c r="FN52" s="27">
        <f t="shared" si="1643"/>
        <v>0.37910447761194027</v>
      </c>
      <c r="FO52" s="27">
        <f t="shared" si="1643"/>
        <v>0.37914207005116096</v>
      </c>
      <c r="FP52" s="27">
        <f t="shared" si="1643"/>
        <v>0.37952430196483972</v>
      </c>
      <c r="FQ52" s="27">
        <f t="shared" si="1643"/>
        <v>0.37989255564082886</v>
      </c>
      <c r="FR52" s="27">
        <f t="shared" si="1643"/>
        <v>0.37992794647452394</v>
      </c>
      <c r="FS52" s="27">
        <f t="shared" si="1643"/>
        <v>0.38013041810510168</v>
      </c>
      <c r="FT52" s="27">
        <f t="shared" si="1643"/>
        <v>0.38072289156626504</v>
      </c>
      <c r="FU52" s="27">
        <f t="shared" si="1643"/>
        <v>0.38150289017341038</v>
      </c>
      <c r="FV52" s="27">
        <f t="shared" si="1643"/>
        <v>0.38167938931297712</v>
      </c>
      <c r="FW52" s="27">
        <f t="shared" si="1643"/>
        <v>0.38178368121442124</v>
      </c>
      <c r="FX52" s="27">
        <f t="shared" si="1643"/>
        <v>0.38178368121442124</v>
      </c>
      <c r="FY52" s="27">
        <f t="shared" si="1643"/>
        <v>0.38215613382899627</v>
      </c>
      <c r="FZ52" s="27">
        <f t="shared" si="1643"/>
        <v>0.38205607476635511</v>
      </c>
      <c r="GA52" s="27">
        <f t="shared" si="1643"/>
        <v>0.38217263652378158</v>
      </c>
      <c r="GB52" s="27">
        <f t="shared" si="1643"/>
        <v>0.38207157198535491</v>
      </c>
      <c r="GC52" s="27">
        <f t="shared" si="1643"/>
        <v>0.38193502320599787</v>
      </c>
      <c r="GD52" s="27">
        <f t="shared" si="1643"/>
        <v>0.38186596583442839</v>
      </c>
      <c r="GE52" s="27">
        <f t="shared" si="1643"/>
        <v>0.38193502320599787</v>
      </c>
      <c r="GF52" s="27">
        <f t="shared" si="1643"/>
        <v>0.38193502320599787</v>
      </c>
      <c r="GG52" s="27">
        <f t="shared" si="1643"/>
        <v>0.38203762868299612</v>
      </c>
      <c r="GH52" s="27">
        <f t="shared" si="1643"/>
        <v>0.38217263652378158</v>
      </c>
      <c r="GI52" s="27">
        <f t="shared" si="1643"/>
        <v>0.38233856893542756</v>
      </c>
      <c r="GJ52" s="27">
        <f t="shared" si="1643"/>
        <v>0.38240408021328387</v>
      </c>
      <c r="GK52" s="27">
        <f t="shared" si="1643"/>
        <v>0.38261170765500518</v>
      </c>
      <c r="GL52" s="27">
        <f t="shared" si="1643"/>
        <v>0.38269767441860464</v>
      </c>
      <c r="GM52" s="27">
        <f t="shared" si="1643"/>
        <v>0.38260056127221703</v>
      </c>
      <c r="GN52" s="27">
        <f t="shared" si="1643"/>
        <v>0.38282548476454292</v>
      </c>
      <c r="GO52" s="27">
        <f t="shared" si="1643"/>
        <v>0.38314140948871489</v>
      </c>
      <c r="GP52" s="27">
        <f t="shared" si="1643"/>
        <v>0.38323408153916627</v>
      </c>
      <c r="GQ52" s="27">
        <f t="shared" si="1643"/>
        <v>0.38341640235613955</v>
      </c>
      <c r="GR52" s="27">
        <f t="shared" si="1643"/>
        <v>0.38345625780097581</v>
      </c>
      <c r="GS52" s="27">
        <f t="shared" si="1643"/>
        <v>0.38386440677966099</v>
      </c>
      <c r="GT52" s="27">
        <f t="shared" si="1643"/>
        <v>0.38418373119131122</v>
      </c>
      <c r="GU52" s="27">
        <f t="shared" si="1643"/>
        <v>0.38418373119131122</v>
      </c>
      <c r="GV52" s="27">
        <f t="shared" si="1643"/>
        <v>0.38418373119131122</v>
      </c>
      <c r="GW52" s="27">
        <f t="shared" si="1643"/>
        <v>0.38406837606837607</v>
      </c>
      <c r="GX52" s="27">
        <f t="shared" si="1643"/>
        <v>0.38429175717388819</v>
      </c>
      <c r="GY52" s="27">
        <f t="shared" si="1643"/>
        <v>0.38449034879783273</v>
      </c>
      <c r="GZ52" s="27">
        <f t="shared" si="1643"/>
        <v>0.38497868153492948</v>
      </c>
      <c r="HA52" s="27">
        <f t="shared" si="1643"/>
        <v>0.38510217534607777</v>
      </c>
      <c r="HB52" s="27">
        <f t="shared" si="1643"/>
        <v>0.38550972430006414</v>
      </c>
      <c r="HC52" s="27">
        <f t="shared" si="1643"/>
        <v>0.38583473861720069</v>
      </c>
      <c r="HD52" s="27">
        <f t="shared" si="1643"/>
        <v>0.38604651162790699</v>
      </c>
      <c r="HE52" s="27">
        <f t="shared" si="1643"/>
        <v>0.3862520458265139</v>
      </c>
      <c r="HF52" s="27">
        <f t="shared" si="1643"/>
        <v>0.38652849740932643</v>
      </c>
      <c r="HG52" s="27">
        <f t="shared" si="1643"/>
        <v>0.38668006027122048</v>
      </c>
      <c r="HH52" s="27">
        <f t="shared" si="1643"/>
        <v>0.38672273956142988</v>
      </c>
      <c r="HI52" s="27">
        <f t="shared" si="1643"/>
        <v>0.38672273956142988</v>
      </c>
      <c r="HJ52" s="27">
        <f t="shared" si="1643"/>
        <v>0.38674397680695793</v>
      </c>
      <c r="HK52" s="27">
        <f t="shared" si="1643"/>
        <v>0.3869719699960521</v>
      </c>
      <c r="HL52" s="27">
        <f t="shared" si="1643"/>
        <v>0.38709425107547907</v>
      </c>
      <c r="HM52" s="27">
        <f t="shared" si="1643"/>
        <v>0.38713404484480562</v>
      </c>
      <c r="HN52" s="27">
        <f t="shared" si="1643"/>
        <v>0.38713404484480562</v>
      </c>
      <c r="HO52" s="27">
        <f t="shared" ref="HO52:JZ52" si="1644">IF(HO48&lt;&gt;0,HO51/HO48,0)</f>
        <v>0.38717395567758384</v>
      </c>
      <c r="HP52" s="27">
        <f t="shared" si="1644"/>
        <v>0.38717395567758384</v>
      </c>
      <c r="HQ52" s="27">
        <f t="shared" si="1644"/>
        <v>0.3872541306058222</v>
      </c>
      <c r="HR52" s="27">
        <f t="shared" si="1644"/>
        <v>0.3872541306058222</v>
      </c>
      <c r="HS52" s="27">
        <f t="shared" si="1644"/>
        <v>0.38723404255319149</v>
      </c>
      <c r="HT52" s="27">
        <f t="shared" si="1644"/>
        <v>0.38719367588932807</v>
      </c>
      <c r="HU52" s="27">
        <f t="shared" si="1644"/>
        <v>0.38721370244971121</v>
      </c>
      <c r="HV52" s="27">
        <f t="shared" si="1644"/>
        <v>0.38715229137482488</v>
      </c>
      <c r="HW52" s="27">
        <f t="shared" si="1644"/>
        <v>0.38711102188315599</v>
      </c>
      <c r="HX52" s="27">
        <f t="shared" si="1644"/>
        <v>0.38709028755278502</v>
      </c>
      <c r="HY52" s="27">
        <f t="shared" si="1644"/>
        <v>0.38706948640483385</v>
      </c>
      <c r="HZ52" s="27">
        <f t="shared" si="1644"/>
        <v>0.38711102188315599</v>
      </c>
      <c r="IA52" s="27">
        <f t="shared" si="1644"/>
        <v>0.38725431804645621</v>
      </c>
      <c r="IB52" s="27">
        <f t="shared" si="1644"/>
        <v>0.38731475992886782</v>
      </c>
      <c r="IC52" s="27">
        <f t="shared" si="1644"/>
        <v>0.38741506646971935</v>
      </c>
      <c r="ID52" s="27">
        <f t="shared" si="1644"/>
        <v>0.38753709198813058</v>
      </c>
      <c r="IE52" s="27">
        <f t="shared" si="1644"/>
        <v>0.38778443113772454</v>
      </c>
      <c r="IF52" s="27">
        <f t="shared" si="1644"/>
        <v>0.3879097744360902</v>
      </c>
      <c r="IG52" s="27">
        <f t="shared" si="1644"/>
        <v>0.3879097744360902</v>
      </c>
      <c r="IH52" s="27">
        <f t="shared" si="1644"/>
        <v>0.38798685128000798</v>
      </c>
      <c r="II52" s="27">
        <f t="shared" si="1644"/>
        <v>0.38808182626741772</v>
      </c>
      <c r="IJ52" s="27">
        <f t="shared" si="1644"/>
        <v>0.38826799007444168</v>
      </c>
      <c r="IK52" s="27">
        <f t="shared" si="1644"/>
        <v>0.38836041358936485</v>
      </c>
      <c r="IL52" s="27">
        <f t="shared" si="1644"/>
        <v>0.38839697653872585</v>
      </c>
      <c r="IM52" s="27">
        <f t="shared" si="1644"/>
        <v>0.38845139228138742</v>
      </c>
      <c r="IN52" s="27">
        <f t="shared" si="1644"/>
        <v>0.38849315068493151</v>
      </c>
      <c r="IO52" s="27">
        <f t="shared" si="1644"/>
        <v>0.33771653543307084</v>
      </c>
      <c r="IP52" s="27">
        <f t="shared" si="1644"/>
        <v>0.3376190476190476</v>
      </c>
      <c r="IQ52" s="27">
        <f t="shared" si="1644"/>
        <v>0.33776301218161681</v>
      </c>
      <c r="IR52" s="27">
        <f t="shared" si="1644"/>
        <v>0.33794144519922137</v>
      </c>
      <c r="IS52" s="27">
        <f t="shared" si="1644"/>
        <v>0.33808184194249913</v>
      </c>
      <c r="IT52" s="27">
        <f t="shared" si="1644"/>
        <v>0.33816289773864316</v>
      </c>
      <c r="IU52" s="27">
        <f t="shared" si="1644"/>
        <v>0.33857205222843989</v>
      </c>
      <c r="IV52" s="27">
        <f t="shared" si="1644"/>
        <v>0.33933512607662031</v>
      </c>
      <c r="IW52" s="27">
        <f t="shared" si="1644"/>
        <v>0.33967296764467125</v>
      </c>
      <c r="IX52" s="27">
        <f t="shared" si="1644"/>
        <v>0.33993931712562891</v>
      </c>
      <c r="IY52" s="27">
        <f t="shared" si="1644"/>
        <v>0.3400712070747674</v>
      </c>
      <c r="IZ52" s="27">
        <f t="shared" si="1644"/>
        <v>0.34036798598148643</v>
      </c>
      <c r="JA52" s="27">
        <f t="shared" si="1644"/>
        <v>0.34080362195812108</v>
      </c>
      <c r="JB52" s="27">
        <f t="shared" si="1644"/>
        <v>0.34091167443446629</v>
      </c>
      <c r="JC52" s="27">
        <f t="shared" si="1644"/>
        <v>0.34091167443446629</v>
      </c>
      <c r="JD52" s="27">
        <f t="shared" si="1644"/>
        <v>0.34103871576959394</v>
      </c>
      <c r="JE52" s="27">
        <f t="shared" si="1644"/>
        <v>0.34142376469698688</v>
      </c>
      <c r="JF52" s="27">
        <f t="shared" si="1644"/>
        <v>0.34152259629966636</v>
      </c>
      <c r="JG52" s="27">
        <f t="shared" si="1644"/>
        <v>0.34155940452877542</v>
      </c>
      <c r="JH52" s="27">
        <f t="shared" si="1644"/>
        <v>0.341470402842244</v>
      </c>
      <c r="JI52" s="27">
        <f t="shared" si="1644"/>
        <v>0.3415207135626564</v>
      </c>
      <c r="JJ52" s="27">
        <f t="shared" si="1644"/>
        <v>0.34151880220160885</v>
      </c>
      <c r="JK52" s="27">
        <f t="shared" si="1644"/>
        <v>0.34147944781717643</v>
      </c>
      <c r="JL52" s="27">
        <f t="shared" si="1644"/>
        <v>0.34158070270689522</v>
      </c>
      <c r="JM52" s="27">
        <f t="shared" si="1644"/>
        <v>0.34158070270689522</v>
      </c>
      <c r="JN52" s="27">
        <f t="shared" si="1644"/>
        <v>0.34172079505334818</v>
      </c>
      <c r="JO52" s="27">
        <f t="shared" si="1644"/>
        <v>0.34188749780953681</v>
      </c>
      <c r="JP52" s="27">
        <f t="shared" si="1644"/>
        <v>0.34206594088994974</v>
      </c>
      <c r="JQ52" s="27">
        <f t="shared" si="1644"/>
        <v>0.34229567983860015</v>
      </c>
      <c r="JR52" s="27">
        <f t="shared" si="1644"/>
        <v>0.34260809328638225</v>
      </c>
      <c r="JS52" s="27">
        <f t="shared" si="1644"/>
        <v>0.34273164930855249</v>
      </c>
      <c r="JT52" s="27">
        <f t="shared" si="1644"/>
        <v>0.34290466267755071</v>
      </c>
      <c r="JU52" s="27">
        <f t="shared" si="1644"/>
        <v>0.343311968656688</v>
      </c>
      <c r="JV52" s="27">
        <f t="shared" si="1644"/>
        <v>0.343311968656688</v>
      </c>
      <c r="JW52" s="27">
        <f t="shared" si="1644"/>
        <v>0.34369027570155353</v>
      </c>
      <c r="JX52" s="27">
        <f t="shared" si="1644"/>
        <v>0.34419027420087867</v>
      </c>
      <c r="JY52" s="27">
        <f t="shared" si="1644"/>
        <v>0.34455874183476043</v>
      </c>
      <c r="JZ52" s="27">
        <f t="shared" si="1644"/>
        <v>0.34453361045359199</v>
      </c>
      <c r="KA52" s="27">
        <f t="shared" ref="KA52:ML52" si="1645">IF(KA48&lt;&gt;0,KA51/KA48,0)</f>
        <v>0.34441548412008882</v>
      </c>
      <c r="KB52" s="27">
        <f t="shared" si="1645"/>
        <v>0.34453361045359199</v>
      </c>
      <c r="KC52" s="27">
        <f t="shared" si="1645"/>
        <v>0.34470937470075647</v>
      </c>
      <c r="KD52" s="27">
        <f t="shared" si="1645"/>
        <v>0.34492921121063275</v>
      </c>
      <c r="KE52" s="27">
        <f t="shared" si="1645"/>
        <v>0.34510075373019533</v>
      </c>
      <c r="KF52" s="27">
        <f t="shared" si="1645"/>
        <v>0.34524451289949942</v>
      </c>
      <c r="KG52" s="27">
        <f t="shared" si="1645"/>
        <v>0.34524451289949942</v>
      </c>
      <c r="KH52" s="27">
        <f t="shared" si="1645"/>
        <v>0.34513690312977396</v>
      </c>
      <c r="KI52" s="27">
        <f t="shared" si="1645"/>
        <v>0.34518366703452624</v>
      </c>
      <c r="KJ52" s="27">
        <f t="shared" si="1645"/>
        <v>0.34522021032655964</v>
      </c>
      <c r="KK52" s="27">
        <f t="shared" si="1645"/>
        <v>0.34533486656885681</v>
      </c>
      <c r="KL52" s="27">
        <f t="shared" si="1645"/>
        <v>0.34526793173409714</v>
      </c>
      <c r="KM52" s="27">
        <f t="shared" si="1645"/>
        <v>0.34524523324139583</v>
      </c>
      <c r="KN52" s="27">
        <f t="shared" si="1645"/>
        <v>0.34547485587760068</v>
      </c>
      <c r="KO52" s="27">
        <f t="shared" si="1645"/>
        <v>0.34547485587760068</v>
      </c>
      <c r="KP52" s="27">
        <f t="shared" si="1645"/>
        <v>0.34565230335629082</v>
      </c>
      <c r="KQ52" s="27">
        <f t="shared" si="1645"/>
        <v>0.34611886591007945</v>
      </c>
      <c r="KR52" s="27">
        <f t="shared" si="1645"/>
        <v>0.34623418594569028</v>
      </c>
      <c r="KS52" s="27">
        <f t="shared" si="1645"/>
        <v>0.34657767512869192</v>
      </c>
      <c r="KT52" s="27">
        <f t="shared" si="1645"/>
        <v>0.34703776869364522</v>
      </c>
      <c r="KU52" s="27">
        <f t="shared" si="1645"/>
        <v>0.34703776869364522</v>
      </c>
      <c r="KV52" s="27">
        <f t="shared" si="1645"/>
        <v>0.34692596008555898</v>
      </c>
      <c r="KW52" s="27">
        <f t="shared" si="1645"/>
        <v>0.34692596008555898</v>
      </c>
      <c r="KX52" s="27">
        <f t="shared" si="1645"/>
        <v>0.34707512133776108</v>
      </c>
      <c r="KY52" s="27">
        <f t="shared" si="1645"/>
        <v>0.34723339152266441</v>
      </c>
      <c r="KZ52" s="27">
        <f t="shared" si="1645"/>
        <v>0.34722904347484429</v>
      </c>
      <c r="LA52" s="27">
        <f t="shared" si="1645"/>
        <v>0.34717330132430785</v>
      </c>
      <c r="LB52" s="27">
        <f t="shared" si="1645"/>
        <v>0.34733997767813435</v>
      </c>
      <c r="LC52" s="27">
        <f t="shared" si="1645"/>
        <v>0.34733997767813435</v>
      </c>
      <c r="LD52" s="27">
        <f t="shared" si="1645"/>
        <v>0.34733997767813435</v>
      </c>
      <c r="LE52" s="27">
        <f t="shared" si="1645"/>
        <v>0.3475726620695106</v>
      </c>
      <c r="LF52" s="27">
        <f t="shared" si="1645"/>
        <v>0.34769059764593796</v>
      </c>
      <c r="LG52" s="27">
        <f t="shared" si="1645"/>
        <v>0.34773010075061211</v>
      </c>
      <c r="LH52" s="27">
        <f t="shared" si="1645"/>
        <v>0.34770429911094874</v>
      </c>
      <c r="LI52" s="27">
        <f t="shared" si="1645"/>
        <v>0.34770429911094874</v>
      </c>
      <c r="LJ52" s="27">
        <f t="shared" si="1645"/>
        <v>0.34782343987823439</v>
      </c>
      <c r="LK52" s="27">
        <f t="shared" si="1645"/>
        <v>0.34779116465863452</v>
      </c>
      <c r="LL52" s="27">
        <f t="shared" si="1645"/>
        <v>0.34807704243126386</v>
      </c>
      <c r="LM52" s="27">
        <f t="shared" si="1645"/>
        <v>0.34813407405877617</v>
      </c>
      <c r="LN52" s="27">
        <f t="shared" si="1645"/>
        <v>0.34842798765740973</v>
      </c>
      <c r="LO52" s="27">
        <f t="shared" si="1645"/>
        <v>0.34882188169385403</v>
      </c>
      <c r="LP52" s="27">
        <f t="shared" si="1645"/>
        <v>0.34881011815609919</v>
      </c>
      <c r="LQ52" s="27">
        <f t="shared" si="1645"/>
        <v>0.34882941743100054</v>
      </c>
      <c r="LR52" s="27">
        <f t="shared" si="1645"/>
        <v>0.34882152042838471</v>
      </c>
      <c r="LS52" s="27">
        <f t="shared" si="1645"/>
        <v>0.34882152042838471</v>
      </c>
      <c r="LT52" s="27">
        <f t="shared" si="1645"/>
        <v>0.34892952155736667</v>
      </c>
      <c r="LU52" s="27">
        <f t="shared" si="1645"/>
        <v>0.34888888888888892</v>
      </c>
      <c r="LV52" s="27">
        <f t="shared" si="1645"/>
        <v>0.34888698630136988</v>
      </c>
      <c r="LW52" s="27">
        <f t="shared" si="1645"/>
        <v>0.34882923063727594</v>
      </c>
      <c r="LX52" s="27">
        <f t="shared" si="1645"/>
        <v>0.34934319437576594</v>
      </c>
      <c r="LY52" s="27">
        <f t="shared" si="1645"/>
        <v>0.35005651682462396</v>
      </c>
      <c r="LZ52" s="27">
        <f t="shared" si="1645"/>
        <v>0.3502252252252252</v>
      </c>
      <c r="MA52" s="27">
        <f t="shared" si="1645"/>
        <v>0.35044719642242861</v>
      </c>
      <c r="MB52" s="27">
        <f t="shared" si="1645"/>
        <v>0.35044874007594062</v>
      </c>
      <c r="MC52" s="27">
        <f t="shared" si="1645"/>
        <v>0.35044874007594062</v>
      </c>
      <c r="MD52" s="27">
        <f t="shared" si="1645"/>
        <v>0.35100705801342746</v>
      </c>
      <c r="ME52" s="27">
        <f t="shared" si="1645"/>
        <v>0.35129351849870544</v>
      </c>
      <c r="MF52" s="27">
        <f t="shared" si="1645"/>
        <v>0.35156299874449387</v>
      </c>
      <c r="MG52" s="27">
        <f t="shared" si="1645"/>
        <v>0.35157102218039482</v>
      </c>
      <c r="MH52" s="27">
        <f t="shared" si="1645"/>
        <v>0.35171555479260991</v>
      </c>
      <c r="MI52" s="27">
        <f t="shared" si="1645"/>
        <v>0.35191682631250404</v>
      </c>
      <c r="MJ52" s="27">
        <f t="shared" si="1645"/>
        <v>0.35208418515569517</v>
      </c>
      <c r="MK52" s="27">
        <f t="shared" si="1645"/>
        <v>0.35233908677570192</v>
      </c>
      <c r="ML52" s="27">
        <f t="shared" si="1645"/>
        <v>0.3524936239525065</v>
      </c>
      <c r="MM52" s="27">
        <f t="shared" ref="MM52:NE52" si="1646">IF(MM48&lt;&gt;0,MM51/MM48,0)</f>
        <v>0.35269709543568467</v>
      </c>
      <c r="MN52" s="27">
        <f t="shared" si="1646"/>
        <v>0.35283551449833206</v>
      </c>
      <c r="MO52" s="27">
        <f t="shared" si="1646"/>
        <v>0.35279449699054172</v>
      </c>
      <c r="MP52" s="27">
        <f t="shared" si="1646"/>
        <v>0.35294620713247243</v>
      </c>
      <c r="MQ52" s="27">
        <f t="shared" si="1646"/>
        <v>0.35318634331742499</v>
      </c>
      <c r="MR52" s="27">
        <f t="shared" si="1646"/>
        <v>0.35314677723986715</v>
      </c>
      <c r="MS52" s="27">
        <f t="shared" si="1646"/>
        <v>0.35315774568111019</v>
      </c>
      <c r="MT52" s="27">
        <f t="shared" si="1646"/>
        <v>0.35315774568111019</v>
      </c>
      <c r="MU52" s="27">
        <f t="shared" si="1646"/>
        <v>0.35315774568111019</v>
      </c>
      <c r="MV52" s="27">
        <f t="shared" si="1646"/>
        <v>0.35320851545001847</v>
      </c>
      <c r="MW52" s="27">
        <f t="shared" si="1646"/>
        <v>0.35320851545001847</v>
      </c>
      <c r="MX52" s="27">
        <f t="shared" si="1646"/>
        <v>0.35328454434570483</v>
      </c>
      <c r="MY52" s="27">
        <f t="shared" si="1646"/>
        <v>0.35318293109478838</v>
      </c>
      <c r="MZ52" s="27">
        <f t="shared" si="1646"/>
        <v>0.35323383084577115</v>
      </c>
      <c r="NA52" s="27">
        <f t="shared" si="1646"/>
        <v>0.35325085548828639</v>
      </c>
      <c r="NB52" s="27">
        <f t="shared" si="1646"/>
        <v>0.35325085548828639</v>
      </c>
      <c r="NC52" s="27">
        <f t="shared" si="1646"/>
        <v>0.35325085548828639</v>
      </c>
      <c r="ND52" s="27">
        <f t="shared" si="1646"/>
        <v>0.35320535399788661</v>
      </c>
      <c r="NE52" s="27">
        <f t="shared" si="1646"/>
        <v>0.35320535399788661</v>
      </c>
    </row>
    <row r="53" spans="2:369" s="30" customFormat="1" x14ac:dyDescent="0.3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</row>
    <row r="54" spans="2:369" ht="29" x14ac:dyDescent="0.35">
      <c r="B54" s="14" t="s">
        <v>138</v>
      </c>
      <c r="C54" s="6" t="s">
        <v>268</v>
      </c>
      <c r="D54" s="6"/>
      <c r="E54" s="23">
        <f>IF((E48*0.1)&gt;550,(E48*0.1),550)</f>
        <v>550</v>
      </c>
      <c r="F54" s="23">
        <f t="shared" ref="F54:U54" si="1647">IF((F48*0.1)&gt;550,(F48*0.1),550)</f>
        <v>550</v>
      </c>
      <c r="G54" s="23">
        <f t="shared" si="1647"/>
        <v>550</v>
      </c>
      <c r="H54" s="23">
        <f t="shared" si="1647"/>
        <v>550</v>
      </c>
      <c r="I54" s="23">
        <f t="shared" si="1647"/>
        <v>550</v>
      </c>
      <c r="J54" s="23">
        <f t="shared" si="1647"/>
        <v>550</v>
      </c>
      <c r="K54" s="23">
        <f t="shared" si="1647"/>
        <v>550</v>
      </c>
      <c r="L54" s="23">
        <f t="shared" si="1647"/>
        <v>550</v>
      </c>
      <c r="M54" s="23">
        <f t="shared" si="1647"/>
        <v>550</v>
      </c>
      <c r="N54" s="23">
        <f t="shared" si="1647"/>
        <v>550</v>
      </c>
      <c r="O54" s="23">
        <f t="shared" si="1647"/>
        <v>550</v>
      </c>
      <c r="P54" s="23">
        <f t="shared" si="1647"/>
        <v>550</v>
      </c>
      <c r="Q54" s="23">
        <f t="shared" si="1647"/>
        <v>585</v>
      </c>
      <c r="R54" s="23">
        <f t="shared" si="1647"/>
        <v>637.5</v>
      </c>
      <c r="S54" s="23">
        <f t="shared" si="1647"/>
        <v>697.5</v>
      </c>
      <c r="T54" s="23">
        <f t="shared" si="1647"/>
        <v>780</v>
      </c>
      <c r="U54" s="23">
        <f t="shared" si="1647"/>
        <v>840</v>
      </c>
      <c r="V54" s="23">
        <f>V23*10</f>
        <v>1200</v>
      </c>
      <c r="W54" s="23">
        <f t="shared" ref="W54:CH54" si="1648">W23*10</f>
        <v>1250</v>
      </c>
      <c r="X54" s="23">
        <f t="shared" si="1648"/>
        <v>1250</v>
      </c>
      <c r="Y54" s="23">
        <f t="shared" si="1648"/>
        <v>1250</v>
      </c>
      <c r="Z54" s="23">
        <f t="shared" si="1648"/>
        <v>1320</v>
      </c>
      <c r="AA54" s="23">
        <f t="shared" si="1648"/>
        <v>1320</v>
      </c>
      <c r="AB54" s="23">
        <f t="shared" si="1648"/>
        <v>1320</v>
      </c>
      <c r="AC54" s="23">
        <f t="shared" si="1648"/>
        <v>1320</v>
      </c>
      <c r="AD54" s="23">
        <f t="shared" si="1648"/>
        <v>1320</v>
      </c>
      <c r="AE54" s="23">
        <f t="shared" si="1648"/>
        <v>1320</v>
      </c>
      <c r="AF54" s="23">
        <f t="shared" si="1648"/>
        <v>1320</v>
      </c>
      <c r="AG54" s="23">
        <f t="shared" si="1648"/>
        <v>1410</v>
      </c>
      <c r="AH54" s="23">
        <f t="shared" si="1648"/>
        <v>1500</v>
      </c>
      <c r="AI54" s="23">
        <f t="shared" si="1648"/>
        <v>1570</v>
      </c>
      <c r="AJ54" s="23">
        <f t="shared" si="1648"/>
        <v>1610</v>
      </c>
      <c r="AK54" s="23">
        <f t="shared" si="1648"/>
        <v>1720</v>
      </c>
      <c r="AL54" s="23">
        <f t="shared" si="1648"/>
        <v>1790</v>
      </c>
      <c r="AM54" s="23">
        <f t="shared" si="1648"/>
        <v>1850</v>
      </c>
      <c r="AN54" s="23">
        <f t="shared" si="1648"/>
        <v>1940</v>
      </c>
      <c r="AO54" s="23">
        <f t="shared" si="1648"/>
        <v>1980</v>
      </c>
      <c r="AP54" s="23">
        <f t="shared" si="1648"/>
        <v>2060</v>
      </c>
      <c r="AQ54" s="23">
        <f t="shared" si="1648"/>
        <v>2110</v>
      </c>
      <c r="AR54" s="23">
        <f t="shared" si="1648"/>
        <v>2190</v>
      </c>
      <c r="AS54" s="23">
        <f t="shared" si="1648"/>
        <v>2220</v>
      </c>
      <c r="AT54" s="23">
        <f t="shared" si="1648"/>
        <v>2280</v>
      </c>
      <c r="AU54" s="23">
        <f t="shared" si="1648"/>
        <v>2330</v>
      </c>
      <c r="AV54" s="23">
        <f t="shared" si="1648"/>
        <v>2440</v>
      </c>
      <c r="AW54" s="23">
        <f t="shared" si="1648"/>
        <v>2460</v>
      </c>
      <c r="AX54" s="23">
        <f t="shared" si="1648"/>
        <v>2460</v>
      </c>
      <c r="AY54" s="23">
        <f t="shared" si="1648"/>
        <v>2460</v>
      </c>
      <c r="AZ54" s="23">
        <f t="shared" si="1648"/>
        <v>2470</v>
      </c>
      <c r="BA54" s="23">
        <f t="shared" si="1648"/>
        <v>2470</v>
      </c>
      <c r="BB54" s="23">
        <f t="shared" si="1648"/>
        <v>2490</v>
      </c>
      <c r="BC54" s="23">
        <f t="shared" si="1648"/>
        <v>2580</v>
      </c>
      <c r="BD54" s="23">
        <f t="shared" si="1648"/>
        <v>2600</v>
      </c>
      <c r="BE54" s="23">
        <f t="shared" si="1648"/>
        <v>2640</v>
      </c>
      <c r="BF54" s="23">
        <f t="shared" si="1648"/>
        <v>2680</v>
      </c>
      <c r="BG54" s="23">
        <f t="shared" si="1648"/>
        <v>2720</v>
      </c>
      <c r="BH54" s="23">
        <f t="shared" si="1648"/>
        <v>2780</v>
      </c>
      <c r="BI54" s="23">
        <f t="shared" si="1648"/>
        <v>2810</v>
      </c>
      <c r="BJ54" s="23">
        <f t="shared" si="1648"/>
        <v>2810</v>
      </c>
      <c r="BK54" s="23">
        <f t="shared" si="1648"/>
        <v>2810</v>
      </c>
      <c r="BL54" s="23">
        <f t="shared" si="1648"/>
        <v>2810</v>
      </c>
      <c r="BM54" s="23">
        <f t="shared" si="1648"/>
        <v>2840</v>
      </c>
      <c r="BN54" s="23">
        <f t="shared" si="1648"/>
        <v>2840</v>
      </c>
      <c r="BO54" s="23">
        <f t="shared" si="1648"/>
        <v>2850</v>
      </c>
      <c r="BP54" s="23">
        <f t="shared" si="1648"/>
        <v>2910</v>
      </c>
      <c r="BQ54" s="23">
        <f t="shared" si="1648"/>
        <v>2910</v>
      </c>
      <c r="BR54" s="23">
        <f t="shared" si="1648"/>
        <v>2910</v>
      </c>
      <c r="BS54" s="23">
        <f t="shared" si="1648"/>
        <v>2910</v>
      </c>
      <c r="BT54" s="23">
        <f t="shared" si="1648"/>
        <v>2910</v>
      </c>
      <c r="BU54" s="23">
        <f t="shared" si="1648"/>
        <v>2910</v>
      </c>
      <c r="BV54" s="23">
        <f t="shared" si="1648"/>
        <v>2990</v>
      </c>
      <c r="BW54" s="23">
        <f t="shared" si="1648"/>
        <v>3000</v>
      </c>
      <c r="BX54" s="23">
        <f t="shared" si="1648"/>
        <v>3070</v>
      </c>
      <c r="BY54" s="23">
        <f t="shared" si="1648"/>
        <v>3090</v>
      </c>
      <c r="BZ54" s="23">
        <f t="shared" si="1648"/>
        <v>3150</v>
      </c>
      <c r="CA54" s="23">
        <f t="shared" si="1648"/>
        <v>3120</v>
      </c>
      <c r="CB54" s="23">
        <f t="shared" si="1648"/>
        <v>3110</v>
      </c>
      <c r="CC54" s="23">
        <f t="shared" si="1648"/>
        <v>3110</v>
      </c>
      <c r="CD54" s="23">
        <f t="shared" si="1648"/>
        <v>3140</v>
      </c>
      <c r="CE54" s="23">
        <f t="shared" si="1648"/>
        <v>3140</v>
      </c>
      <c r="CF54" s="23">
        <f t="shared" si="1648"/>
        <v>3130</v>
      </c>
      <c r="CG54" s="23">
        <f t="shared" si="1648"/>
        <v>3200</v>
      </c>
      <c r="CH54" s="23">
        <f t="shared" si="1648"/>
        <v>3270</v>
      </c>
      <c r="CI54" s="23">
        <f t="shared" ref="CI54:CP54" si="1649">CI23*10</f>
        <v>3230</v>
      </c>
      <c r="CJ54" s="23">
        <f t="shared" si="1649"/>
        <v>3260</v>
      </c>
      <c r="CK54" s="23">
        <f t="shared" si="1649"/>
        <v>3260</v>
      </c>
      <c r="CL54" s="23">
        <f t="shared" si="1649"/>
        <v>3300</v>
      </c>
      <c r="CM54" s="23">
        <f t="shared" si="1649"/>
        <v>3260</v>
      </c>
      <c r="CN54" s="23">
        <f t="shared" si="1649"/>
        <v>3310</v>
      </c>
      <c r="CO54" s="23">
        <f t="shared" si="1649"/>
        <v>3390</v>
      </c>
      <c r="CP54" s="23">
        <f t="shared" si="1649"/>
        <v>3370</v>
      </c>
      <c r="CQ54" s="23">
        <f t="shared" ref="CQ54:FB54" si="1650">CQ23*10</f>
        <v>3370</v>
      </c>
      <c r="CR54" s="23">
        <f t="shared" si="1650"/>
        <v>3370</v>
      </c>
      <c r="CS54" s="23">
        <f t="shared" si="1650"/>
        <v>3410</v>
      </c>
      <c r="CT54" s="23">
        <f t="shared" si="1650"/>
        <v>3500</v>
      </c>
      <c r="CU54" s="23">
        <f t="shared" si="1650"/>
        <v>3550</v>
      </c>
      <c r="CV54" s="23">
        <f t="shared" si="1650"/>
        <v>3690</v>
      </c>
      <c r="CW54" s="23">
        <f t="shared" si="1650"/>
        <v>3810</v>
      </c>
      <c r="CX54" s="23">
        <f t="shared" si="1650"/>
        <v>3970</v>
      </c>
      <c r="CY54" s="23">
        <f t="shared" si="1650"/>
        <v>3970</v>
      </c>
      <c r="CZ54" s="23">
        <f t="shared" si="1650"/>
        <v>3950</v>
      </c>
      <c r="DA54" s="23">
        <f t="shared" si="1650"/>
        <v>3950</v>
      </c>
      <c r="DB54" s="23">
        <f t="shared" si="1650"/>
        <v>3950</v>
      </c>
      <c r="DC54" s="23">
        <f t="shared" si="1650"/>
        <v>3930</v>
      </c>
      <c r="DD54" s="23">
        <f t="shared" si="1650"/>
        <v>3980</v>
      </c>
      <c r="DE54" s="23">
        <f t="shared" si="1650"/>
        <v>4040</v>
      </c>
      <c r="DF54" s="23">
        <f t="shared" si="1650"/>
        <v>4040</v>
      </c>
      <c r="DG54" s="23">
        <f t="shared" si="1650"/>
        <v>4040</v>
      </c>
      <c r="DH54" s="23">
        <f t="shared" si="1650"/>
        <v>4040</v>
      </c>
      <c r="DI54" s="23">
        <f t="shared" si="1650"/>
        <v>4090</v>
      </c>
      <c r="DJ54" s="23">
        <f t="shared" si="1650"/>
        <v>4130</v>
      </c>
      <c r="DK54" s="23">
        <f t="shared" si="1650"/>
        <v>4120</v>
      </c>
      <c r="DL54" s="23">
        <f t="shared" si="1650"/>
        <v>4110</v>
      </c>
      <c r="DM54" s="23">
        <f t="shared" si="1650"/>
        <v>4090</v>
      </c>
      <c r="DN54" s="23">
        <f t="shared" si="1650"/>
        <v>4090</v>
      </c>
      <c r="DO54" s="23">
        <f t="shared" si="1650"/>
        <v>4120</v>
      </c>
      <c r="DP54" s="23">
        <f t="shared" si="1650"/>
        <v>4130</v>
      </c>
      <c r="DQ54" s="23">
        <f t="shared" si="1650"/>
        <v>4130</v>
      </c>
      <c r="DR54" s="23">
        <f t="shared" si="1650"/>
        <v>4210</v>
      </c>
      <c r="DS54" s="23">
        <f t="shared" si="1650"/>
        <v>4320</v>
      </c>
      <c r="DT54" s="23">
        <f t="shared" si="1650"/>
        <v>4250</v>
      </c>
      <c r="DU54" s="23">
        <f t="shared" si="1650"/>
        <v>4250</v>
      </c>
      <c r="DV54" s="23">
        <f t="shared" si="1650"/>
        <v>4320</v>
      </c>
      <c r="DW54" s="23">
        <f t="shared" si="1650"/>
        <v>4320</v>
      </c>
      <c r="DX54" s="23">
        <f t="shared" si="1650"/>
        <v>4270</v>
      </c>
      <c r="DY54" s="23">
        <f t="shared" si="1650"/>
        <v>4360</v>
      </c>
      <c r="DZ54" s="23">
        <f t="shared" si="1650"/>
        <v>4470</v>
      </c>
      <c r="EA54" s="23">
        <f t="shared" si="1650"/>
        <v>4500</v>
      </c>
      <c r="EB54" s="23">
        <f t="shared" si="1650"/>
        <v>4530</v>
      </c>
      <c r="EC54" s="23">
        <f t="shared" si="1650"/>
        <v>4610</v>
      </c>
      <c r="ED54" s="23">
        <f t="shared" si="1650"/>
        <v>4660</v>
      </c>
      <c r="EE54" s="23">
        <f t="shared" si="1650"/>
        <v>4740</v>
      </c>
      <c r="EF54" s="23">
        <f t="shared" si="1650"/>
        <v>4770</v>
      </c>
      <c r="EG54" s="23">
        <f t="shared" si="1650"/>
        <v>4750</v>
      </c>
      <c r="EH54" s="23">
        <f t="shared" si="1650"/>
        <v>4770</v>
      </c>
      <c r="EI54" s="23">
        <f t="shared" si="1650"/>
        <v>4770</v>
      </c>
      <c r="EJ54" s="23">
        <f t="shared" si="1650"/>
        <v>4770</v>
      </c>
      <c r="EK54" s="23">
        <f t="shared" si="1650"/>
        <v>4760</v>
      </c>
      <c r="EL54" s="23">
        <f t="shared" si="1650"/>
        <v>4740</v>
      </c>
      <c r="EM54" s="23">
        <f t="shared" si="1650"/>
        <v>4790</v>
      </c>
      <c r="EN54" s="23">
        <f t="shared" si="1650"/>
        <v>4750</v>
      </c>
      <c r="EO54" s="23">
        <f t="shared" si="1650"/>
        <v>4810</v>
      </c>
      <c r="EP54" s="23">
        <f t="shared" si="1650"/>
        <v>4840</v>
      </c>
      <c r="EQ54" s="23">
        <f t="shared" si="1650"/>
        <v>4840</v>
      </c>
      <c r="ER54" s="23">
        <f t="shared" si="1650"/>
        <v>4810</v>
      </c>
      <c r="ES54" s="23">
        <f t="shared" si="1650"/>
        <v>4780</v>
      </c>
      <c r="ET54" s="23">
        <f t="shared" si="1650"/>
        <v>4780</v>
      </c>
      <c r="EU54" s="23">
        <f t="shared" si="1650"/>
        <v>4700</v>
      </c>
      <c r="EV54" s="23">
        <f t="shared" si="1650"/>
        <v>4700</v>
      </c>
      <c r="EW54" s="23">
        <f t="shared" si="1650"/>
        <v>4700</v>
      </c>
      <c r="EX54" s="23">
        <f t="shared" si="1650"/>
        <v>4730</v>
      </c>
      <c r="EY54" s="23">
        <f t="shared" si="1650"/>
        <v>4680</v>
      </c>
      <c r="EZ54" s="23">
        <f t="shared" si="1650"/>
        <v>4700</v>
      </c>
      <c r="FA54" s="23">
        <f t="shared" si="1650"/>
        <v>4780</v>
      </c>
      <c r="FB54" s="23">
        <f t="shared" si="1650"/>
        <v>4970</v>
      </c>
      <c r="FC54" s="23">
        <f t="shared" ref="FC54:HN54" si="1651">FC23*10</f>
        <v>5040</v>
      </c>
      <c r="FD54" s="23">
        <f t="shared" si="1651"/>
        <v>5010</v>
      </c>
      <c r="FE54" s="23">
        <f t="shared" si="1651"/>
        <v>5010</v>
      </c>
      <c r="FF54" s="23">
        <f t="shared" si="1651"/>
        <v>5030</v>
      </c>
      <c r="FG54" s="23">
        <f t="shared" si="1651"/>
        <v>5030</v>
      </c>
      <c r="FH54" s="23">
        <f t="shared" si="1651"/>
        <v>4990</v>
      </c>
      <c r="FI54" s="23">
        <f t="shared" si="1651"/>
        <v>4990</v>
      </c>
      <c r="FJ54" s="23">
        <f t="shared" si="1651"/>
        <v>4930</v>
      </c>
      <c r="FK54" s="23">
        <f t="shared" si="1651"/>
        <v>4940</v>
      </c>
      <c r="FL54" s="23">
        <f t="shared" si="1651"/>
        <v>4950</v>
      </c>
      <c r="FM54" s="23">
        <f t="shared" si="1651"/>
        <v>4950</v>
      </c>
      <c r="FN54" s="23">
        <f t="shared" si="1651"/>
        <v>4940</v>
      </c>
      <c r="FO54" s="23">
        <f t="shared" si="1651"/>
        <v>4930</v>
      </c>
      <c r="FP54" s="23">
        <f t="shared" si="1651"/>
        <v>5000</v>
      </c>
      <c r="FQ54" s="23">
        <f t="shared" si="1651"/>
        <v>5050</v>
      </c>
      <c r="FR54" s="23">
        <f t="shared" si="1651"/>
        <v>5020</v>
      </c>
      <c r="FS54" s="23">
        <f t="shared" si="1651"/>
        <v>5050</v>
      </c>
      <c r="FT54" s="23">
        <f t="shared" si="1651"/>
        <v>5140</v>
      </c>
      <c r="FU54" s="23">
        <f t="shared" si="1651"/>
        <v>5350</v>
      </c>
      <c r="FV54" s="23">
        <f t="shared" si="1651"/>
        <v>5400</v>
      </c>
      <c r="FW54" s="23">
        <f t="shared" si="1651"/>
        <v>5430</v>
      </c>
      <c r="FX54" s="23">
        <f t="shared" si="1651"/>
        <v>5430</v>
      </c>
      <c r="FY54" s="23">
        <f t="shared" si="1651"/>
        <v>5540</v>
      </c>
      <c r="FZ54" s="23">
        <f t="shared" si="1651"/>
        <v>5510</v>
      </c>
      <c r="GA54" s="23">
        <f t="shared" si="1651"/>
        <v>5480</v>
      </c>
      <c r="GB54" s="23">
        <f t="shared" si="1651"/>
        <v>5450</v>
      </c>
      <c r="GC54" s="23">
        <f t="shared" si="1651"/>
        <v>5410</v>
      </c>
      <c r="GD54" s="23">
        <f t="shared" si="1651"/>
        <v>5390</v>
      </c>
      <c r="GE54" s="23">
        <f t="shared" si="1651"/>
        <v>5410</v>
      </c>
      <c r="GF54" s="23">
        <f t="shared" si="1651"/>
        <v>5410</v>
      </c>
      <c r="GG54" s="23">
        <f t="shared" si="1651"/>
        <v>5440</v>
      </c>
      <c r="GH54" s="23">
        <f t="shared" si="1651"/>
        <v>5480</v>
      </c>
      <c r="GI54" s="23">
        <f t="shared" si="1651"/>
        <v>5530</v>
      </c>
      <c r="GJ54" s="23">
        <f t="shared" si="1651"/>
        <v>5550</v>
      </c>
      <c r="GK54" s="23">
        <f t="shared" si="1651"/>
        <v>5570</v>
      </c>
      <c r="GL54" s="23">
        <f t="shared" si="1651"/>
        <v>5530</v>
      </c>
      <c r="GM54" s="23">
        <f t="shared" si="1651"/>
        <v>5500</v>
      </c>
      <c r="GN54" s="23">
        <f t="shared" si="1651"/>
        <v>5570</v>
      </c>
      <c r="GO54" s="23">
        <f t="shared" si="1651"/>
        <v>5580</v>
      </c>
      <c r="GP54" s="23">
        <f t="shared" si="1651"/>
        <v>5610</v>
      </c>
      <c r="GQ54" s="23">
        <f t="shared" si="1651"/>
        <v>5670</v>
      </c>
      <c r="GR54" s="23">
        <f t="shared" si="1651"/>
        <v>5660</v>
      </c>
      <c r="GS54" s="23">
        <f t="shared" si="1651"/>
        <v>5680</v>
      </c>
      <c r="GT54" s="23">
        <f t="shared" si="1651"/>
        <v>5670</v>
      </c>
      <c r="GU54" s="23">
        <f t="shared" si="1651"/>
        <v>5670</v>
      </c>
      <c r="GV54" s="23">
        <f t="shared" si="1651"/>
        <v>5670</v>
      </c>
      <c r="GW54" s="23">
        <f t="shared" si="1651"/>
        <v>5630</v>
      </c>
      <c r="GX54" s="23">
        <f t="shared" si="1651"/>
        <v>5610</v>
      </c>
      <c r="GY54" s="23">
        <f t="shared" si="1651"/>
        <v>5680</v>
      </c>
      <c r="GZ54" s="23">
        <f t="shared" si="1651"/>
        <v>5860</v>
      </c>
      <c r="HA54" s="23">
        <f t="shared" si="1651"/>
        <v>5830</v>
      </c>
      <c r="HB54" s="23">
        <f t="shared" si="1651"/>
        <v>5990</v>
      </c>
      <c r="HC54" s="23">
        <f t="shared" si="1651"/>
        <v>6070</v>
      </c>
      <c r="HD54" s="23">
        <f t="shared" si="1651"/>
        <v>6160</v>
      </c>
      <c r="HE54" s="23">
        <f t="shared" si="1651"/>
        <v>6250</v>
      </c>
      <c r="HF54" s="23">
        <f t="shared" si="1651"/>
        <v>6290</v>
      </c>
      <c r="HG54" s="23">
        <f t="shared" si="1651"/>
        <v>6360</v>
      </c>
      <c r="HH54" s="23">
        <f t="shared" si="1651"/>
        <v>6380</v>
      </c>
      <c r="HI54" s="23">
        <f t="shared" si="1651"/>
        <v>6380</v>
      </c>
      <c r="HJ54" s="23">
        <f t="shared" si="1651"/>
        <v>6390</v>
      </c>
      <c r="HK54" s="23">
        <f t="shared" si="1651"/>
        <v>6470</v>
      </c>
      <c r="HL54" s="23">
        <f t="shared" si="1651"/>
        <v>6530</v>
      </c>
      <c r="HM54" s="23">
        <f t="shared" si="1651"/>
        <v>6520</v>
      </c>
      <c r="HN54" s="23">
        <f t="shared" si="1651"/>
        <v>6520</v>
      </c>
      <c r="HO54" s="23">
        <f t="shared" ref="HO54:JZ54" si="1652">HO23*10</f>
        <v>6510</v>
      </c>
      <c r="HP54" s="23">
        <f t="shared" si="1652"/>
        <v>6510</v>
      </c>
      <c r="HQ54" s="23">
        <f t="shared" si="1652"/>
        <v>6490</v>
      </c>
      <c r="HR54" s="23">
        <f t="shared" si="1652"/>
        <v>6490</v>
      </c>
      <c r="HS54" s="23">
        <f t="shared" si="1652"/>
        <v>6480</v>
      </c>
      <c r="HT54" s="23">
        <f t="shared" si="1652"/>
        <v>6460</v>
      </c>
      <c r="HU54" s="23">
        <f t="shared" si="1652"/>
        <v>6410</v>
      </c>
      <c r="HV54" s="23">
        <f t="shared" si="1652"/>
        <v>6380</v>
      </c>
      <c r="HW54" s="23">
        <f t="shared" si="1652"/>
        <v>6360</v>
      </c>
      <c r="HX54" s="23">
        <f t="shared" si="1652"/>
        <v>6350</v>
      </c>
      <c r="HY54" s="23">
        <f t="shared" si="1652"/>
        <v>6340</v>
      </c>
      <c r="HZ54" s="23">
        <f t="shared" si="1652"/>
        <v>6360</v>
      </c>
      <c r="IA54" s="23">
        <f t="shared" si="1652"/>
        <v>6430</v>
      </c>
      <c r="IB54" s="23">
        <f t="shared" si="1652"/>
        <v>6460</v>
      </c>
      <c r="IC54" s="23">
        <f t="shared" si="1652"/>
        <v>6480</v>
      </c>
      <c r="ID54" s="23">
        <f t="shared" si="1652"/>
        <v>6450</v>
      </c>
      <c r="IE54" s="23">
        <f t="shared" si="1652"/>
        <v>6390</v>
      </c>
      <c r="IF54" s="23">
        <f t="shared" si="1652"/>
        <v>6360</v>
      </c>
      <c r="IG54" s="23">
        <f t="shared" si="1652"/>
        <v>6360</v>
      </c>
      <c r="IH54" s="23">
        <f t="shared" si="1652"/>
        <v>6400</v>
      </c>
      <c r="II54" s="23">
        <f t="shared" si="1652"/>
        <v>6450</v>
      </c>
      <c r="IJ54" s="23">
        <f t="shared" si="1652"/>
        <v>6420</v>
      </c>
      <c r="IK54" s="23">
        <f t="shared" si="1652"/>
        <v>6470</v>
      </c>
      <c r="IL54" s="23">
        <f t="shared" si="1652"/>
        <v>6490</v>
      </c>
      <c r="IM54" s="23">
        <f t="shared" si="1652"/>
        <v>6520</v>
      </c>
      <c r="IN54" s="23">
        <f t="shared" si="1652"/>
        <v>6510</v>
      </c>
      <c r="IO54" s="23">
        <f t="shared" si="1652"/>
        <v>6470</v>
      </c>
      <c r="IP54" s="23">
        <f t="shared" si="1652"/>
        <v>6420</v>
      </c>
      <c r="IQ54" s="23">
        <f t="shared" si="1652"/>
        <v>6440</v>
      </c>
      <c r="IR54" s="23">
        <f t="shared" si="1652"/>
        <v>6410</v>
      </c>
      <c r="IS54" s="23">
        <f t="shared" si="1652"/>
        <v>6380</v>
      </c>
      <c r="IT54" s="23">
        <f t="shared" si="1652"/>
        <v>6360</v>
      </c>
      <c r="IU54" s="23">
        <f t="shared" si="1652"/>
        <v>6410</v>
      </c>
      <c r="IV54" s="23">
        <f t="shared" si="1652"/>
        <v>6520</v>
      </c>
      <c r="IW54" s="23">
        <f t="shared" si="1652"/>
        <v>6570</v>
      </c>
      <c r="IX54" s="23">
        <f t="shared" si="1652"/>
        <v>6610</v>
      </c>
      <c r="IY54" s="23">
        <f t="shared" si="1652"/>
        <v>6630</v>
      </c>
      <c r="IZ54" s="23">
        <f t="shared" si="1652"/>
        <v>6660</v>
      </c>
      <c r="JA54" s="23">
        <f t="shared" si="1652"/>
        <v>6720</v>
      </c>
      <c r="JB54" s="23">
        <f t="shared" si="1652"/>
        <v>6690</v>
      </c>
      <c r="JC54" s="23">
        <f t="shared" si="1652"/>
        <v>6690</v>
      </c>
      <c r="JD54" s="23">
        <f t="shared" si="1652"/>
        <v>6710</v>
      </c>
      <c r="JE54" s="23">
        <f t="shared" si="1652"/>
        <v>6700</v>
      </c>
      <c r="JF54" s="23">
        <f t="shared" si="1652"/>
        <v>6680</v>
      </c>
      <c r="JG54" s="23">
        <f t="shared" si="1652"/>
        <v>6660</v>
      </c>
      <c r="JH54" s="23">
        <f t="shared" si="1652"/>
        <v>6630</v>
      </c>
      <c r="JI54" s="23">
        <f t="shared" si="1652"/>
        <v>6630</v>
      </c>
      <c r="JJ54" s="23">
        <f t="shared" si="1652"/>
        <v>6580</v>
      </c>
      <c r="JK54" s="23">
        <f t="shared" si="1652"/>
        <v>6550</v>
      </c>
      <c r="JL54" s="23">
        <f t="shared" si="1652"/>
        <v>6530</v>
      </c>
      <c r="JM54" s="23">
        <f t="shared" si="1652"/>
        <v>6530</v>
      </c>
      <c r="JN54" s="23">
        <f t="shared" si="1652"/>
        <v>6490</v>
      </c>
      <c r="JO54" s="23">
        <f t="shared" si="1652"/>
        <v>6500</v>
      </c>
      <c r="JP54" s="23">
        <f t="shared" si="1652"/>
        <v>6520</v>
      </c>
      <c r="JQ54" s="23">
        <f t="shared" si="1652"/>
        <v>6520</v>
      </c>
      <c r="JR54" s="23">
        <f t="shared" si="1652"/>
        <v>6570</v>
      </c>
      <c r="JS54" s="23">
        <f t="shared" si="1652"/>
        <v>6590</v>
      </c>
      <c r="JT54" s="23">
        <f t="shared" si="1652"/>
        <v>6610</v>
      </c>
      <c r="JU54" s="23">
        <f t="shared" si="1652"/>
        <v>6640</v>
      </c>
      <c r="JV54" s="23">
        <f t="shared" si="1652"/>
        <v>6640</v>
      </c>
      <c r="JW54" s="23">
        <f t="shared" si="1652"/>
        <v>6670</v>
      </c>
      <c r="JX54" s="23">
        <f t="shared" si="1652"/>
        <v>6660</v>
      </c>
      <c r="JY54" s="23">
        <f t="shared" si="1652"/>
        <v>6580</v>
      </c>
      <c r="JZ54" s="23">
        <f t="shared" si="1652"/>
        <v>6550</v>
      </c>
      <c r="KA54" s="23">
        <f t="shared" ref="KA54:ML54" si="1653">KA23*10</f>
        <v>6530</v>
      </c>
      <c r="KB54" s="23">
        <f t="shared" si="1653"/>
        <v>6550</v>
      </c>
      <c r="KC54" s="23">
        <f t="shared" si="1653"/>
        <v>6580</v>
      </c>
      <c r="KD54" s="23">
        <f t="shared" si="1653"/>
        <v>6540</v>
      </c>
      <c r="KE54" s="23">
        <f t="shared" si="1653"/>
        <v>6550</v>
      </c>
      <c r="KF54" s="23">
        <f t="shared" si="1653"/>
        <v>6540</v>
      </c>
      <c r="KG54" s="23">
        <f t="shared" si="1653"/>
        <v>6540</v>
      </c>
      <c r="KH54" s="23">
        <f t="shared" si="1653"/>
        <v>6430</v>
      </c>
      <c r="KI54" s="23">
        <f t="shared" si="1653"/>
        <v>6390</v>
      </c>
      <c r="KJ54" s="23">
        <f t="shared" si="1653"/>
        <v>6370</v>
      </c>
      <c r="KK54" s="23">
        <f t="shared" si="1653"/>
        <v>6350</v>
      </c>
      <c r="KL54" s="23">
        <f t="shared" si="1653"/>
        <v>6330</v>
      </c>
      <c r="KM54" s="23">
        <f t="shared" si="1653"/>
        <v>6300</v>
      </c>
      <c r="KN54" s="23">
        <f t="shared" si="1653"/>
        <v>6310</v>
      </c>
      <c r="KO54" s="23">
        <f t="shared" si="1653"/>
        <v>6310</v>
      </c>
      <c r="KP54" s="23">
        <f t="shared" si="1653"/>
        <v>6340</v>
      </c>
      <c r="KQ54" s="23">
        <f t="shared" si="1653"/>
        <v>6360</v>
      </c>
      <c r="KR54" s="23">
        <f t="shared" si="1653"/>
        <v>6380</v>
      </c>
      <c r="KS54" s="23">
        <f t="shared" si="1653"/>
        <v>6420</v>
      </c>
      <c r="KT54" s="23">
        <f t="shared" si="1653"/>
        <v>6420</v>
      </c>
      <c r="KU54" s="23">
        <f t="shared" si="1653"/>
        <v>6420</v>
      </c>
      <c r="KV54" s="23">
        <f t="shared" si="1653"/>
        <v>6400</v>
      </c>
      <c r="KW54" s="23">
        <f t="shared" si="1653"/>
        <v>6400</v>
      </c>
      <c r="KX54" s="23">
        <f t="shared" si="1653"/>
        <v>6390</v>
      </c>
      <c r="KY54" s="23">
        <f t="shared" si="1653"/>
        <v>6400</v>
      </c>
      <c r="KZ54" s="23">
        <f t="shared" si="1653"/>
        <v>6390</v>
      </c>
      <c r="LA54" s="23">
        <f t="shared" si="1653"/>
        <v>6380</v>
      </c>
      <c r="LB54" s="23">
        <f t="shared" si="1653"/>
        <v>6410</v>
      </c>
      <c r="LC54" s="23">
        <f t="shared" si="1653"/>
        <v>6410</v>
      </c>
      <c r="LD54" s="23">
        <f t="shared" si="1653"/>
        <v>6410</v>
      </c>
      <c r="LE54" s="23">
        <f t="shared" si="1653"/>
        <v>6350</v>
      </c>
      <c r="LF54" s="23">
        <f t="shared" si="1653"/>
        <v>6320</v>
      </c>
      <c r="LG54" s="23">
        <f t="shared" si="1653"/>
        <v>6250</v>
      </c>
      <c r="LH54" s="23">
        <f t="shared" si="1653"/>
        <v>6180</v>
      </c>
      <c r="LI54" s="23">
        <f t="shared" si="1653"/>
        <v>6180</v>
      </c>
      <c r="LJ54" s="23">
        <f t="shared" si="1653"/>
        <v>6180</v>
      </c>
      <c r="LK54" s="23">
        <f t="shared" si="1653"/>
        <v>6090</v>
      </c>
      <c r="LL54" s="23">
        <f t="shared" si="1653"/>
        <v>6060</v>
      </c>
      <c r="LM54" s="23">
        <f t="shared" si="1653"/>
        <v>6070</v>
      </c>
      <c r="LN54" s="23">
        <f t="shared" si="1653"/>
        <v>6010</v>
      </c>
      <c r="LO54" s="23">
        <f t="shared" si="1653"/>
        <v>6080</v>
      </c>
      <c r="LP54" s="23">
        <f t="shared" si="1653"/>
        <v>6020</v>
      </c>
      <c r="LQ54" s="23">
        <f t="shared" si="1653"/>
        <v>5980</v>
      </c>
      <c r="LR54" s="23">
        <f t="shared" si="1653"/>
        <v>5940</v>
      </c>
      <c r="LS54" s="23">
        <f t="shared" si="1653"/>
        <v>5940</v>
      </c>
      <c r="LT54" s="23">
        <f t="shared" si="1653"/>
        <v>5930</v>
      </c>
      <c r="LU54" s="23">
        <f t="shared" si="1653"/>
        <v>5860</v>
      </c>
      <c r="LV54" s="23">
        <f t="shared" si="1653"/>
        <v>5850</v>
      </c>
      <c r="LW54" s="23">
        <f t="shared" si="1653"/>
        <v>5840</v>
      </c>
      <c r="LX54" s="23">
        <f t="shared" si="1653"/>
        <v>5820</v>
      </c>
      <c r="LY54" s="23">
        <f t="shared" si="1653"/>
        <v>5750</v>
      </c>
      <c r="LZ54" s="23">
        <f t="shared" si="1653"/>
        <v>5770</v>
      </c>
      <c r="MA54" s="23">
        <f t="shared" si="1653"/>
        <v>5810</v>
      </c>
      <c r="MB54" s="23">
        <f t="shared" si="1653"/>
        <v>5790</v>
      </c>
      <c r="MC54" s="23">
        <f t="shared" si="1653"/>
        <v>5790</v>
      </c>
      <c r="MD54" s="23">
        <f t="shared" si="1653"/>
        <v>5800</v>
      </c>
      <c r="ME54" s="23">
        <f t="shared" si="1653"/>
        <v>5830</v>
      </c>
      <c r="MF54" s="23">
        <f t="shared" si="1653"/>
        <v>5860</v>
      </c>
      <c r="MG54" s="23">
        <f t="shared" si="1653"/>
        <v>5830</v>
      </c>
      <c r="MH54" s="23">
        <f t="shared" si="1653"/>
        <v>5810</v>
      </c>
      <c r="MI54" s="23">
        <f t="shared" si="1653"/>
        <v>5790</v>
      </c>
      <c r="MJ54" s="23">
        <f t="shared" si="1653"/>
        <v>5790</v>
      </c>
      <c r="MK54" s="23">
        <f t="shared" si="1653"/>
        <v>5780</v>
      </c>
      <c r="ML54" s="23">
        <f t="shared" si="1653"/>
        <v>5810</v>
      </c>
      <c r="MM54" s="23">
        <f t="shared" ref="MM54:NE54" si="1654">MM23*10</f>
        <v>5850</v>
      </c>
      <c r="MN54" s="23">
        <f t="shared" si="1654"/>
        <v>5820</v>
      </c>
      <c r="MO54" s="23">
        <f t="shared" si="1654"/>
        <v>5790</v>
      </c>
      <c r="MP54" s="23">
        <f t="shared" si="1654"/>
        <v>5820</v>
      </c>
      <c r="MQ54" s="23">
        <f t="shared" si="1654"/>
        <v>5760</v>
      </c>
      <c r="MR54" s="23">
        <f t="shared" si="1654"/>
        <v>5730</v>
      </c>
      <c r="MS54" s="23">
        <f t="shared" si="1654"/>
        <v>5710</v>
      </c>
      <c r="MT54" s="23">
        <f t="shared" si="1654"/>
        <v>5710</v>
      </c>
      <c r="MU54" s="23">
        <f t="shared" si="1654"/>
        <v>5710</v>
      </c>
      <c r="MV54" s="23">
        <f t="shared" si="1654"/>
        <v>5720</v>
      </c>
      <c r="MW54" s="23">
        <f t="shared" si="1654"/>
        <v>5720</v>
      </c>
      <c r="MX54" s="23">
        <f t="shared" si="1654"/>
        <v>5710</v>
      </c>
      <c r="MY54" s="23">
        <f t="shared" si="1654"/>
        <v>5690</v>
      </c>
      <c r="MZ54" s="23">
        <f t="shared" si="1654"/>
        <v>5700</v>
      </c>
      <c r="NA54" s="23">
        <f t="shared" si="1654"/>
        <v>5670</v>
      </c>
      <c r="NB54" s="23">
        <f t="shared" si="1654"/>
        <v>5670</v>
      </c>
      <c r="NC54" s="23">
        <f t="shared" si="1654"/>
        <v>5670</v>
      </c>
      <c r="ND54" s="23">
        <f t="shared" si="1654"/>
        <v>5650</v>
      </c>
      <c r="NE54" s="23">
        <f t="shared" si="1654"/>
        <v>5650</v>
      </c>
    </row>
    <row r="55" spans="2:369" s="30" customFormat="1" x14ac:dyDescent="0.3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</row>
    <row r="56" spans="2:369" x14ac:dyDescent="0.35">
      <c r="B56" s="6" t="s">
        <v>104</v>
      </c>
      <c r="C56" s="15" t="s">
        <v>133</v>
      </c>
      <c r="D56" s="6"/>
      <c r="E56" s="23">
        <f t="shared" ref="E56:AJ56" si="1655">E48*E52-E54</f>
        <v>-550</v>
      </c>
      <c r="F56" s="23">
        <f t="shared" si="1655"/>
        <v>-490</v>
      </c>
      <c r="G56" s="23">
        <f t="shared" si="1655"/>
        <v>-400</v>
      </c>
      <c r="H56" s="23">
        <f t="shared" si="1655"/>
        <v>-340</v>
      </c>
      <c r="I56" s="23">
        <f t="shared" si="1655"/>
        <v>-220</v>
      </c>
      <c r="J56" s="23">
        <f t="shared" si="1655"/>
        <v>110</v>
      </c>
      <c r="K56" s="23">
        <f t="shared" si="1655"/>
        <v>320</v>
      </c>
      <c r="L56" s="23">
        <f t="shared" si="1655"/>
        <v>590</v>
      </c>
      <c r="M56" s="23">
        <f t="shared" si="1655"/>
        <v>860</v>
      </c>
      <c r="N56" s="23">
        <f t="shared" si="1655"/>
        <v>1100</v>
      </c>
      <c r="O56" s="23">
        <f t="shared" si="1655"/>
        <v>1100</v>
      </c>
      <c r="P56" s="23">
        <f t="shared" si="1655"/>
        <v>1370</v>
      </c>
      <c r="Q56" s="23">
        <f t="shared" si="1655"/>
        <v>1755</v>
      </c>
      <c r="R56" s="23">
        <f t="shared" si="1655"/>
        <v>1912.5</v>
      </c>
      <c r="S56" s="23">
        <f t="shared" si="1655"/>
        <v>2092.5</v>
      </c>
      <c r="T56" s="23">
        <f t="shared" si="1655"/>
        <v>2340</v>
      </c>
      <c r="U56" s="23">
        <f t="shared" si="1655"/>
        <v>2520</v>
      </c>
      <c r="V56" s="23">
        <f t="shared" si="1655"/>
        <v>2400</v>
      </c>
      <c r="W56" s="23">
        <f t="shared" si="1655"/>
        <v>2500</v>
      </c>
      <c r="X56" s="23">
        <f t="shared" si="1655"/>
        <v>2500</v>
      </c>
      <c r="Y56" s="23">
        <f t="shared" si="1655"/>
        <v>2500</v>
      </c>
      <c r="Z56" s="23">
        <f t="shared" si="1655"/>
        <v>2640</v>
      </c>
      <c r="AA56" s="34">
        <f t="shared" si="1655"/>
        <v>2640</v>
      </c>
      <c r="AB56" s="34">
        <f t="shared" si="1655"/>
        <v>2640</v>
      </c>
      <c r="AC56" s="34">
        <f t="shared" si="1655"/>
        <v>2640</v>
      </c>
      <c r="AD56" s="34">
        <f t="shared" si="1655"/>
        <v>2640</v>
      </c>
      <c r="AE56" s="34">
        <f t="shared" si="1655"/>
        <v>2640</v>
      </c>
      <c r="AF56" s="34">
        <f t="shared" si="1655"/>
        <v>2640</v>
      </c>
      <c r="AG56" s="34">
        <f t="shared" si="1655"/>
        <v>2820</v>
      </c>
      <c r="AH56" s="34">
        <f t="shared" si="1655"/>
        <v>3000</v>
      </c>
      <c r="AI56" s="34">
        <f t="shared" si="1655"/>
        <v>3140</v>
      </c>
      <c r="AJ56" s="34">
        <f t="shared" si="1655"/>
        <v>3220</v>
      </c>
      <c r="AK56" s="34">
        <f t="shared" ref="AK56:BP56" si="1656">AK48*AK52-AK54</f>
        <v>3440</v>
      </c>
      <c r="AL56" s="34">
        <f t="shared" si="1656"/>
        <v>3580</v>
      </c>
      <c r="AM56" s="34">
        <f t="shared" si="1656"/>
        <v>3700</v>
      </c>
      <c r="AN56" s="34">
        <f t="shared" si="1656"/>
        <v>3880</v>
      </c>
      <c r="AO56" s="34">
        <f t="shared" si="1656"/>
        <v>3960</v>
      </c>
      <c r="AP56" s="34">
        <f t="shared" si="1656"/>
        <v>4120</v>
      </c>
      <c r="AQ56" s="34">
        <f t="shared" si="1656"/>
        <v>4220</v>
      </c>
      <c r="AR56" s="34">
        <f t="shared" si="1656"/>
        <v>4380</v>
      </c>
      <c r="AS56" s="34">
        <f t="shared" si="1656"/>
        <v>4440</v>
      </c>
      <c r="AT56" s="34">
        <f t="shared" si="1656"/>
        <v>4560</v>
      </c>
      <c r="AU56" s="34">
        <f t="shared" si="1656"/>
        <v>4660</v>
      </c>
      <c r="AV56" s="34">
        <f t="shared" si="1656"/>
        <v>4880</v>
      </c>
      <c r="AW56" s="26">
        <f t="shared" si="1656"/>
        <v>4920</v>
      </c>
      <c r="AX56" s="26">
        <f t="shared" si="1656"/>
        <v>4920</v>
      </c>
      <c r="AY56" s="26">
        <f t="shared" si="1656"/>
        <v>4920</v>
      </c>
      <c r="AZ56" s="26">
        <f t="shared" si="1656"/>
        <v>4940</v>
      </c>
      <c r="BA56" s="26">
        <f t="shared" si="1656"/>
        <v>4940</v>
      </c>
      <c r="BB56" s="26">
        <f t="shared" si="1656"/>
        <v>4980</v>
      </c>
      <c r="BC56" s="26">
        <f t="shared" si="1656"/>
        <v>5160</v>
      </c>
      <c r="BD56" s="26">
        <f t="shared" si="1656"/>
        <v>5200</v>
      </c>
      <c r="BE56" s="26">
        <f t="shared" si="1656"/>
        <v>5280</v>
      </c>
      <c r="BF56" s="26">
        <f t="shared" si="1656"/>
        <v>5360</v>
      </c>
      <c r="BG56" s="26">
        <f t="shared" si="1656"/>
        <v>5440</v>
      </c>
      <c r="BH56" s="26">
        <f t="shared" si="1656"/>
        <v>5560</v>
      </c>
      <c r="BI56" s="26">
        <f t="shared" si="1656"/>
        <v>5620</v>
      </c>
      <c r="BJ56" s="26">
        <f t="shared" si="1656"/>
        <v>5620</v>
      </c>
      <c r="BK56" s="26">
        <f t="shared" si="1656"/>
        <v>5620</v>
      </c>
      <c r="BL56" s="26">
        <f t="shared" si="1656"/>
        <v>5620</v>
      </c>
      <c r="BM56" s="26">
        <f t="shared" si="1656"/>
        <v>5680</v>
      </c>
      <c r="BN56" s="26">
        <f t="shared" si="1656"/>
        <v>5680</v>
      </c>
      <c r="BO56" s="26">
        <f t="shared" si="1656"/>
        <v>5700</v>
      </c>
      <c r="BP56" s="26">
        <f t="shared" si="1656"/>
        <v>5820</v>
      </c>
      <c r="BQ56" s="26">
        <f t="shared" ref="BQ56:CP56" si="1657">BQ48*BQ52-BQ54</f>
        <v>5820</v>
      </c>
      <c r="BR56" s="26">
        <f t="shared" si="1657"/>
        <v>5820</v>
      </c>
      <c r="BS56" s="26">
        <f t="shared" si="1657"/>
        <v>5820</v>
      </c>
      <c r="BT56" s="26">
        <f t="shared" si="1657"/>
        <v>5820</v>
      </c>
      <c r="BU56" s="26">
        <f t="shared" si="1657"/>
        <v>5820</v>
      </c>
      <c r="BV56" s="26">
        <f t="shared" si="1657"/>
        <v>5980</v>
      </c>
      <c r="BW56" s="26">
        <f t="shared" si="1657"/>
        <v>6000</v>
      </c>
      <c r="BX56" s="26">
        <f t="shared" si="1657"/>
        <v>6140</v>
      </c>
      <c r="BY56" s="26">
        <f t="shared" si="1657"/>
        <v>6180</v>
      </c>
      <c r="BZ56" s="26">
        <f t="shared" si="1657"/>
        <v>6300</v>
      </c>
      <c r="CA56" s="26">
        <f t="shared" si="1657"/>
        <v>6240</v>
      </c>
      <c r="CB56" s="26">
        <f t="shared" si="1657"/>
        <v>6220</v>
      </c>
      <c r="CC56" s="26">
        <f t="shared" si="1657"/>
        <v>6220</v>
      </c>
      <c r="CD56" s="26">
        <f t="shared" si="1657"/>
        <v>6280</v>
      </c>
      <c r="CE56" s="26">
        <f t="shared" si="1657"/>
        <v>6280</v>
      </c>
      <c r="CF56" s="26">
        <f t="shared" si="1657"/>
        <v>6260</v>
      </c>
      <c r="CG56" s="26">
        <f t="shared" si="1657"/>
        <v>6400</v>
      </c>
      <c r="CH56" s="26">
        <f t="shared" si="1657"/>
        <v>6540</v>
      </c>
      <c r="CI56" s="26">
        <f t="shared" si="1657"/>
        <v>6460</v>
      </c>
      <c r="CJ56" s="26">
        <f t="shared" si="1657"/>
        <v>6520</v>
      </c>
      <c r="CK56" s="26">
        <f t="shared" si="1657"/>
        <v>6520</v>
      </c>
      <c r="CL56" s="26">
        <f t="shared" si="1657"/>
        <v>6600</v>
      </c>
      <c r="CM56" s="26">
        <f t="shared" si="1657"/>
        <v>6520</v>
      </c>
      <c r="CN56" s="26">
        <f t="shared" si="1657"/>
        <v>6620</v>
      </c>
      <c r="CO56" s="26">
        <f t="shared" si="1657"/>
        <v>6780</v>
      </c>
      <c r="CP56" s="26">
        <f t="shared" si="1657"/>
        <v>6740</v>
      </c>
      <c r="CQ56" s="26">
        <f t="shared" ref="CQ56:FB56" si="1658">CQ48*CQ52-CQ54</f>
        <v>6740</v>
      </c>
      <c r="CR56" s="26">
        <f t="shared" si="1658"/>
        <v>6740</v>
      </c>
      <c r="CS56" s="26">
        <f t="shared" si="1658"/>
        <v>6820</v>
      </c>
      <c r="CT56" s="26">
        <f t="shared" si="1658"/>
        <v>6005</v>
      </c>
      <c r="CU56" s="26">
        <f t="shared" si="1658"/>
        <v>6135</v>
      </c>
      <c r="CV56" s="26">
        <f t="shared" si="1658"/>
        <v>6443</v>
      </c>
      <c r="CW56" s="26">
        <f t="shared" si="1658"/>
        <v>6707</v>
      </c>
      <c r="CX56" s="26">
        <f t="shared" si="1658"/>
        <v>7064</v>
      </c>
      <c r="CY56" s="26">
        <f t="shared" si="1658"/>
        <v>7064</v>
      </c>
      <c r="CZ56" s="26">
        <f t="shared" si="1658"/>
        <v>7030</v>
      </c>
      <c r="DA56" s="26">
        <f t="shared" si="1658"/>
        <v>7030</v>
      </c>
      <c r="DB56" s="26">
        <f t="shared" si="1658"/>
        <v>7030</v>
      </c>
      <c r="DC56" s="26">
        <f t="shared" si="1658"/>
        <v>6996</v>
      </c>
      <c r="DD56" s="26">
        <f t="shared" si="1658"/>
        <v>7121</v>
      </c>
      <c r="DE56" s="26">
        <f t="shared" si="1658"/>
        <v>7253</v>
      </c>
      <c r="DF56" s="26">
        <f t="shared" si="1658"/>
        <v>7253</v>
      </c>
      <c r="DG56" s="26">
        <f t="shared" si="1658"/>
        <v>7253</v>
      </c>
      <c r="DH56" s="26">
        <f t="shared" si="1658"/>
        <v>7268</v>
      </c>
      <c r="DI56" s="26">
        <f t="shared" si="1658"/>
        <v>7378</v>
      </c>
      <c r="DJ56" s="26">
        <f t="shared" si="1658"/>
        <v>7466</v>
      </c>
      <c r="DK56" s="26">
        <f t="shared" si="1658"/>
        <v>7449</v>
      </c>
      <c r="DL56" s="26">
        <f t="shared" si="1658"/>
        <v>7432</v>
      </c>
      <c r="DM56" s="26">
        <f t="shared" si="1658"/>
        <v>7398</v>
      </c>
      <c r="DN56" s="26">
        <f t="shared" si="1658"/>
        <v>7398</v>
      </c>
      <c r="DO56" s="26">
        <f t="shared" si="1658"/>
        <v>7464</v>
      </c>
      <c r="DP56" s="26">
        <f t="shared" si="1658"/>
        <v>7496</v>
      </c>
      <c r="DQ56" s="26">
        <f t="shared" si="1658"/>
        <v>7511</v>
      </c>
      <c r="DR56" s="26">
        <f t="shared" si="1658"/>
        <v>7687</v>
      </c>
      <c r="DS56" s="26">
        <f t="shared" si="1658"/>
        <v>7929</v>
      </c>
      <c r="DT56" s="26">
        <f t="shared" si="1658"/>
        <v>7810</v>
      </c>
      <c r="DU56" s="26">
        <f t="shared" si="1658"/>
        <v>7810</v>
      </c>
      <c r="DV56" s="26">
        <f t="shared" si="1658"/>
        <v>7964</v>
      </c>
      <c r="DW56" s="26">
        <f t="shared" si="1658"/>
        <v>7964</v>
      </c>
      <c r="DX56" s="26">
        <f t="shared" si="1658"/>
        <v>7879</v>
      </c>
      <c r="DY56" s="26">
        <f t="shared" si="1658"/>
        <v>8077</v>
      </c>
      <c r="DZ56" s="26">
        <f t="shared" si="1658"/>
        <v>8319</v>
      </c>
      <c r="EA56" s="26">
        <f t="shared" si="1658"/>
        <v>8385</v>
      </c>
      <c r="EB56" s="26">
        <f t="shared" si="1658"/>
        <v>8471.0000000000018</v>
      </c>
      <c r="EC56" s="26">
        <f t="shared" si="1658"/>
        <v>8652</v>
      </c>
      <c r="ED56" s="26">
        <f t="shared" si="1658"/>
        <v>8762</v>
      </c>
      <c r="EE56" s="26">
        <f t="shared" si="1658"/>
        <v>8938.0000000000018</v>
      </c>
      <c r="EF56" s="26">
        <f t="shared" si="1658"/>
        <v>9004</v>
      </c>
      <c r="EG56" s="26">
        <f t="shared" si="1658"/>
        <v>8965</v>
      </c>
      <c r="EH56" s="26">
        <f t="shared" si="1658"/>
        <v>9008.9999999999982</v>
      </c>
      <c r="EI56" s="26">
        <f t="shared" si="1658"/>
        <v>9008.9999999999982</v>
      </c>
      <c r="EJ56" s="26">
        <f t="shared" si="1658"/>
        <v>9008.9999999999982</v>
      </c>
      <c r="EK56" s="26">
        <f t="shared" si="1658"/>
        <v>8987</v>
      </c>
      <c r="EL56" s="26">
        <f t="shared" si="1658"/>
        <v>8953.0000000000018</v>
      </c>
      <c r="EM56" s="26">
        <f t="shared" si="1658"/>
        <v>9068</v>
      </c>
      <c r="EN56" s="26">
        <f t="shared" si="1658"/>
        <v>8990</v>
      </c>
      <c r="EO56" s="26">
        <f t="shared" si="1658"/>
        <v>9122</v>
      </c>
      <c r="EP56" s="26">
        <f t="shared" si="1658"/>
        <v>9188</v>
      </c>
      <c r="EQ56" s="26">
        <f t="shared" si="1658"/>
        <v>9198</v>
      </c>
      <c r="ER56" s="26">
        <f t="shared" si="1658"/>
        <v>9147</v>
      </c>
      <c r="ES56" s="26">
        <f t="shared" si="1658"/>
        <v>9080.9999999999982</v>
      </c>
      <c r="ET56" s="26">
        <f t="shared" si="1658"/>
        <v>9080.9999999999982</v>
      </c>
      <c r="EU56" s="26">
        <f t="shared" si="1658"/>
        <v>8940</v>
      </c>
      <c r="EV56" s="26">
        <f t="shared" si="1658"/>
        <v>8940</v>
      </c>
      <c r="EW56" s="26">
        <f t="shared" si="1658"/>
        <v>8940</v>
      </c>
      <c r="EX56" s="26">
        <f t="shared" si="1658"/>
        <v>9006</v>
      </c>
      <c r="EY56" s="26">
        <f t="shared" si="1658"/>
        <v>8921</v>
      </c>
      <c r="EZ56" s="26">
        <f t="shared" si="1658"/>
        <v>8965</v>
      </c>
      <c r="FA56" s="26">
        <f t="shared" si="1658"/>
        <v>9140.9999999999982</v>
      </c>
      <c r="FB56" s="26">
        <f t="shared" si="1658"/>
        <v>9559</v>
      </c>
      <c r="FC56" s="26">
        <f t="shared" ref="FC56:HN56" si="1659">FC48*FC52-FC54</f>
        <v>9733</v>
      </c>
      <c r="FD56" s="26">
        <f t="shared" si="1659"/>
        <v>9672</v>
      </c>
      <c r="FE56" s="26">
        <f t="shared" si="1659"/>
        <v>9672</v>
      </c>
      <c r="FF56" s="26">
        <f t="shared" si="1659"/>
        <v>9716</v>
      </c>
      <c r="FG56" s="26">
        <f t="shared" si="1659"/>
        <v>9716</v>
      </c>
      <c r="FH56" s="26">
        <f t="shared" si="1659"/>
        <v>9633</v>
      </c>
      <c r="FI56" s="26">
        <f t="shared" si="1659"/>
        <v>9633</v>
      </c>
      <c r="FJ56" s="26">
        <f t="shared" si="1659"/>
        <v>9501</v>
      </c>
      <c r="FK56" s="26">
        <f t="shared" si="1659"/>
        <v>9523</v>
      </c>
      <c r="FL56" s="26">
        <f t="shared" si="1659"/>
        <v>9545</v>
      </c>
      <c r="FM56" s="26">
        <f t="shared" si="1659"/>
        <v>9555</v>
      </c>
      <c r="FN56" s="26">
        <f t="shared" si="1659"/>
        <v>9537.9999999999982</v>
      </c>
      <c r="FO56" s="26">
        <f t="shared" si="1659"/>
        <v>9521</v>
      </c>
      <c r="FP56" s="26">
        <f t="shared" si="1659"/>
        <v>9680</v>
      </c>
      <c r="FQ56" s="26">
        <f t="shared" si="1659"/>
        <v>9800</v>
      </c>
      <c r="FR56" s="26">
        <f t="shared" si="1659"/>
        <v>9744</v>
      </c>
      <c r="FS56" s="26">
        <f t="shared" si="1659"/>
        <v>9815.0000000000018</v>
      </c>
      <c r="FT56" s="26">
        <f t="shared" si="1659"/>
        <v>10028</v>
      </c>
      <c r="FU56" s="26">
        <f t="shared" si="1659"/>
        <v>10489.999999999998</v>
      </c>
      <c r="FV56" s="26">
        <f t="shared" si="1659"/>
        <v>10600.000000000002</v>
      </c>
      <c r="FW56" s="26">
        <f t="shared" si="1659"/>
        <v>10666</v>
      </c>
      <c r="FX56" s="26">
        <f t="shared" si="1659"/>
        <v>10666</v>
      </c>
      <c r="FY56" s="26">
        <f t="shared" si="1659"/>
        <v>10908</v>
      </c>
      <c r="FZ56" s="26">
        <f t="shared" si="1659"/>
        <v>10841.999999999998</v>
      </c>
      <c r="GA56" s="26">
        <f t="shared" si="1659"/>
        <v>10791.000000000002</v>
      </c>
      <c r="GB56" s="26">
        <f t="shared" si="1659"/>
        <v>10725</v>
      </c>
      <c r="GC56" s="26">
        <f t="shared" si="1659"/>
        <v>10637</v>
      </c>
      <c r="GD56" s="26">
        <f t="shared" si="1659"/>
        <v>10593</v>
      </c>
      <c r="GE56" s="26">
        <f t="shared" si="1659"/>
        <v>10637</v>
      </c>
      <c r="GF56" s="26">
        <f t="shared" si="1659"/>
        <v>10637</v>
      </c>
      <c r="GG56" s="26">
        <f t="shared" si="1659"/>
        <v>10703.000000000002</v>
      </c>
      <c r="GH56" s="26">
        <f t="shared" si="1659"/>
        <v>10791.000000000002</v>
      </c>
      <c r="GI56" s="26">
        <f t="shared" si="1659"/>
        <v>10901</v>
      </c>
      <c r="GJ56" s="26">
        <f t="shared" si="1659"/>
        <v>10945</v>
      </c>
      <c r="GK56" s="26">
        <f t="shared" si="1659"/>
        <v>10999</v>
      </c>
      <c r="GL56" s="26">
        <f t="shared" si="1659"/>
        <v>10926</v>
      </c>
      <c r="GM56" s="26">
        <f t="shared" si="1659"/>
        <v>10860</v>
      </c>
      <c r="GN56" s="26">
        <f t="shared" si="1659"/>
        <v>11014</v>
      </c>
      <c r="GO56" s="26">
        <f t="shared" si="1659"/>
        <v>11056</v>
      </c>
      <c r="GP56" s="26">
        <f t="shared" si="1659"/>
        <v>11122</v>
      </c>
      <c r="GQ56" s="26">
        <f t="shared" si="1659"/>
        <v>11254</v>
      </c>
      <c r="GR56" s="26">
        <f t="shared" si="1659"/>
        <v>11237</v>
      </c>
      <c r="GS56" s="26">
        <f t="shared" si="1659"/>
        <v>11306</v>
      </c>
      <c r="GT56" s="26">
        <f t="shared" si="1659"/>
        <v>11309</v>
      </c>
      <c r="GU56" s="26">
        <f t="shared" si="1659"/>
        <v>11309</v>
      </c>
      <c r="GV56" s="26">
        <f t="shared" si="1659"/>
        <v>11309</v>
      </c>
      <c r="GW56" s="26">
        <f t="shared" si="1659"/>
        <v>11221</v>
      </c>
      <c r="GX56" s="26">
        <f t="shared" si="1659"/>
        <v>11197</v>
      </c>
      <c r="GY56" s="26">
        <f t="shared" si="1659"/>
        <v>11351</v>
      </c>
      <c r="GZ56" s="26">
        <f t="shared" si="1659"/>
        <v>11747</v>
      </c>
      <c r="HA56" s="26">
        <f t="shared" si="1659"/>
        <v>11696</v>
      </c>
      <c r="HB56" s="26">
        <f t="shared" si="1659"/>
        <v>12048</v>
      </c>
      <c r="HC56" s="26">
        <f t="shared" si="1659"/>
        <v>12234</v>
      </c>
      <c r="HD56" s="26">
        <f t="shared" si="1659"/>
        <v>12432</v>
      </c>
      <c r="HE56" s="26">
        <f t="shared" si="1659"/>
        <v>12630</v>
      </c>
      <c r="HF56" s="26">
        <f t="shared" si="1659"/>
        <v>12733</v>
      </c>
      <c r="HG56" s="26">
        <f t="shared" si="1659"/>
        <v>12887</v>
      </c>
      <c r="HH56" s="26">
        <f t="shared" si="1659"/>
        <v>12931</v>
      </c>
      <c r="HI56" s="26">
        <f t="shared" si="1659"/>
        <v>12931</v>
      </c>
      <c r="HJ56" s="26">
        <f t="shared" si="1659"/>
        <v>12953</v>
      </c>
      <c r="HK56" s="26">
        <f t="shared" si="1659"/>
        <v>13134</v>
      </c>
      <c r="HL56" s="26">
        <f t="shared" si="1659"/>
        <v>13266</v>
      </c>
      <c r="HM56" s="26">
        <f t="shared" si="1659"/>
        <v>13249</v>
      </c>
      <c r="HN56" s="26">
        <f t="shared" si="1659"/>
        <v>13249</v>
      </c>
      <c r="HO56" s="26">
        <f t="shared" ref="HO56:JZ56" si="1660">HO48*HO52-HO54</f>
        <v>13232</v>
      </c>
      <c r="HP56" s="26">
        <f t="shared" si="1660"/>
        <v>13232</v>
      </c>
      <c r="HQ56" s="26">
        <f t="shared" si="1660"/>
        <v>13198</v>
      </c>
      <c r="HR56" s="26">
        <f t="shared" si="1660"/>
        <v>13198</v>
      </c>
      <c r="HS56" s="26">
        <f t="shared" si="1660"/>
        <v>13176</v>
      </c>
      <c r="HT56" s="26">
        <f t="shared" si="1660"/>
        <v>13132</v>
      </c>
      <c r="HU56" s="26">
        <f t="shared" si="1660"/>
        <v>13032</v>
      </c>
      <c r="HV56" s="26">
        <f t="shared" si="1660"/>
        <v>12966</v>
      </c>
      <c r="HW56" s="26">
        <f t="shared" si="1660"/>
        <v>12922</v>
      </c>
      <c r="HX56" s="26">
        <f t="shared" si="1660"/>
        <v>12900</v>
      </c>
      <c r="HY56" s="26">
        <f t="shared" si="1660"/>
        <v>12878</v>
      </c>
      <c r="HZ56" s="26">
        <f t="shared" si="1660"/>
        <v>12922</v>
      </c>
      <c r="IA56" s="26">
        <f t="shared" si="1660"/>
        <v>13076</v>
      </c>
      <c r="IB56" s="26">
        <f t="shared" si="1660"/>
        <v>13142</v>
      </c>
      <c r="IC56" s="26">
        <f t="shared" si="1660"/>
        <v>13191</v>
      </c>
      <c r="ID56" s="26">
        <f t="shared" si="1660"/>
        <v>13140</v>
      </c>
      <c r="IE56" s="26">
        <f t="shared" si="1660"/>
        <v>13038</v>
      </c>
      <c r="IF56" s="26">
        <f t="shared" si="1660"/>
        <v>12987</v>
      </c>
      <c r="IG56" s="26">
        <f t="shared" si="1660"/>
        <v>12987</v>
      </c>
      <c r="IH56" s="26">
        <f t="shared" si="1660"/>
        <v>13075</v>
      </c>
      <c r="II56" s="26">
        <f t="shared" si="1660"/>
        <v>13185</v>
      </c>
      <c r="IJ56" s="26">
        <f t="shared" si="1660"/>
        <v>13139</v>
      </c>
      <c r="IK56" s="26">
        <f t="shared" si="1660"/>
        <v>13249</v>
      </c>
      <c r="IL56" s="26">
        <f t="shared" si="1660"/>
        <v>13293</v>
      </c>
      <c r="IM56" s="26">
        <f t="shared" si="1660"/>
        <v>13359</v>
      </c>
      <c r="IN56" s="26">
        <f t="shared" si="1660"/>
        <v>13342</v>
      </c>
      <c r="IO56" s="26">
        <f t="shared" si="1660"/>
        <v>10686</v>
      </c>
      <c r="IP56" s="26">
        <f t="shared" si="1660"/>
        <v>10596</v>
      </c>
      <c r="IQ56" s="26">
        <f t="shared" si="1660"/>
        <v>10640</v>
      </c>
      <c r="IR56" s="26">
        <f t="shared" si="1660"/>
        <v>10604</v>
      </c>
      <c r="IS56" s="26">
        <f t="shared" si="1660"/>
        <v>10565</v>
      </c>
      <c r="IT56" s="26">
        <f t="shared" si="1660"/>
        <v>10538</v>
      </c>
      <c r="IU56" s="26">
        <f t="shared" si="1660"/>
        <v>10652</v>
      </c>
      <c r="IV56" s="26">
        <f t="shared" si="1660"/>
        <v>10894</v>
      </c>
      <c r="IW56" s="26">
        <f t="shared" si="1660"/>
        <v>11004</v>
      </c>
      <c r="IX56" s="26">
        <f t="shared" si="1660"/>
        <v>11092</v>
      </c>
      <c r="IY56" s="26">
        <f t="shared" si="1660"/>
        <v>11136</v>
      </c>
      <c r="IZ56" s="26">
        <f t="shared" si="1660"/>
        <v>11210</v>
      </c>
      <c r="JA56" s="26">
        <f t="shared" si="1660"/>
        <v>11346</v>
      </c>
      <c r="JB56" s="26">
        <f t="shared" si="1660"/>
        <v>11304</v>
      </c>
      <c r="JC56" s="26">
        <f t="shared" si="1660"/>
        <v>11304</v>
      </c>
      <c r="JD56" s="26">
        <f t="shared" si="1660"/>
        <v>11348</v>
      </c>
      <c r="JE56" s="26">
        <f t="shared" si="1660"/>
        <v>11362</v>
      </c>
      <c r="JF56" s="26">
        <f t="shared" si="1660"/>
        <v>11336</v>
      </c>
      <c r="JG56" s="26">
        <f t="shared" si="1660"/>
        <v>11305</v>
      </c>
      <c r="JH56" s="26">
        <f t="shared" si="1660"/>
        <v>11247</v>
      </c>
      <c r="JI56" s="26">
        <f t="shared" si="1660"/>
        <v>11251</v>
      </c>
      <c r="JJ56" s="26">
        <f t="shared" si="1660"/>
        <v>11166</v>
      </c>
      <c r="JK56" s="26">
        <f t="shared" si="1660"/>
        <v>11112</v>
      </c>
      <c r="JL56" s="26">
        <f t="shared" si="1660"/>
        <v>11086</v>
      </c>
      <c r="JM56" s="26">
        <f t="shared" si="1660"/>
        <v>11086</v>
      </c>
      <c r="JN56" s="26">
        <f t="shared" si="1660"/>
        <v>11029</v>
      </c>
      <c r="JO56" s="26">
        <f t="shared" si="1660"/>
        <v>11059</v>
      </c>
      <c r="JP56" s="26">
        <f t="shared" si="1660"/>
        <v>11107</v>
      </c>
      <c r="JQ56" s="26">
        <f t="shared" si="1660"/>
        <v>11125</v>
      </c>
      <c r="JR56" s="26">
        <f t="shared" si="1660"/>
        <v>11235</v>
      </c>
      <c r="JS56" s="26">
        <f t="shared" si="1660"/>
        <v>11279</v>
      </c>
      <c r="JT56" s="26">
        <f t="shared" si="1660"/>
        <v>11327</v>
      </c>
      <c r="JU56" s="26">
        <f t="shared" si="1660"/>
        <v>11411</v>
      </c>
      <c r="JV56" s="26">
        <f t="shared" si="1660"/>
        <v>11411</v>
      </c>
      <c r="JW56" s="26">
        <f t="shared" si="1660"/>
        <v>11493</v>
      </c>
      <c r="JX56" s="26">
        <f t="shared" si="1660"/>
        <v>11516</v>
      </c>
      <c r="JY56" s="26">
        <f t="shared" si="1660"/>
        <v>11407</v>
      </c>
      <c r="JZ56" s="26">
        <f t="shared" si="1660"/>
        <v>11353</v>
      </c>
      <c r="KA56" s="26">
        <f t="shared" ref="KA56:ML56" si="1661">KA48*KA52-KA54</f>
        <v>11309</v>
      </c>
      <c r="KB56" s="26">
        <f t="shared" si="1661"/>
        <v>11353</v>
      </c>
      <c r="KC56" s="26">
        <f t="shared" si="1661"/>
        <v>11419</v>
      </c>
      <c r="KD56" s="26">
        <f t="shared" si="1661"/>
        <v>11367</v>
      </c>
      <c r="KE56" s="26">
        <f t="shared" si="1661"/>
        <v>11398</v>
      </c>
      <c r="KF56" s="26">
        <f t="shared" si="1661"/>
        <v>11392</v>
      </c>
      <c r="KG56" s="26">
        <f t="shared" si="1661"/>
        <v>11392</v>
      </c>
      <c r="KH56" s="26">
        <f t="shared" si="1661"/>
        <v>11192</v>
      </c>
      <c r="KI56" s="26">
        <f t="shared" si="1661"/>
        <v>11126</v>
      </c>
      <c r="KJ56" s="26">
        <f t="shared" si="1661"/>
        <v>11094</v>
      </c>
      <c r="KK56" s="26">
        <f t="shared" si="1661"/>
        <v>11068</v>
      </c>
      <c r="KL56" s="26">
        <f t="shared" si="1661"/>
        <v>11028</v>
      </c>
      <c r="KM56" s="26">
        <f t="shared" si="1661"/>
        <v>10974</v>
      </c>
      <c r="KN56" s="26">
        <f t="shared" si="1661"/>
        <v>11009</v>
      </c>
      <c r="KO56" s="26">
        <f t="shared" si="1661"/>
        <v>11009</v>
      </c>
      <c r="KP56" s="26">
        <f t="shared" si="1661"/>
        <v>11075</v>
      </c>
      <c r="KQ56" s="26">
        <f t="shared" si="1661"/>
        <v>11146</v>
      </c>
      <c r="KR56" s="26">
        <f t="shared" si="1661"/>
        <v>11190</v>
      </c>
      <c r="KS56" s="26">
        <f t="shared" si="1661"/>
        <v>11287</v>
      </c>
      <c r="KT56" s="26">
        <f t="shared" si="1661"/>
        <v>11323</v>
      </c>
      <c r="KU56" s="26">
        <f t="shared" si="1661"/>
        <v>11323</v>
      </c>
      <c r="KV56" s="26">
        <f t="shared" si="1661"/>
        <v>11279</v>
      </c>
      <c r="KW56" s="26">
        <f t="shared" si="1661"/>
        <v>11279</v>
      </c>
      <c r="KX56" s="26">
        <f t="shared" si="1661"/>
        <v>11273</v>
      </c>
      <c r="KY56" s="26">
        <f t="shared" si="1661"/>
        <v>11303</v>
      </c>
      <c r="KZ56" s="26">
        <f t="shared" si="1661"/>
        <v>11285</v>
      </c>
      <c r="LA56" s="26">
        <f t="shared" si="1661"/>
        <v>11263</v>
      </c>
      <c r="LB56" s="26">
        <f t="shared" si="1661"/>
        <v>11329</v>
      </c>
      <c r="LC56" s="26">
        <f t="shared" si="1661"/>
        <v>11329</v>
      </c>
      <c r="LD56" s="26">
        <f t="shared" si="1661"/>
        <v>11329</v>
      </c>
      <c r="LE56" s="26">
        <f t="shared" si="1661"/>
        <v>11241</v>
      </c>
      <c r="LF56" s="26">
        <f t="shared" si="1661"/>
        <v>11197</v>
      </c>
      <c r="LG56" s="26">
        <f t="shared" si="1661"/>
        <v>11076</v>
      </c>
      <c r="LH56" s="26">
        <f t="shared" si="1661"/>
        <v>10950</v>
      </c>
      <c r="LI56" s="26">
        <f t="shared" si="1661"/>
        <v>10950</v>
      </c>
      <c r="LJ56" s="26">
        <f t="shared" si="1661"/>
        <v>10959</v>
      </c>
      <c r="LK56" s="26">
        <f t="shared" si="1661"/>
        <v>10797</v>
      </c>
      <c r="LL56" s="26">
        <f t="shared" si="1661"/>
        <v>10765</v>
      </c>
      <c r="LM56" s="26">
        <f t="shared" si="1661"/>
        <v>10787</v>
      </c>
      <c r="LN56" s="26">
        <f t="shared" si="1661"/>
        <v>10702</v>
      </c>
      <c r="LO56" s="26">
        <f t="shared" si="1661"/>
        <v>10856</v>
      </c>
      <c r="LP56" s="26">
        <f t="shared" si="1661"/>
        <v>10748</v>
      </c>
      <c r="LQ56" s="26">
        <f t="shared" si="1661"/>
        <v>10678</v>
      </c>
      <c r="LR56" s="26">
        <f t="shared" si="1661"/>
        <v>10606</v>
      </c>
      <c r="LS56" s="26">
        <f t="shared" si="1661"/>
        <v>10606</v>
      </c>
      <c r="LT56" s="26">
        <f t="shared" si="1661"/>
        <v>10596</v>
      </c>
      <c r="LU56" s="26">
        <f t="shared" si="1661"/>
        <v>10468.000000000002</v>
      </c>
      <c r="LV56" s="26">
        <f t="shared" si="1661"/>
        <v>10450.000000000002</v>
      </c>
      <c r="LW56" s="26">
        <f t="shared" si="1661"/>
        <v>10428.000000000002</v>
      </c>
      <c r="LX56" s="26">
        <f t="shared" si="1661"/>
        <v>10429.000000000002</v>
      </c>
      <c r="LY56" s="26">
        <f t="shared" si="1661"/>
        <v>10354</v>
      </c>
      <c r="LZ56" s="26">
        <f t="shared" si="1661"/>
        <v>10401.999999999998</v>
      </c>
      <c r="MA56" s="26">
        <f t="shared" si="1661"/>
        <v>10490</v>
      </c>
      <c r="MB56" s="26">
        <f t="shared" si="1661"/>
        <v>10454</v>
      </c>
      <c r="MC56" s="26">
        <f t="shared" si="1661"/>
        <v>10454</v>
      </c>
      <c r="MD56" s="26">
        <f t="shared" si="1661"/>
        <v>10512.000000000002</v>
      </c>
      <c r="ME56" s="26">
        <f t="shared" si="1661"/>
        <v>10587</v>
      </c>
      <c r="MF56" s="26">
        <f t="shared" si="1661"/>
        <v>10661</v>
      </c>
      <c r="MG56" s="26">
        <f t="shared" si="1661"/>
        <v>10607</v>
      </c>
      <c r="MH56" s="26">
        <f t="shared" si="1661"/>
        <v>10581</v>
      </c>
      <c r="MI56" s="26">
        <f t="shared" si="1661"/>
        <v>10559</v>
      </c>
      <c r="MJ56" s="26">
        <f t="shared" si="1661"/>
        <v>10570.999999999998</v>
      </c>
      <c r="MK56" s="26">
        <f t="shared" si="1661"/>
        <v>10570.999999999998</v>
      </c>
      <c r="ML56" s="26">
        <f t="shared" si="1661"/>
        <v>10637</v>
      </c>
      <c r="MM56" s="26">
        <f t="shared" ref="MM56:NE56" si="1662">MM48*MM52-MM54</f>
        <v>10725</v>
      </c>
      <c r="MN56" s="26">
        <f t="shared" si="1662"/>
        <v>10680</v>
      </c>
      <c r="MO56" s="26">
        <f t="shared" si="1662"/>
        <v>10622</v>
      </c>
      <c r="MP56" s="26">
        <f t="shared" si="1662"/>
        <v>10688</v>
      </c>
      <c r="MQ56" s="26">
        <f t="shared" si="1662"/>
        <v>10594.999999999998</v>
      </c>
      <c r="MR56" s="26">
        <f t="shared" si="1662"/>
        <v>10537</v>
      </c>
      <c r="MS56" s="26">
        <f t="shared" si="1662"/>
        <v>10501.000000000002</v>
      </c>
      <c r="MT56" s="26">
        <f t="shared" si="1662"/>
        <v>10501.000000000002</v>
      </c>
      <c r="MU56" s="26">
        <f t="shared" si="1662"/>
        <v>10501.000000000002</v>
      </c>
      <c r="MV56" s="26">
        <f t="shared" si="1662"/>
        <v>10523</v>
      </c>
      <c r="MW56" s="26">
        <f t="shared" si="1662"/>
        <v>10523</v>
      </c>
      <c r="MX56" s="26">
        <f t="shared" si="1662"/>
        <v>10510</v>
      </c>
      <c r="MY56" s="26">
        <f t="shared" si="1662"/>
        <v>10466</v>
      </c>
      <c r="MZ56" s="26">
        <f t="shared" si="1662"/>
        <v>10488</v>
      </c>
      <c r="NA56" s="26">
        <f t="shared" si="1662"/>
        <v>10434</v>
      </c>
      <c r="NB56" s="26">
        <f t="shared" si="1662"/>
        <v>10434</v>
      </c>
      <c r="NC56" s="26">
        <f t="shared" si="1662"/>
        <v>10434</v>
      </c>
      <c r="ND56" s="26">
        <f t="shared" si="1662"/>
        <v>10394.000000000002</v>
      </c>
      <c r="NE56" s="26">
        <f t="shared" si="1662"/>
        <v>10394.000000000002</v>
      </c>
    </row>
    <row r="57" spans="2:369" x14ac:dyDescent="0.35">
      <c r="B57" s="6" t="s">
        <v>132</v>
      </c>
      <c r="C57" s="15" t="s">
        <v>257</v>
      </c>
      <c r="D57" s="6"/>
      <c r="E57" s="24">
        <f>IF(E50&lt;&gt;0,E56/E50,0)</f>
        <v>0</v>
      </c>
      <c r="F57" s="24">
        <f t="shared" ref="F57:BQ57" si="1663">IF(F50&lt;&gt;0,F56/F50,0)</f>
        <v>-5.4444444444444446</v>
      </c>
      <c r="G57" s="24">
        <f t="shared" si="1663"/>
        <v>-1.7777777777777777</v>
      </c>
      <c r="H57" s="24">
        <f t="shared" si="1663"/>
        <v>-1.0793650793650793</v>
      </c>
      <c r="I57" s="24">
        <f t="shared" si="1663"/>
        <v>-0.44444444444444442</v>
      </c>
      <c r="J57" s="24">
        <f t="shared" si="1663"/>
        <v>0.1111111111111111</v>
      </c>
      <c r="K57" s="24">
        <f t="shared" si="1663"/>
        <v>0.24521072796934865</v>
      </c>
      <c r="L57" s="24">
        <f t="shared" si="1663"/>
        <v>0.34502923976608185</v>
      </c>
      <c r="M57" s="24">
        <f t="shared" si="1663"/>
        <v>0.40661938534278957</v>
      </c>
      <c r="N57" s="24">
        <f t="shared" si="1663"/>
        <v>0.44444444444444442</v>
      </c>
      <c r="O57" s="24">
        <f t="shared" si="1663"/>
        <v>0.44444444444444442</v>
      </c>
      <c r="P57" s="24">
        <f t="shared" si="1663"/>
        <v>0.47569444444444442</v>
      </c>
      <c r="Q57" s="24">
        <f t="shared" si="1663"/>
        <v>0.5</v>
      </c>
      <c r="R57" s="24">
        <f t="shared" si="1663"/>
        <v>0.5</v>
      </c>
      <c r="S57" s="24">
        <f t="shared" si="1663"/>
        <v>0.5</v>
      </c>
      <c r="T57" s="24">
        <f t="shared" si="1663"/>
        <v>0.5</v>
      </c>
      <c r="U57" s="24">
        <f t="shared" si="1663"/>
        <v>0.5</v>
      </c>
      <c r="V57" s="24">
        <f t="shared" si="1663"/>
        <v>0.44444444444444442</v>
      </c>
      <c r="W57" s="24">
        <f t="shared" si="1663"/>
        <v>0.44444444444444442</v>
      </c>
      <c r="X57" s="24">
        <f t="shared" si="1663"/>
        <v>0.44444444444444442</v>
      </c>
      <c r="Y57" s="24">
        <f t="shared" si="1663"/>
        <v>0.44444444444444442</v>
      </c>
      <c r="Z57" s="24">
        <f t="shared" si="1663"/>
        <v>0.44444444444444442</v>
      </c>
      <c r="AA57" s="35">
        <f t="shared" si="1663"/>
        <v>0.44444444444444442</v>
      </c>
      <c r="AB57" s="35">
        <f t="shared" si="1663"/>
        <v>0.44444444444444442</v>
      </c>
      <c r="AC57" s="35">
        <f t="shared" si="1663"/>
        <v>0.44444444444444442</v>
      </c>
      <c r="AD57" s="35">
        <f t="shared" si="1663"/>
        <v>0.44444444444444442</v>
      </c>
      <c r="AE57" s="35">
        <f t="shared" si="1663"/>
        <v>0.44444444444444442</v>
      </c>
      <c r="AF57" s="35">
        <f t="shared" si="1663"/>
        <v>0.44444444444444442</v>
      </c>
      <c r="AG57" s="35">
        <f t="shared" si="1663"/>
        <v>0.44444444444444442</v>
      </c>
      <c r="AH57" s="35">
        <f t="shared" si="1663"/>
        <v>0.44444444444444442</v>
      </c>
      <c r="AI57" s="35">
        <f t="shared" si="1663"/>
        <v>0.44444444444444442</v>
      </c>
      <c r="AJ57" s="35">
        <f t="shared" si="1663"/>
        <v>0.44444444444444442</v>
      </c>
      <c r="AK57" s="35">
        <f t="shared" si="1663"/>
        <v>0.44444444444444442</v>
      </c>
      <c r="AL57" s="35">
        <f t="shared" si="1663"/>
        <v>0.44444444444444442</v>
      </c>
      <c r="AM57" s="35">
        <f t="shared" si="1663"/>
        <v>0.44444444444444442</v>
      </c>
      <c r="AN57" s="35">
        <f t="shared" si="1663"/>
        <v>0.44444444444444442</v>
      </c>
      <c r="AO57" s="35">
        <f t="shared" si="1663"/>
        <v>0.44444444444444442</v>
      </c>
      <c r="AP57" s="35">
        <f t="shared" si="1663"/>
        <v>0.44444444444444442</v>
      </c>
      <c r="AQ57" s="35">
        <f t="shared" si="1663"/>
        <v>0.44444444444444442</v>
      </c>
      <c r="AR57" s="35">
        <f t="shared" si="1663"/>
        <v>0.44444444444444442</v>
      </c>
      <c r="AS57" s="35">
        <f t="shared" si="1663"/>
        <v>0.44444444444444442</v>
      </c>
      <c r="AT57" s="35">
        <f t="shared" si="1663"/>
        <v>0.44444444444444442</v>
      </c>
      <c r="AU57" s="35">
        <f t="shared" si="1663"/>
        <v>0.44444444444444442</v>
      </c>
      <c r="AV57" s="35">
        <f t="shared" si="1663"/>
        <v>0.44444444444444442</v>
      </c>
      <c r="AW57" s="27">
        <f t="shared" si="1663"/>
        <v>0.44444444444444442</v>
      </c>
      <c r="AX57" s="27">
        <f t="shared" si="1663"/>
        <v>0.44444444444444442</v>
      </c>
      <c r="AY57" s="27">
        <f t="shared" si="1663"/>
        <v>0.44444444444444442</v>
      </c>
      <c r="AZ57" s="27">
        <f t="shared" si="1663"/>
        <v>0.44444444444444442</v>
      </c>
      <c r="BA57" s="27">
        <f t="shared" si="1663"/>
        <v>0.44444444444444442</v>
      </c>
      <c r="BB57" s="27">
        <f t="shared" si="1663"/>
        <v>0.44444444444444442</v>
      </c>
      <c r="BC57" s="27">
        <f t="shared" si="1663"/>
        <v>0.44444444444444442</v>
      </c>
      <c r="BD57" s="27">
        <f t="shared" si="1663"/>
        <v>0.44444444444444442</v>
      </c>
      <c r="BE57" s="27">
        <f t="shared" si="1663"/>
        <v>0.44444444444444442</v>
      </c>
      <c r="BF57" s="27">
        <f t="shared" si="1663"/>
        <v>0.44444444444444442</v>
      </c>
      <c r="BG57" s="27">
        <f t="shared" si="1663"/>
        <v>0.44444444444444442</v>
      </c>
      <c r="BH57" s="27">
        <f t="shared" si="1663"/>
        <v>0.44444444444444442</v>
      </c>
      <c r="BI57" s="27">
        <f t="shared" si="1663"/>
        <v>0.44444444444444442</v>
      </c>
      <c r="BJ57" s="27">
        <f t="shared" si="1663"/>
        <v>0.44444444444444442</v>
      </c>
      <c r="BK57" s="27">
        <f t="shared" si="1663"/>
        <v>0.44444444444444442</v>
      </c>
      <c r="BL57" s="27">
        <f t="shared" si="1663"/>
        <v>0.44444444444444442</v>
      </c>
      <c r="BM57" s="27">
        <f t="shared" si="1663"/>
        <v>0.44444444444444442</v>
      </c>
      <c r="BN57" s="27">
        <f t="shared" si="1663"/>
        <v>0.44444444444444442</v>
      </c>
      <c r="BO57" s="27">
        <f t="shared" si="1663"/>
        <v>0.44444444444444442</v>
      </c>
      <c r="BP57" s="27">
        <f t="shared" si="1663"/>
        <v>0.44444444444444442</v>
      </c>
      <c r="BQ57" s="27">
        <f t="shared" si="1663"/>
        <v>0.44444444444444442</v>
      </c>
      <c r="BR57" s="27">
        <f t="shared" ref="BR57:CP57" si="1664">IF(BR50&lt;&gt;0,BR56/BR50,0)</f>
        <v>0.44444444444444442</v>
      </c>
      <c r="BS57" s="27">
        <f t="shared" si="1664"/>
        <v>0.44444444444444442</v>
      </c>
      <c r="BT57" s="27">
        <f t="shared" si="1664"/>
        <v>0.44444444444444442</v>
      </c>
      <c r="BU57" s="27">
        <f t="shared" si="1664"/>
        <v>0.44444444444444442</v>
      </c>
      <c r="BV57" s="27">
        <f t="shared" si="1664"/>
        <v>0.44444444444444442</v>
      </c>
      <c r="BW57" s="27">
        <f t="shared" si="1664"/>
        <v>0.44444444444444442</v>
      </c>
      <c r="BX57" s="27">
        <f t="shared" si="1664"/>
        <v>0.44444444444444442</v>
      </c>
      <c r="BY57" s="27">
        <f t="shared" si="1664"/>
        <v>0.44444444444444442</v>
      </c>
      <c r="BZ57" s="27">
        <f t="shared" si="1664"/>
        <v>0.44444444444444442</v>
      </c>
      <c r="CA57" s="27">
        <f t="shared" si="1664"/>
        <v>0.44444444444444442</v>
      </c>
      <c r="CB57" s="27">
        <f t="shared" si="1664"/>
        <v>0.44444444444444442</v>
      </c>
      <c r="CC57" s="27">
        <f t="shared" si="1664"/>
        <v>0.44444444444444442</v>
      </c>
      <c r="CD57" s="27">
        <f t="shared" si="1664"/>
        <v>0.44444444444444442</v>
      </c>
      <c r="CE57" s="27">
        <f t="shared" si="1664"/>
        <v>0.44444444444444442</v>
      </c>
      <c r="CF57" s="27">
        <f t="shared" si="1664"/>
        <v>0.44444444444444442</v>
      </c>
      <c r="CG57" s="27">
        <f t="shared" si="1664"/>
        <v>0.44444444444444442</v>
      </c>
      <c r="CH57" s="27">
        <f t="shared" si="1664"/>
        <v>0.44444444444444442</v>
      </c>
      <c r="CI57" s="27">
        <f t="shared" si="1664"/>
        <v>0.44444444444444442</v>
      </c>
      <c r="CJ57" s="27">
        <f t="shared" si="1664"/>
        <v>0.44444444444444442</v>
      </c>
      <c r="CK57" s="27">
        <f t="shared" si="1664"/>
        <v>0.44444444444444442</v>
      </c>
      <c r="CL57" s="27">
        <f t="shared" si="1664"/>
        <v>0.44444444444444442</v>
      </c>
      <c r="CM57" s="27">
        <f t="shared" si="1664"/>
        <v>0.44444444444444442</v>
      </c>
      <c r="CN57" s="27">
        <f t="shared" si="1664"/>
        <v>0.44444444444444442</v>
      </c>
      <c r="CO57" s="27">
        <f t="shared" si="1664"/>
        <v>0.44444444444444442</v>
      </c>
      <c r="CP57" s="27">
        <f t="shared" si="1664"/>
        <v>0.44444444444444442</v>
      </c>
      <c r="CQ57" s="27">
        <f t="shared" ref="CQ57:FB57" si="1665">IF(CQ50&lt;&gt;0,CQ56/CQ50,0)</f>
        <v>0.44444444444444442</v>
      </c>
      <c r="CR57" s="27">
        <f t="shared" si="1665"/>
        <v>0.44444444444444442</v>
      </c>
      <c r="CS57" s="27">
        <f t="shared" si="1665"/>
        <v>0.44444444444444442</v>
      </c>
      <c r="CT57" s="27">
        <f t="shared" si="1665"/>
        <v>0.3574404761904762</v>
      </c>
      <c r="CU57" s="27">
        <f t="shared" si="1665"/>
        <v>0.36003521126760563</v>
      </c>
      <c r="CV57" s="27">
        <f t="shared" si="1665"/>
        <v>0.36376467931345979</v>
      </c>
      <c r="CW57" s="27">
        <f t="shared" si="1665"/>
        <v>0.3667432195975503</v>
      </c>
      <c r="CX57" s="27">
        <f t="shared" si="1665"/>
        <v>0.37069689336691858</v>
      </c>
      <c r="CY57" s="27">
        <f t="shared" si="1665"/>
        <v>0.37069689336691858</v>
      </c>
      <c r="CZ57" s="27">
        <f t="shared" si="1665"/>
        <v>0.37078059071729957</v>
      </c>
      <c r="DA57" s="27">
        <f t="shared" si="1665"/>
        <v>0.37078059071729957</v>
      </c>
      <c r="DB57" s="27">
        <f t="shared" si="1665"/>
        <v>0.37078059071729957</v>
      </c>
      <c r="DC57" s="27">
        <f t="shared" si="1665"/>
        <v>0.37086513994910941</v>
      </c>
      <c r="DD57" s="27">
        <f t="shared" si="1665"/>
        <v>0.37274916247906198</v>
      </c>
      <c r="DE57" s="27">
        <f t="shared" si="1665"/>
        <v>0.37402021452145212</v>
      </c>
      <c r="DF57" s="27">
        <f t="shared" si="1665"/>
        <v>0.37402021452145212</v>
      </c>
      <c r="DG57" s="27">
        <f t="shared" si="1665"/>
        <v>0.37402021452145212</v>
      </c>
      <c r="DH57" s="27">
        <f t="shared" si="1665"/>
        <v>0.37479372937293731</v>
      </c>
      <c r="DI57" s="27">
        <f t="shared" si="1665"/>
        <v>0.37581499592502038</v>
      </c>
      <c r="DJ57" s="27">
        <f t="shared" si="1665"/>
        <v>0.37661420500403553</v>
      </c>
      <c r="DK57" s="27">
        <f t="shared" si="1665"/>
        <v>0.37666868932038833</v>
      </c>
      <c r="DL57" s="27">
        <f t="shared" si="1665"/>
        <v>0.37672343876723441</v>
      </c>
      <c r="DM57" s="27">
        <f t="shared" si="1665"/>
        <v>0.37683374083129584</v>
      </c>
      <c r="DN57" s="27">
        <f t="shared" si="1665"/>
        <v>0.37683374083129584</v>
      </c>
      <c r="DO57" s="27">
        <f t="shared" si="1665"/>
        <v>0.37742718446601942</v>
      </c>
      <c r="DP57" s="27">
        <f t="shared" si="1665"/>
        <v>0.37812752219531881</v>
      </c>
      <c r="DQ57" s="27">
        <f t="shared" si="1665"/>
        <v>0.37888418079096048</v>
      </c>
      <c r="DR57" s="27">
        <f t="shared" si="1665"/>
        <v>0.38039390340459223</v>
      </c>
      <c r="DS57" s="27">
        <f t="shared" si="1665"/>
        <v>0.38237847222222221</v>
      </c>
      <c r="DT57" s="27">
        <f t="shared" si="1665"/>
        <v>0.38284313725490199</v>
      </c>
      <c r="DU57" s="27">
        <f t="shared" si="1665"/>
        <v>0.38284313725490199</v>
      </c>
      <c r="DV57" s="27">
        <f t="shared" si="1665"/>
        <v>0.38406635802469136</v>
      </c>
      <c r="DW57" s="27">
        <f t="shared" si="1665"/>
        <v>0.38406635802469136</v>
      </c>
      <c r="DX57" s="27">
        <f t="shared" si="1665"/>
        <v>0.38441647150663544</v>
      </c>
      <c r="DY57" s="27">
        <f t="shared" si="1665"/>
        <v>0.38594227828746175</v>
      </c>
      <c r="DZ57" s="27">
        <f t="shared" si="1665"/>
        <v>0.38772371364653246</v>
      </c>
      <c r="EA57" s="27">
        <f t="shared" si="1665"/>
        <v>0.38819444444444445</v>
      </c>
      <c r="EB57" s="27">
        <f t="shared" si="1665"/>
        <v>0.38957873436350265</v>
      </c>
      <c r="EC57" s="27">
        <f t="shared" si="1665"/>
        <v>0.39099783080260303</v>
      </c>
      <c r="ED57" s="27">
        <f t="shared" si="1665"/>
        <v>0.39172031473533619</v>
      </c>
      <c r="EE57" s="27">
        <f t="shared" si="1665"/>
        <v>0.39284458509142062</v>
      </c>
      <c r="EF57" s="27">
        <f t="shared" si="1665"/>
        <v>0.39325646401118097</v>
      </c>
      <c r="EG57" s="27">
        <f t="shared" si="1665"/>
        <v>0.39320175438596489</v>
      </c>
      <c r="EH57" s="27">
        <f t="shared" si="1665"/>
        <v>0.3934748427672955</v>
      </c>
      <c r="EI57" s="27">
        <f t="shared" si="1665"/>
        <v>0.3934748427672955</v>
      </c>
      <c r="EJ57" s="27">
        <f t="shared" si="1665"/>
        <v>0.3934748427672955</v>
      </c>
      <c r="EK57" s="27">
        <f t="shared" si="1665"/>
        <v>0.39333858543417366</v>
      </c>
      <c r="EL57" s="27">
        <f t="shared" si="1665"/>
        <v>0.39350386779184254</v>
      </c>
      <c r="EM57" s="27">
        <f t="shared" si="1665"/>
        <v>0.39439805149617257</v>
      </c>
      <c r="EN57" s="27">
        <f t="shared" si="1665"/>
        <v>0.39429824561403509</v>
      </c>
      <c r="EO57" s="27">
        <f t="shared" si="1665"/>
        <v>0.39509702009702008</v>
      </c>
      <c r="EP57" s="27">
        <f t="shared" si="1665"/>
        <v>0.39548898071625344</v>
      </c>
      <c r="EQ57" s="27">
        <f t="shared" si="1665"/>
        <v>0.39591942148760328</v>
      </c>
      <c r="ER57" s="27">
        <f t="shared" si="1665"/>
        <v>0.39617983367983367</v>
      </c>
      <c r="ES57" s="27">
        <f t="shared" si="1665"/>
        <v>0.39578974895397484</v>
      </c>
      <c r="ET57" s="27">
        <f t="shared" si="1665"/>
        <v>0.39578974895397484</v>
      </c>
      <c r="EU57" s="27">
        <f t="shared" si="1665"/>
        <v>0.39627659574468083</v>
      </c>
      <c r="EV57" s="27">
        <f t="shared" si="1665"/>
        <v>0.39627659574468083</v>
      </c>
      <c r="EW57" s="27">
        <f t="shared" si="1665"/>
        <v>0.39627659574468083</v>
      </c>
      <c r="EX57" s="27">
        <f t="shared" si="1665"/>
        <v>0.39667019027484146</v>
      </c>
      <c r="EY57" s="27">
        <f t="shared" si="1665"/>
        <v>0.39712428774928776</v>
      </c>
      <c r="EZ57" s="27">
        <f t="shared" si="1665"/>
        <v>0.39738475177304966</v>
      </c>
      <c r="FA57" s="27">
        <f t="shared" si="1665"/>
        <v>0.39840481171548109</v>
      </c>
      <c r="FB57" s="27">
        <f t="shared" si="1665"/>
        <v>0.40069584171696848</v>
      </c>
      <c r="FC57" s="27">
        <f t="shared" ref="FC57:HN57" si="1666">IF(FC50&lt;&gt;0,FC56/FC50,0)</f>
        <v>0.40232308201058203</v>
      </c>
      <c r="FD57" s="27">
        <f t="shared" si="1666"/>
        <v>0.40219560878243515</v>
      </c>
      <c r="FE57" s="27">
        <f t="shared" si="1666"/>
        <v>0.40219560878243515</v>
      </c>
      <c r="FF57" s="27">
        <f t="shared" si="1666"/>
        <v>0.40241882041086813</v>
      </c>
      <c r="FG57" s="27">
        <f t="shared" si="1666"/>
        <v>0.40241882041086813</v>
      </c>
      <c r="FH57" s="27">
        <f t="shared" si="1666"/>
        <v>0.40217935871743488</v>
      </c>
      <c r="FI57" s="27">
        <f t="shared" si="1666"/>
        <v>0.40217935871743488</v>
      </c>
      <c r="FJ57" s="27">
        <f t="shared" si="1666"/>
        <v>0.40149594320486814</v>
      </c>
      <c r="FK57" s="27">
        <f t="shared" si="1666"/>
        <v>0.40161099865047234</v>
      </c>
      <c r="FL57" s="27">
        <f t="shared" si="1666"/>
        <v>0.40172558922558921</v>
      </c>
      <c r="FM57" s="27">
        <f t="shared" si="1666"/>
        <v>0.40214646464646464</v>
      </c>
      <c r="FN57" s="27">
        <f t="shared" si="1666"/>
        <v>0.40224358974358965</v>
      </c>
      <c r="FO57" s="27">
        <f t="shared" si="1666"/>
        <v>0.40234110885733604</v>
      </c>
      <c r="FP57" s="27">
        <f t="shared" si="1666"/>
        <v>0.40333333333333332</v>
      </c>
      <c r="FQ57" s="27">
        <f t="shared" si="1666"/>
        <v>0.4042904290429043</v>
      </c>
      <c r="FR57" s="27">
        <f t="shared" si="1666"/>
        <v>0.40438247011952189</v>
      </c>
      <c r="FS57" s="27">
        <f t="shared" si="1666"/>
        <v>0.40490924092409247</v>
      </c>
      <c r="FT57" s="27">
        <f t="shared" si="1666"/>
        <v>0.4064526588845655</v>
      </c>
      <c r="FU57" s="27">
        <f t="shared" si="1666"/>
        <v>0.40848909657320864</v>
      </c>
      <c r="FV57" s="27">
        <f t="shared" si="1666"/>
        <v>0.40895061728395071</v>
      </c>
      <c r="FW57" s="27">
        <f t="shared" si="1666"/>
        <v>0.40922344996930632</v>
      </c>
      <c r="FX57" s="27">
        <f t="shared" si="1666"/>
        <v>0.40922344996930632</v>
      </c>
      <c r="FY57" s="27">
        <f t="shared" si="1666"/>
        <v>0.4101985559566787</v>
      </c>
      <c r="FZ57" s="27">
        <f t="shared" si="1666"/>
        <v>0.40993647912885656</v>
      </c>
      <c r="GA57" s="27">
        <f t="shared" si="1666"/>
        <v>0.41024178832116798</v>
      </c>
      <c r="GB57" s="27">
        <f t="shared" si="1666"/>
        <v>0.40997706422018348</v>
      </c>
      <c r="GC57" s="27">
        <f t="shared" si="1666"/>
        <v>0.40961953173136167</v>
      </c>
      <c r="GD57" s="27">
        <f t="shared" si="1666"/>
        <v>0.40943877551020408</v>
      </c>
      <c r="GE57" s="27">
        <f t="shared" si="1666"/>
        <v>0.40961953173136167</v>
      </c>
      <c r="GF57" s="27">
        <f t="shared" si="1666"/>
        <v>0.40961953173136167</v>
      </c>
      <c r="GG57" s="27">
        <f t="shared" si="1666"/>
        <v>0.40988817401960792</v>
      </c>
      <c r="GH57" s="27">
        <f t="shared" si="1666"/>
        <v>0.41024178832116798</v>
      </c>
      <c r="GI57" s="27">
        <f t="shared" si="1666"/>
        <v>0.41067661241711872</v>
      </c>
      <c r="GJ57" s="27">
        <f t="shared" si="1666"/>
        <v>0.41084834834834832</v>
      </c>
      <c r="GK57" s="27">
        <f t="shared" si="1666"/>
        <v>0.41139287851585876</v>
      </c>
      <c r="GL57" s="27">
        <f t="shared" si="1666"/>
        <v>0.41161844484629295</v>
      </c>
      <c r="GM57" s="27">
        <f t="shared" si="1666"/>
        <v>0.41136363636363638</v>
      </c>
      <c r="GN57" s="27">
        <f t="shared" si="1666"/>
        <v>0.41195391980849788</v>
      </c>
      <c r="GO57" s="27">
        <f t="shared" si="1666"/>
        <v>0.41278375149342889</v>
      </c>
      <c r="GP57" s="27">
        <f t="shared" si="1666"/>
        <v>0.41302733214497922</v>
      </c>
      <c r="GQ57" s="27">
        <f t="shared" si="1666"/>
        <v>0.41350676072898296</v>
      </c>
      <c r="GR57" s="27">
        <f t="shared" si="1666"/>
        <v>0.41361160188457008</v>
      </c>
      <c r="GS57" s="27">
        <f t="shared" si="1666"/>
        <v>0.41468603286384975</v>
      </c>
      <c r="GT57" s="27">
        <f t="shared" si="1666"/>
        <v>0.41552763080540861</v>
      </c>
      <c r="GU57" s="27">
        <f t="shared" si="1666"/>
        <v>0.41552763080540861</v>
      </c>
      <c r="GV57" s="27">
        <f t="shared" si="1666"/>
        <v>0.41552763080540861</v>
      </c>
      <c r="GW57" s="27">
        <f t="shared" si="1666"/>
        <v>0.41522350503256367</v>
      </c>
      <c r="GX57" s="27">
        <f t="shared" si="1666"/>
        <v>0.41581253713606653</v>
      </c>
      <c r="GY57" s="27">
        <f t="shared" si="1666"/>
        <v>0.41633656103286387</v>
      </c>
      <c r="GZ57" s="27">
        <f t="shared" si="1666"/>
        <v>0.41762656427758815</v>
      </c>
      <c r="HA57" s="27">
        <f t="shared" si="1666"/>
        <v>0.41795311606632363</v>
      </c>
      <c r="HB57" s="27">
        <f t="shared" si="1666"/>
        <v>0.41903171953255425</v>
      </c>
      <c r="HC57" s="27">
        <f t="shared" si="1666"/>
        <v>0.41989291598023065</v>
      </c>
      <c r="HD57" s="27">
        <f t="shared" si="1666"/>
        <v>0.42045454545454547</v>
      </c>
      <c r="HE57" s="27">
        <f t="shared" si="1666"/>
        <v>0.42099999999999999</v>
      </c>
      <c r="HF57" s="27">
        <f t="shared" si="1666"/>
        <v>0.42173423423423423</v>
      </c>
      <c r="HG57" s="27">
        <f t="shared" si="1666"/>
        <v>0.42213705450733752</v>
      </c>
      <c r="HH57" s="27">
        <f t="shared" si="1666"/>
        <v>0.42225052246603972</v>
      </c>
      <c r="HI57" s="27">
        <f t="shared" si="1666"/>
        <v>0.42225052246603972</v>
      </c>
      <c r="HJ57" s="27">
        <f t="shared" si="1666"/>
        <v>0.42230699008868022</v>
      </c>
      <c r="HK57" s="27">
        <f t="shared" si="1666"/>
        <v>0.42291344667697062</v>
      </c>
      <c r="HL57" s="27">
        <f t="shared" si="1666"/>
        <v>0.42323889739663095</v>
      </c>
      <c r="HM57" s="27">
        <f t="shared" si="1666"/>
        <v>0.42334483640081799</v>
      </c>
      <c r="HN57" s="27">
        <f t="shared" si="1666"/>
        <v>0.42334483640081799</v>
      </c>
      <c r="HO57" s="27">
        <f t="shared" ref="HO57:JZ57" si="1667">IF(HO50&lt;&gt;0,HO56/HO50,0)</f>
        <v>0.42345110087045573</v>
      </c>
      <c r="HP57" s="27">
        <f t="shared" si="1667"/>
        <v>0.42345110087045573</v>
      </c>
      <c r="HQ57" s="27">
        <f t="shared" si="1667"/>
        <v>0.42366461222393426</v>
      </c>
      <c r="HR57" s="27">
        <f t="shared" si="1667"/>
        <v>0.42366461222393426</v>
      </c>
      <c r="HS57" s="27">
        <f t="shared" si="1667"/>
        <v>0.4236111111111111</v>
      </c>
      <c r="HT57" s="27">
        <f t="shared" si="1667"/>
        <v>0.42350361197110425</v>
      </c>
      <c r="HU57" s="27">
        <f t="shared" si="1667"/>
        <v>0.42355694227769108</v>
      </c>
      <c r="HV57" s="27">
        <f t="shared" si="1667"/>
        <v>0.42339341692789967</v>
      </c>
      <c r="HW57" s="27">
        <f t="shared" si="1667"/>
        <v>0.42328354297693921</v>
      </c>
      <c r="HX57" s="27">
        <f t="shared" si="1667"/>
        <v>0.42322834645669294</v>
      </c>
      <c r="HY57" s="27">
        <f t="shared" si="1667"/>
        <v>0.42317297581493163</v>
      </c>
      <c r="HZ57" s="27">
        <f t="shared" si="1667"/>
        <v>0.42328354297693921</v>
      </c>
      <c r="IA57" s="27">
        <f t="shared" si="1667"/>
        <v>0.42366511145671332</v>
      </c>
      <c r="IB57" s="27">
        <f t="shared" si="1667"/>
        <v>0.42382610939112486</v>
      </c>
      <c r="IC57" s="27">
        <f t="shared" si="1667"/>
        <v>0.42409336419753085</v>
      </c>
      <c r="ID57" s="27">
        <f t="shared" si="1667"/>
        <v>0.42441860465116277</v>
      </c>
      <c r="IE57" s="27">
        <f t="shared" si="1667"/>
        <v>0.42507824726134585</v>
      </c>
      <c r="IF57" s="27">
        <f t="shared" si="1667"/>
        <v>0.42541273584905659</v>
      </c>
      <c r="IG57" s="27">
        <f t="shared" si="1667"/>
        <v>0.42541273584905659</v>
      </c>
      <c r="IH57" s="27">
        <f t="shared" si="1667"/>
        <v>0.42561848958333331</v>
      </c>
      <c r="II57" s="27">
        <f t="shared" si="1667"/>
        <v>0.42587209302325579</v>
      </c>
      <c r="IJ57" s="27">
        <f t="shared" si="1667"/>
        <v>0.42636941848390447</v>
      </c>
      <c r="IK57" s="27">
        <f t="shared" si="1667"/>
        <v>0.42661643482740857</v>
      </c>
      <c r="IL57" s="27">
        <f t="shared" si="1667"/>
        <v>0.42671417565485364</v>
      </c>
      <c r="IM57" s="27">
        <f t="shared" si="1667"/>
        <v>0.42685966257668712</v>
      </c>
      <c r="IN57" s="27">
        <f t="shared" si="1667"/>
        <v>0.42697132616487454</v>
      </c>
      <c r="IO57" s="27">
        <f t="shared" si="1667"/>
        <v>0.31761978361669241</v>
      </c>
      <c r="IP57" s="27">
        <f t="shared" si="1667"/>
        <v>0.31739755571531275</v>
      </c>
      <c r="IQ57" s="27">
        <f t="shared" si="1667"/>
        <v>0.31772575250836121</v>
      </c>
      <c r="IR57" s="27">
        <f t="shared" si="1667"/>
        <v>0.31813272530901238</v>
      </c>
      <c r="IS57" s="27">
        <f t="shared" si="1667"/>
        <v>0.31845309862551241</v>
      </c>
      <c r="IT57" s="27">
        <f t="shared" si="1667"/>
        <v>0.31863812288340593</v>
      </c>
      <c r="IU57" s="27">
        <f t="shared" si="1667"/>
        <v>0.31957278291131647</v>
      </c>
      <c r="IV57" s="27">
        <f t="shared" si="1667"/>
        <v>0.32131901840490795</v>
      </c>
      <c r="IW57" s="27">
        <f t="shared" si="1667"/>
        <v>0.32209343168247279</v>
      </c>
      <c r="IX57" s="27">
        <f t="shared" si="1667"/>
        <v>0.32270452694053298</v>
      </c>
      <c r="IY57" s="27">
        <f t="shared" si="1667"/>
        <v>0.32300730943264883</v>
      </c>
      <c r="IZ57" s="27">
        <f t="shared" si="1667"/>
        <v>0.32368907368907368</v>
      </c>
      <c r="JA57" s="27">
        <f t="shared" si="1667"/>
        <v>0.32469093406593408</v>
      </c>
      <c r="JB57" s="27">
        <f t="shared" si="1667"/>
        <v>0.32493963435667472</v>
      </c>
      <c r="JC57" s="27">
        <f t="shared" si="1667"/>
        <v>0.32493963435667472</v>
      </c>
      <c r="JD57" s="27">
        <f t="shared" si="1667"/>
        <v>0.32523214490427604</v>
      </c>
      <c r="JE57" s="27">
        <f t="shared" si="1667"/>
        <v>0.32611940298507464</v>
      </c>
      <c r="JF57" s="27">
        <f t="shared" si="1667"/>
        <v>0.32634730538922158</v>
      </c>
      <c r="JG57" s="27">
        <f t="shared" si="1667"/>
        <v>0.32643220143220142</v>
      </c>
      <c r="JH57" s="27">
        <f t="shared" si="1667"/>
        <v>0.32622694048033413</v>
      </c>
      <c r="JI57" s="27">
        <f t="shared" si="1667"/>
        <v>0.32634296322079126</v>
      </c>
      <c r="JJ57" s="27">
        <f t="shared" si="1667"/>
        <v>0.3263385550619593</v>
      </c>
      <c r="JK57" s="27">
        <f t="shared" si="1667"/>
        <v>0.32624779800352322</v>
      </c>
      <c r="JL57" s="27">
        <f t="shared" si="1667"/>
        <v>0.32648132877841912</v>
      </c>
      <c r="JM57" s="27">
        <f t="shared" si="1667"/>
        <v>0.32648132877841912</v>
      </c>
      <c r="JN57" s="27">
        <f t="shared" si="1667"/>
        <v>0.32680455138082259</v>
      </c>
      <c r="JO57" s="27">
        <f t="shared" si="1667"/>
        <v>0.32718934911242603</v>
      </c>
      <c r="JP57" s="27">
        <f t="shared" si="1667"/>
        <v>0.32760146295422371</v>
      </c>
      <c r="JQ57" s="27">
        <f t="shared" si="1667"/>
        <v>0.32813237376120813</v>
      </c>
      <c r="JR57" s="27">
        <f t="shared" si="1667"/>
        <v>0.32885493501931856</v>
      </c>
      <c r="JS57" s="27">
        <f t="shared" si="1667"/>
        <v>0.32914088945955411</v>
      </c>
      <c r="JT57" s="27">
        <f t="shared" si="1667"/>
        <v>0.32954148725706972</v>
      </c>
      <c r="JU57" s="27">
        <f t="shared" si="1667"/>
        <v>0.33048540315106578</v>
      </c>
      <c r="JV57" s="27">
        <f t="shared" si="1667"/>
        <v>0.33048540315106578</v>
      </c>
      <c r="JW57" s="27">
        <f t="shared" si="1667"/>
        <v>0.3313631645715604</v>
      </c>
      <c r="JX57" s="27">
        <f t="shared" si="1667"/>
        <v>0.3325248325248325</v>
      </c>
      <c r="JY57" s="27">
        <f t="shared" si="1667"/>
        <v>0.33338204348842648</v>
      </c>
      <c r="JZ57" s="27">
        <f t="shared" si="1667"/>
        <v>0.33332354668232533</v>
      </c>
      <c r="KA57" s="27">
        <f t="shared" ref="KA57:ML57" si="1668">IF(KA50&lt;&gt;0,KA56/KA50,0)</f>
        <v>0.33304865119566496</v>
      </c>
      <c r="KB57" s="27">
        <f t="shared" si="1668"/>
        <v>0.33332354668232533</v>
      </c>
      <c r="KC57" s="27">
        <f t="shared" si="1668"/>
        <v>0.33373275660509705</v>
      </c>
      <c r="KD57" s="27">
        <f t="shared" si="1668"/>
        <v>0.33424488355681015</v>
      </c>
      <c r="KE57" s="27">
        <f t="shared" si="1668"/>
        <v>0.3346447445684087</v>
      </c>
      <c r="KF57" s="27">
        <f t="shared" si="1668"/>
        <v>0.33498000470477535</v>
      </c>
      <c r="KG57" s="27">
        <f t="shared" si="1668"/>
        <v>0.33498000470477535</v>
      </c>
      <c r="KH57" s="27">
        <f t="shared" si="1668"/>
        <v>0.33472903457351355</v>
      </c>
      <c r="KI57" s="27">
        <f t="shared" si="1668"/>
        <v>0.33483808835921514</v>
      </c>
      <c r="KJ57" s="27">
        <f t="shared" si="1668"/>
        <v>0.33492331843980194</v>
      </c>
      <c r="KK57" s="27">
        <f t="shared" si="1668"/>
        <v>0.33519079345850999</v>
      </c>
      <c r="KL57" s="27">
        <f t="shared" si="1668"/>
        <v>0.33503463361283264</v>
      </c>
      <c r="KM57" s="27">
        <f t="shared" si="1668"/>
        <v>0.33498168498168496</v>
      </c>
      <c r="KN57" s="27">
        <f t="shared" si="1668"/>
        <v>0.33551749359990246</v>
      </c>
      <c r="KO57" s="27">
        <f t="shared" si="1668"/>
        <v>0.33551749359990246</v>
      </c>
      <c r="KP57" s="27">
        <f t="shared" si="1668"/>
        <v>0.33593181266682842</v>
      </c>
      <c r="KQ57" s="27">
        <f t="shared" si="1668"/>
        <v>0.33702225447508466</v>
      </c>
      <c r="KR57" s="27">
        <f t="shared" si="1668"/>
        <v>0.33729201832650108</v>
      </c>
      <c r="KS57" s="27">
        <f t="shared" si="1668"/>
        <v>0.33809609393721546</v>
      </c>
      <c r="KT57" s="27">
        <f t="shared" si="1668"/>
        <v>0.33917445482866043</v>
      </c>
      <c r="KU57" s="27">
        <f t="shared" si="1668"/>
        <v>0.33917445482866043</v>
      </c>
      <c r="KV57" s="27">
        <f t="shared" si="1668"/>
        <v>0.33891225961538463</v>
      </c>
      <c r="KW57" s="27">
        <f t="shared" si="1668"/>
        <v>0.33891225961538463</v>
      </c>
      <c r="KX57" s="27">
        <f t="shared" si="1668"/>
        <v>0.33926206813530757</v>
      </c>
      <c r="KY57" s="27">
        <f t="shared" si="1668"/>
        <v>0.33963341346153847</v>
      </c>
      <c r="KZ57" s="27">
        <f t="shared" si="1668"/>
        <v>0.33962320934151918</v>
      </c>
      <c r="LA57" s="27">
        <f t="shared" si="1668"/>
        <v>0.33949240414757659</v>
      </c>
      <c r="LB57" s="27">
        <f t="shared" si="1668"/>
        <v>0.33988359534381374</v>
      </c>
      <c r="LC57" s="27">
        <f t="shared" si="1668"/>
        <v>0.33988359534381374</v>
      </c>
      <c r="LD57" s="27">
        <f t="shared" si="1668"/>
        <v>0.33988359534381374</v>
      </c>
      <c r="LE57" s="27">
        <f t="shared" si="1668"/>
        <v>0.34043004239854635</v>
      </c>
      <c r="LF57" s="27">
        <f t="shared" si="1668"/>
        <v>0.34070715676728336</v>
      </c>
      <c r="LG57" s="27">
        <f t="shared" si="1668"/>
        <v>0.34079999999999999</v>
      </c>
      <c r="LH57" s="27">
        <f t="shared" si="1668"/>
        <v>0.34073935772964897</v>
      </c>
      <c r="LI57" s="27">
        <f t="shared" si="1668"/>
        <v>0.34073935772964897</v>
      </c>
      <c r="LJ57" s="27">
        <f t="shared" si="1668"/>
        <v>0.34101941747572817</v>
      </c>
      <c r="LK57" s="27">
        <f t="shared" si="1668"/>
        <v>0.34094353921940129</v>
      </c>
      <c r="LL57" s="27">
        <f t="shared" si="1668"/>
        <v>0.34161589235846662</v>
      </c>
      <c r="LM57" s="27">
        <f t="shared" si="1668"/>
        <v>0.34175009504498793</v>
      </c>
      <c r="LN57" s="27">
        <f t="shared" si="1668"/>
        <v>0.34244208370664275</v>
      </c>
      <c r="LO57" s="27">
        <f t="shared" si="1668"/>
        <v>0.34337044534412958</v>
      </c>
      <c r="LP57" s="27">
        <f t="shared" si="1668"/>
        <v>0.34334270380782006</v>
      </c>
      <c r="LQ57" s="27">
        <f t="shared" si="1668"/>
        <v>0.34338821713403656</v>
      </c>
      <c r="LR57" s="27">
        <f t="shared" si="1668"/>
        <v>0.34336959336959338</v>
      </c>
      <c r="LS57" s="27">
        <f t="shared" si="1668"/>
        <v>0.34336959336959338</v>
      </c>
      <c r="LT57" s="27">
        <f t="shared" si="1668"/>
        <v>0.34362433519263197</v>
      </c>
      <c r="LU57" s="27">
        <f t="shared" si="1668"/>
        <v>0.34352848516671047</v>
      </c>
      <c r="LV57" s="27">
        <f t="shared" si="1668"/>
        <v>0.34352399737015127</v>
      </c>
      <c r="LW57" s="27">
        <f t="shared" si="1668"/>
        <v>0.34338777660695474</v>
      </c>
      <c r="LX57" s="27">
        <f t="shared" si="1668"/>
        <v>0.34460084588950574</v>
      </c>
      <c r="LY57" s="27">
        <f t="shared" si="1668"/>
        <v>0.34628762541806019</v>
      </c>
      <c r="LZ57" s="27">
        <f t="shared" si="1668"/>
        <v>0.34668710838554856</v>
      </c>
      <c r="MA57" s="27">
        <f t="shared" si="1668"/>
        <v>0.34721302793591952</v>
      </c>
      <c r="MB57" s="27">
        <f t="shared" si="1668"/>
        <v>0.34721668659492494</v>
      </c>
      <c r="MC57" s="27">
        <f t="shared" si="1668"/>
        <v>0.34721668659492494</v>
      </c>
      <c r="MD57" s="27">
        <f t="shared" si="1668"/>
        <v>0.34854111405835547</v>
      </c>
      <c r="ME57" s="27">
        <f t="shared" si="1668"/>
        <v>0.34922153318379734</v>
      </c>
      <c r="MF57" s="27">
        <f t="shared" si="1668"/>
        <v>0.34986216854817537</v>
      </c>
      <c r="MG57" s="27">
        <f t="shared" si="1668"/>
        <v>0.34988125082464705</v>
      </c>
      <c r="MH57" s="27">
        <f t="shared" si="1668"/>
        <v>0.35022507612869058</v>
      </c>
      <c r="MI57" s="27">
        <f t="shared" si="1668"/>
        <v>0.35070413179221471</v>
      </c>
      <c r="MJ57" s="27">
        <f t="shared" si="1668"/>
        <v>0.3511026969576192</v>
      </c>
      <c r="MK57" s="27">
        <f t="shared" si="1668"/>
        <v>0.35171014107000259</v>
      </c>
      <c r="ML57" s="27">
        <f t="shared" si="1668"/>
        <v>0.35207864424731894</v>
      </c>
      <c r="MM57" s="27">
        <f t="shared" ref="MM57:NE57" si="1669">IF(MM50&lt;&gt;0,MM56/MM50,0)</f>
        <v>0.35256410256410259</v>
      </c>
      <c r="MN57" s="27">
        <f t="shared" si="1669"/>
        <v>0.35289452815226013</v>
      </c>
      <c r="MO57" s="27">
        <f t="shared" si="1669"/>
        <v>0.35279659891058857</v>
      </c>
      <c r="MP57" s="27">
        <f t="shared" si="1669"/>
        <v>0.35315886862278617</v>
      </c>
      <c r="MQ57" s="27">
        <f t="shared" si="1669"/>
        <v>0.35373263888888884</v>
      </c>
      <c r="MR57" s="27">
        <f t="shared" si="1669"/>
        <v>0.35363807222445964</v>
      </c>
      <c r="MS57" s="27">
        <f t="shared" si="1669"/>
        <v>0.35366428667654592</v>
      </c>
      <c r="MT57" s="27">
        <f t="shared" si="1669"/>
        <v>0.35366428667654592</v>
      </c>
      <c r="MU57" s="27">
        <f t="shared" si="1669"/>
        <v>0.35366428667654592</v>
      </c>
      <c r="MV57" s="27">
        <f t="shared" si="1669"/>
        <v>0.3537856374394836</v>
      </c>
      <c r="MW57" s="27">
        <f t="shared" si="1669"/>
        <v>0.3537856374394836</v>
      </c>
      <c r="MX57" s="27">
        <f t="shared" si="1669"/>
        <v>0.35396739862589249</v>
      </c>
      <c r="MY57" s="27">
        <f t="shared" si="1669"/>
        <v>0.35372448289847236</v>
      </c>
      <c r="MZ57" s="27">
        <f t="shared" si="1669"/>
        <v>0.35384615384615387</v>
      </c>
      <c r="NA57" s="27">
        <f t="shared" si="1669"/>
        <v>0.35388685388685387</v>
      </c>
      <c r="NB57" s="27">
        <f t="shared" si="1669"/>
        <v>0.35388685388685387</v>
      </c>
      <c r="NC57" s="27">
        <f t="shared" si="1669"/>
        <v>0.35388685388685387</v>
      </c>
      <c r="ND57" s="27">
        <f t="shared" si="1669"/>
        <v>0.35377808032675295</v>
      </c>
      <c r="NE57" s="27">
        <f t="shared" si="1669"/>
        <v>0.35377808032675295</v>
      </c>
    </row>
    <row r="58" spans="2:369" s="30" customFormat="1" x14ac:dyDescent="0.3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</row>
    <row r="59" spans="2:369" ht="29" x14ac:dyDescent="0.35">
      <c r="B59" s="19" t="s">
        <v>105</v>
      </c>
      <c r="C59" s="6" t="s">
        <v>261</v>
      </c>
      <c r="D59" s="6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26"/>
      <c r="KH59" s="26"/>
      <c r="KI59" s="26"/>
      <c r="KJ59" s="26"/>
      <c r="KK59" s="26"/>
      <c r="KL59" s="26"/>
      <c r="KM59" s="26"/>
      <c r="KN59" s="26"/>
      <c r="KO59" s="26"/>
      <c r="KP59" s="26"/>
      <c r="KQ59" s="26"/>
      <c r="KR59" s="26"/>
      <c r="KS59" s="26"/>
      <c r="KT59" s="26"/>
      <c r="KU59" s="26"/>
      <c r="KV59" s="26"/>
      <c r="KW59" s="26"/>
      <c r="KX59" s="26"/>
      <c r="KY59" s="26"/>
      <c r="KZ59" s="26"/>
      <c r="LA59" s="26"/>
      <c r="LB59" s="26"/>
      <c r="LC59" s="26"/>
      <c r="LD59" s="26"/>
      <c r="LE59" s="26"/>
      <c r="LF59" s="26"/>
      <c r="LG59" s="26"/>
      <c r="LH59" s="26"/>
      <c r="LI59" s="26"/>
      <c r="LJ59" s="26"/>
      <c r="LK59" s="26"/>
      <c r="LL59" s="26"/>
      <c r="LM59" s="26"/>
      <c r="LN59" s="26"/>
      <c r="LO59" s="26"/>
      <c r="LP59" s="26"/>
      <c r="LQ59" s="26"/>
      <c r="LR59" s="26"/>
      <c r="LS59" s="26"/>
      <c r="LT59" s="26"/>
      <c r="LU59" s="26"/>
      <c r="LV59" s="26"/>
      <c r="LW59" s="26"/>
      <c r="LX59" s="26"/>
      <c r="LY59" s="26"/>
      <c r="LZ59" s="26"/>
      <c r="MA59" s="26"/>
      <c r="MB59" s="26"/>
      <c r="MC59" s="26"/>
      <c r="MD59" s="26"/>
      <c r="ME59" s="26"/>
      <c r="MF59" s="26"/>
      <c r="MG59" s="26"/>
      <c r="MH59" s="26"/>
      <c r="MI59" s="26"/>
      <c r="MJ59" s="26"/>
      <c r="MK59" s="26"/>
      <c r="ML59" s="26"/>
      <c r="MM59" s="26"/>
      <c r="MN59" s="26"/>
      <c r="MO59" s="26"/>
      <c r="MP59" s="26"/>
      <c r="MQ59" s="26"/>
      <c r="MR59" s="26"/>
      <c r="MS59" s="26"/>
      <c r="MT59" s="26"/>
      <c r="MU59" s="26"/>
      <c r="MV59" s="26"/>
      <c r="MW59" s="26"/>
      <c r="MX59" s="26"/>
      <c r="MY59" s="26"/>
      <c r="MZ59" s="26"/>
      <c r="NA59" s="26"/>
      <c r="NB59" s="26"/>
      <c r="NC59" s="26"/>
      <c r="ND59" s="26"/>
      <c r="NE59" s="26"/>
    </row>
    <row r="60" spans="2:369" ht="29" x14ac:dyDescent="0.35">
      <c r="B60" s="6" t="s">
        <v>100</v>
      </c>
      <c r="C60" s="15" t="s">
        <v>121</v>
      </c>
      <c r="D60" s="6"/>
      <c r="E60" s="23">
        <f t="shared" ref="E60:AJ60" si="1670">IF(E42&lt;&gt;0,E45*E52/E42,0)</f>
        <v>0</v>
      </c>
      <c r="F60" s="23">
        <f t="shared" si="1670"/>
        <v>0</v>
      </c>
      <c r="G60" s="23">
        <f t="shared" si="1670"/>
        <v>0</v>
      </c>
      <c r="H60" s="23">
        <f t="shared" si="1670"/>
        <v>0</v>
      </c>
      <c r="I60" s="23">
        <f t="shared" si="1670"/>
        <v>0</v>
      </c>
      <c r="J60" s="23">
        <f t="shared" si="1670"/>
        <v>0</v>
      </c>
      <c r="K60" s="23">
        <f t="shared" si="1670"/>
        <v>0</v>
      </c>
      <c r="L60" s="23">
        <f t="shared" si="1670"/>
        <v>0</v>
      </c>
      <c r="M60" s="23">
        <f t="shared" si="1670"/>
        <v>0</v>
      </c>
      <c r="N60" s="23">
        <f t="shared" si="1670"/>
        <v>0</v>
      </c>
      <c r="O60" s="23">
        <f t="shared" si="1670"/>
        <v>0</v>
      </c>
      <c r="P60" s="23">
        <f t="shared" si="1670"/>
        <v>0</v>
      </c>
      <c r="Q60" s="23">
        <f t="shared" si="1670"/>
        <v>0</v>
      </c>
      <c r="R60" s="23">
        <f t="shared" si="1670"/>
        <v>0</v>
      </c>
      <c r="S60" s="23">
        <f t="shared" si="1670"/>
        <v>0</v>
      </c>
      <c r="T60" s="23">
        <f t="shared" si="1670"/>
        <v>0</v>
      </c>
      <c r="U60" s="23">
        <f t="shared" si="1670"/>
        <v>0</v>
      </c>
      <c r="V60" s="23">
        <f t="shared" si="1670"/>
        <v>0</v>
      </c>
      <c r="W60" s="23">
        <f t="shared" si="1670"/>
        <v>0</v>
      </c>
      <c r="X60" s="23">
        <f t="shared" si="1670"/>
        <v>0</v>
      </c>
      <c r="Y60" s="23">
        <f t="shared" si="1670"/>
        <v>0</v>
      </c>
      <c r="Z60" s="23">
        <f t="shared" si="1670"/>
        <v>0</v>
      </c>
      <c r="AA60" s="34">
        <f t="shared" si="1670"/>
        <v>0</v>
      </c>
      <c r="AB60" s="34">
        <f t="shared" si="1670"/>
        <v>0</v>
      </c>
      <c r="AC60" s="34">
        <f t="shared" si="1670"/>
        <v>0</v>
      </c>
      <c r="AD60" s="34">
        <f t="shared" si="1670"/>
        <v>0</v>
      </c>
      <c r="AE60" s="34">
        <f t="shared" si="1670"/>
        <v>0</v>
      </c>
      <c r="AF60" s="34">
        <f t="shared" si="1670"/>
        <v>0</v>
      </c>
      <c r="AG60" s="34">
        <f t="shared" si="1670"/>
        <v>0</v>
      </c>
      <c r="AH60" s="34">
        <f t="shared" si="1670"/>
        <v>0</v>
      </c>
      <c r="AI60" s="34">
        <f t="shared" si="1670"/>
        <v>0</v>
      </c>
      <c r="AJ60" s="34">
        <f t="shared" si="1670"/>
        <v>0</v>
      </c>
      <c r="AK60" s="34">
        <f t="shared" ref="AK60:BP60" si="1671">IF(AK42&lt;&gt;0,AK45*AK52/AK42,0)</f>
        <v>0</v>
      </c>
      <c r="AL60" s="34">
        <f t="shared" si="1671"/>
        <v>0</v>
      </c>
      <c r="AM60" s="34">
        <f t="shared" si="1671"/>
        <v>0</v>
      </c>
      <c r="AN60" s="34">
        <f t="shared" si="1671"/>
        <v>0</v>
      </c>
      <c r="AO60" s="34">
        <f t="shared" si="1671"/>
        <v>0</v>
      </c>
      <c r="AP60" s="34">
        <f t="shared" si="1671"/>
        <v>0</v>
      </c>
      <c r="AQ60" s="34">
        <f t="shared" si="1671"/>
        <v>0</v>
      </c>
      <c r="AR60" s="34">
        <f t="shared" si="1671"/>
        <v>0</v>
      </c>
      <c r="AS60" s="34">
        <f t="shared" si="1671"/>
        <v>0</v>
      </c>
      <c r="AT60" s="34">
        <f t="shared" si="1671"/>
        <v>0</v>
      </c>
      <c r="AU60" s="34">
        <f t="shared" si="1671"/>
        <v>0</v>
      </c>
      <c r="AV60" s="34">
        <f t="shared" si="1671"/>
        <v>0</v>
      </c>
      <c r="AW60" s="26">
        <f t="shared" si="1671"/>
        <v>0</v>
      </c>
      <c r="AX60" s="26">
        <f t="shared" si="1671"/>
        <v>0</v>
      </c>
      <c r="AY60" s="26">
        <f t="shared" si="1671"/>
        <v>0</v>
      </c>
      <c r="AZ60" s="26">
        <f t="shared" si="1671"/>
        <v>0</v>
      </c>
      <c r="BA60" s="26">
        <f t="shared" si="1671"/>
        <v>0</v>
      </c>
      <c r="BB60" s="26">
        <f t="shared" si="1671"/>
        <v>0</v>
      </c>
      <c r="BC60" s="26">
        <f t="shared" si="1671"/>
        <v>0</v>
      </c>
      <c r="BD60" s="26">
        <f t="shared" si="1671"/>
        <v>0</v>
      </c>
      <c r="BE60" s="26">
        <f t="shared" si="1671"/>
        <v>0</v>
      </c>
      <c r="BF60" s="26">
        <f t="shared" si="1671"/>
        <v>0</v>
      </c>
      <c r="BG60" s="26">
        <f t="shared" si="1671"/>
        <v>0</v>
      </c>
      <c r="BH60" s="26">
        <f t="shared" si="1671"/>
        <v>0</v>
      </c>
      <c r="BI60" s="26">
        <f t="shared" si="1671"/>
        <v>0</v>
      </c>
      <c r="BJ60" s="26">
        <f t="shared" si="1671"/>
        <v>0</v>
      </c>
      <c r="BK60" s="26">
        <f t="shared" si="1671"/>
        <v>0</v>
      </c>
      <c r="BL60" s="26">
        <f t="shared" si="1671"/>
        <v>0</v>
      </c>
      <c r="BM60" s="26">
        <f t="shared" si="1671"/>
        <v>0</v>
      </c>
      <c r="BN60" s="26">
        <f t="shared" si="1671"/>
        <v>0</v>
      </c>
      <c r="BO60" s="26">
        <f t="shared" si="1671"/>
        <v>4260000</v>
      </c>
      <c r="BP60" s="26">
        <f t="shared" si="1671"/>
        <v>8550000</v>
      </c>
      <c r="BQ60" s="26">
        <f t="shared" ref="BQ60:CP60" si="1672">IF(BQ42&lt;&gt;0,BQ45*BQ52/BQ42,0)</f>
        <v>0</v>
      </c>
      <c r="BR60" s="26">
        <f t="shared" si="1672"/>
        <v>0</v>
      </c>
      <c r="BS60" s="26">
        <f t="shared" si="1672"/>
        <v>0</v>
      </c>
      <c r="BT60" s="26">
        <f t="shared" si="1672"/>
        <v>0</v>
      </c>
      <c r="BU60" s="26">
        <f t="shared" si="1672"/>
        <v>0</v>
      </c>
      <c r="BV60" s="26">
        <f t="shared" si="1672"/>
        <v>0</v>
      </c>
      <c r="BW60" s="26">
        <f t="shared" si="1672"/>
        <v>0</v>
      </c>
      <c r="BX60" s="26">
        <f t="shared" si="1672"/>
        <v>9000000</v>
      </c>
      <c r="BY60" s="26">
        <f t="shared" si="1672"/>
        <v>0</v>
      </c>
      <c r="BZ60" s="26">
        <f t="shared" si="1672"/>
        <v>0</v>
      </c>
      <c r="CA60" s="26">
        <f t="shared" si="1672"/>
        <v>0</v>
      </c>
      <c r="CB60" s="26">
        <f t="shared" si="1672"/>
        <v>0</v>
      </c>
      <c r="CC60" s="26">
        <f t="shared" si="1672"/>
        <v>0</v>
      </c>
      <c r="CD60" s="26">
        <f t="shared" si="1672"/>
        <v>0</v>
      </c>
      <c r="CE60" s="26">
        <f t="shared" si="1672"/>
        <v>0</v>
      </c>
      <c r="CF60" s="26">
        <f t="shared" si="1672"/>
        <v>0</v>
      </c>
      <c r="CG60" s="26">
        <f t="shared" si="1672"/>
        <v>0</v>
      </c>
      <c r="CH60" s="26">
        <f t="shared" si="1672"/>
        <v>0</v>
      </c>
      <c r="CI60" s="26">
        <f t="shared" si="1672"/>
        <v>0</v>
      </c>
      <c r="CJ60" s="26">
        <f t="shared" si="1672"/>
        <v>3230000</v>
      </c>
      <c r="CK60" s="26">
        <f t="shared" si="1672"/>
        <v>0</v>
      </c>
      <c r="CL60" s="26">
        <f t="shared" si="1672"/>
        <v>0</v>
      </c>
      <c r="CM60" s="26">
        <f t="shared" si="1672"/>
        <v>0</v>
      </c>
      <c r="CN60" s="26">
        <f t="shared" si="1672"/>
        <v>3260000</v>
      </c>
      <c r="CO60" s="26">
        <f t="shared" si="1672"/>
        <v>9930000</v>
      </c>
      <c r="CP60" s="26">
        <f t="shared" si="1672"/>
        <v>0</v>
      </c>
      <c r="CQ60" s="26">
        <f t="shared" ref="CQ60:FB60" si="1673">IF(CQ42&lt;&gt;0,CQ45*CQ52/CQ42,0)</f>
        <v>0</v>
      </c>
      <c r="CR60" s="26">
        <f t="shared" si="1673"/>
        <v>0</v>
      </c>
      <c r="CS60" s="26">
        <f t="shared" si="1673"/>
        <v>5055000</v>
      </c>
      <c r="CT60" s="26">
        <f t="shared" si="1673"/>
        <v>4928652.3474624595</v>
      </c>
      <c r="CU60" s="26">
        <f t="shared" si="1673"/>
        <v>2542078.4533832241</v>
      </c>
      <c r="CV60" s="26">
        <f t="shared" si="1673"/>
        <v>0</v>
      </c>
      <c r="CW60" s="26">
        <f t="shared" si="1673"/>
        <v>0</v>
      </c>
      <c r="CX60" s="26">
        <f t="shared" si="1673"/>
        <v>11266976.669990031</v>
      </c>
      <c r="CY60" s="26">
        <f t="shared" si="1673"/>
        <v>0</v>
      </c>
      <c r="CZ60" s="26">
        <f t="shared" si="1673"/>
        <v>0</v>
      </c>
      <c r="DA60" s="26">
        <f t="shared" si="1673"/>
        <v>0</v>
      </c>
      <c r="DB60" s="26">
        <f t="shared" si="1673"/>
        <v>0</v>
      </c>
      <c r="DC60" s="26">
        <f t="shared" si="1673"/>
        <v>0</v>
      </c>
      <c r="DD60" s="26">
        <f t="shared" si="1673"/>
        <v>3892792.3191524581</v>
      </c>
      <c r="DE60" s="26">
        <f t="shared" si="1673"/>
        <v>0</v>
      </c>
      <c r="DF60" s="26">
        <f t="shared" si="1673"/>
        <v>0</v>
      </c>
      <c r="DG60" s="26">
        <f t="shared" si="1673"/>
        <v>0</v>
      </c>
      <c r="DH60" s="26">
        <f t="shared" si="1673"/>
        <v>4018657.7488237424</v>
      </c>
      <c r="DI60" s="26">
        <f t="shared" si="1673"/>
        <v>0</v>
      </c>
      <c r="DJ60" s="26">
        <f t="shared" si="1673"/>
        <v>0</v>
      </c>
      <c r="DK60" s="26">
        <f t="shared" si="1673"/>
        <v>0</v>
      </c>
      <c r="DL60" s="26">
        <f t="shared" si="1673"/>
        <v>0</v>
      </c>
      <c r="DM60" s="26">
        <f t="shared" si="1673"/>
        <v>0</v>
      </c>
      <c r="DN60" s="26">
        <f t="shared" si="1673"/>
        <v>0</v>
      </c>
      <c r="DO60" s="26">
        <f t="shared" si="1673"/>
        <v>0</v>
      </c>
      <c r="DP60" s="26">
        <f t="shared" si="1673"/>
        <v>6182789.3587705344</v>
      </c>
      <c r="DQ60" s="26">
        <f t="shared" si="1673"/>
        <v>4137049.0668644169</v>
      </c>
      <c r="DR60" s="26">
        <f t="shared" si="1673"/>
        <v>0</v>
      </c>
      <c r="DS60" s="26">
        <f t="shared" si="1673"/>
        <v>0</v>
      </c>
      <c r="DT60" s="26">
        <f t="shared" si="1673"/>
        <v>0</v>
      </c>
      <c r="DU60" s="26">
        <f t="shared" si="1673"/>
        <v>0</v>
      </c>
      <c r="DV60" s="26">
        <f t="shared" si="1673"/>
        <v>0</v>
      </c>
      <c r="DW60" s="26">
        <f t="shared" si="1673"/>
        <v>0</v>
      </c>
      <c r="DX60" s="26">
        <f t="shared" si="1673"/>
        <v>0</v>
      </c>
      <c r="DY60" s="26">
        <f t="shared" si="1673"/>
        <v>0</v>
      </c>
      <c r="DZ60" s="26">
        <f t="shared" si="1673"/>
        <v>0</v>
      </c>
      <c r="EA60" s="26">
        <f t="shared" si="1673"/>
        <v>0</v>
      </c>
      <c r="EB60" s="26">
        <f t="shared" si="1673"/>
        <v>3440989.955389265</v>
      </c>
      <c r="EC60" s="26">
        <f t="shared" si="1673"/>
        <v>13888313.158142602</v>
      </c>
      <c r="ED60" s="26">
        <f t="shared" si="1673"/>
        <v>0</v>
      </c>
      <c r="EE60" s="26">
        <f t="shared" si="1673"/>
        <v>0</v>
      </c>
      <c r="EF60" s="26">
        <f t="shared" si="1673"/>
        <v>0</v>
      </c>
      <c r="EG60" s="26">
        <f t="shared" si="1673"/>
        <v>0</v>
      </c>
      <c r="EH60" s="26">
        <f t="shared" si="1673"/>
        <v>0</v>
      </c>
      <c r="EI60" s="26">
        <f t="shared" si="1673"/>
        <v>0</v>
      </c>
      <c r="EJ60" s="26">
        <f t="shared" si="1673"/>
        <v>0</v>
      </c>
      <c r="EK60" s="26">
        <f t="shared" si="1673"/>
        <v>6888526.0964612644</v>
      </c>
      <c r="EL60" s="26">
        <f t="shared" si="1673"/>
        <v>0</v>
      </c>
      <c r="EM60" s="26">
        <f t="shared" si="1673"/>
        <v>14619406.530981455</v>
      </c>
      <c r="EN60" s="26">
        <f t="shared" si="1673"/>
        <v>0</v>
      </c>
      <c r="EO60" s="26">
        <f t="shared" si="1673"/>
        <v>0</v>
      </c>
      <c r="EP60" s="26">
        <f t="shared" si="1673"/>
        <v>13937642.512077294</v>
      </c>
      <c r="EQ60" s="26">
        <f t="shared" si="1673"/>
        <v>3621737.6597972941</v>
      </c>
      <c r="ER60" s="26">
        <f t="shared" si="1673"/>
        <v>0</v>
      </c>
      <c r="ES60" s="26">
        <f t="shared" si="1673"/>
        <v>0</v>
      </c>
      <c r="ET60" s="26">
        <f t="shared" si="1673"/>
        <v>0</v>
      </c>
      <c r="EU60" s="26">
        <f t="shared" si="1673"/>
        <v>0</v>
      </c>
      <c r="EV60" s="26">
        <f t="shared" si="1673"/>
        <v>0</v>
      </c>
      <c r="EW60" s="26">
        <f t="shared" si="1673"/>
        <v>0</v>
      </c>
      <c r="EX60" s="26">
        <f t="shared" si="1673"/>
        <v>0</v>
      </c>
      <c r="EY60" s="26">
        <f t="shared" si="1673"/>
        <v>0</v>
      </c>
      <c r="EZ60" s="26">
        <f t="shared" si="1673"/>
        <v>6802321.9461697722</v>
      </c>
      <c r="FA60" s="26">
        <f t="shared" si="1673"/>
        <v>0</v>
      </c>
      <c r="FB60" s="26">
        <f t="shared" si="1673"/>
        <v>0</v>
      </c>
      <c r="FC60" s="26">
        <f t="shared" ref="FC60:HN60" si="1674">IF(FC42&lt;&gt;0,FC45*FC52/FC42,0)</f>
        <v>3880827.1012447071</v>
      </c>
      <c r="FD60" s="26">
        <f t="shared" si="1674"/>
        <v>0</v>
      </c>
      <c r="FE60" s="26">
        <f t="shared" si="1674"/>
        <v>3670500.0000000005</v>
      </c>
      <c r="FF60" s="26">
        <f t="shared" si="1674"/>
        <v>0</v>
      </c>
      <c r="FG60" s="26">
        <f t="shared" si="1674"/>
        <v>0</v>
      </c>
      <c r="FH60" s="26">
        <f t="shared" si="1674"/>
        <v>2985804.5792759461</v>
      </c>
      <c r="FI60" s="26">
        <f t="shared" si="1674"/>
        <v>0</v>
      </c>
      <c r="FJ60" s="26">
        <f t="shared" si="1674"/>
        <v>2087547.3909211932</v>
      </c>
      <c r="FK60" s="26">
        <f t="shared" si="1674"/>
        <v>0</v>
      </c>
      <c r="FL60" s="26">
        <f t="shared" si="1674"/>
        <v>0</v>
      </c>
      <c r="FM60" s="26">
        <f t="shared" si="1674"/>
        <v>7733978.309159806</v>
      </c>
      <c r="FN60" s="26">
        <f t="shared" si="1674"/>
        <v>0</v>
      </c>
      <c r="FO60" s="26">
        <f t="shared" si="1674"/>
        <v>0</v>
      </c>
      <c r="FP60" s="26">
        <f t="shared" si="1674"/>
        <v>15429940.020682521</v>
      </c>
      <c r="FQ60" s="26">
        <f t="shared" si="1674"/>
        <v>7836930.1611665394</v>
      </c>
      <c r="FR60" s="26">
        <f t="shared" si="1674"/>
        <v>0</v>
      </c>
      <c r="FS60" s="26">
        <f t="shared" si="1674"/>
        <v>15756659.250735201</v>
      </c>
      <c r="FT60" s="26">
        <f t="shared" si="1674"/>
        <v>5293571.084337349</v>
      </c>
      <c r="FU60" s="26">
        <f t="shared" si="1674"/>
        <v>0</v>
      </c>
      <c r="FV60" s="26">
        <f t="shared" si="1674"/>
        <v>7923664.122137405</v>
      </c>
      <c r="FW60" s="26">
        <f t="shared" si="1674"/>
        <v>0</v>
      </c>
      <c r="FX60" s="26">
        <f t="shared" si="1674"/>
        <v>0</v>
      </c>
      <c r="FY60" s="26">
        <f t="shared" si="1674"/>
        <v>0</v>
      </c>
      <c r="FZ60" s="26">
        <f t="shared" si="1674"/>
        <v>0</v>
      </c>
      <c r="GA60" s="26">
        <f t="shared" si="1674"/>
        <v>0</v>
      </c>
      <c r="GB60" s="26">
        <f t="shared" si="1674"/>
        <v>0</v>
      </c>
      <c r="GC60" s="26">
        <f t="shared" si="1674"/>
        <v>0</v>
      </c>
      <c r="GD60" s="26">
        <f t="shared" si="1674"/>
        <v>0</v>
      </c>
      <c r="GE60" s="26">
        <f t="shared" si="1674"/>
        <v>0</v>
      </c>
      <c r="GF60" s="26">
        <f t="shared" si="1674"/>
        <v>0</v>
      </c>
      <c r="GG60" s="26">
        <f t="shared" si="1674"/>
        <v>0</v>
      </c>
      <c r="GH60" s="26">
        <f t="shared" si="1674"/>
        <v>0</v>
      </c>
      <c r="GI60" s="26">
        <f t="shared" si="1674"/>
        <v>0</v>
      </c>
      <c r="GJ60" s="26">
        <f t="shared" si="1674"/>
        <v>0</v>
      </c>
      <c r="GK60" s="26">
        <f t="shared" si="1674"/>
        <v>8802109.8718392793</v>
      </c>
      <c r="GL60" s="26">
        <f t="shared" si="1674"/>
        <v>1880592.6571004454</v>
      </c>
      <c r="GM60" s="26">
        <f t="shared" si="1674"/>
        <v>3290364.8269410664</v>
      </c>
      <c r="GN60" s="26">
        <f t="shared" si="1674"/>
        <v>0</v>
      </c>
      <c r="GO60" s="26">
        <f t="shared" si="1674"/>
        <v>4426049.5624136347</v>
      </c>
      <c r="GP60" s="26">
        <f t="shared" si="1674"/>
        <v>0</v>
      </c>
      <c r="GQ60" s="26">
        <f t="shared" si="1674"/>
        <v>0</v>
      </c>
      <c r="GR60" s="26">
        <f t="shared" si="1674"/>
        <v>0</v>
      </c>
      <c r="GS60" s="26">
        <f t="shared" si="1674"/>
        <v>3608530.1514124293</v>
      </c>
      <c r="GT60" s="26">
        <f t="shared" si="1674"/>
        <v>3626694.4224459776</v>
      </c>
      <c r="GU60" s="26">
        <f t="shared" si="1674"/>
        <v>0</v>
      </c>
      <c r="GV60" s="26">
        <f t="shared" si="1674"/>
        <v>0</v>
      </c>
      <c r="GW60" s="26">
        <f t="shared" si="1674"/>
        <v>0</v>
      </c>
      <c r="GX60" s="26">
        <f t="shared" si="1674"/>
        <v>3549642.2833693358</v>
      </c>
      <c r="GY60" s="26">
        <f t="shared" si="1674"/>
        <v>8407842.7023366075</v>
      </c>
      <c r="GZ60" s="26">
        <f t="shared" si="1674"/>
        <v>0</v>
      </c>
      <c r="HA60" s="26">
        <f t="shared" si="1674"/>
        <v>0</v>
      </c>
      <c r="HB60" s="26">
        <f t="shared" si="1674"/>
        <v>0</v>
      </c>
      <c r="HC60" s="26">
        <f t="shared" si="1674"/>
        <v>4658892.2373932442</v>
      </c>
      <c r="HD60" s="26">
        <f t="shared" si="1674"/>
        <v>9157023.2558139544</v>
      </c>
      <c r="HE60" s="26">
        <f t="shared" si="1674"/>
        <v>0</v>
      </c>
      <c r="HF60" s="26">
        <f t="shared" si="1674"/>
        <v>4955675.5287522292</v>
      </c>
      <c r="HG60" s="26">
        <f t="shared" si="1674"/>
        <v>0</v>
      </c>
      <c r="HH60" s="26">
        <f t="shared" si="1674"/>
        <v>9624562.1808350869</v>
      </c>
      <c r="HI60" s="26">
        <f t="shared" si="1674"/>
        <v>0</v>
      </c>
      <c r="HJ60" s="26">
        <f t="shared" si="1674"/>
        <v>9656030.2409277223</v>
      </c>
      <c r="HK60" s="26">
        <f t="shared" si="1674"/>
        <v>20644696.617976051</v>
      </c>
      <c r="HL60" s="26">
        <f t="shared" si="1674"/>
        <v>19610194.75948377</v>
      </c>
      <c r="HM60" s="26">
        <f t="shared" si="1674"/>
        <v>0</v>
      </c>
      <c r="HN60" s="26">
        <f t="shared" si="1674"/>
        <v>0</v>
      </c>
      <c r="HO60" s="26">
        <f t="shared" ref="HO60:JZ60" si="1675">IF(HO42&lt;&gt;0,HO45*HO52/HO42,0)</f>
        <v>0</v>
      </c>
      <c r="HP60" s="26">
        <f t="shared" si="1675"/>
        <v>0</v>
      </c>
      <c r="HQ60" s="26">
        <f t="shared" si="1675"/>
        <v>0</v>
      </c>
      <c r="HR60" s="26">
        <f t="shared" si="1675"/>
        <v>0</v>
      </c>
      <c r="HS60" s="26">
        <f t="shared" si="1675"/>
        <v>0</v>
      </c>
      <c r="HT60" s="26">
        <f t="shared" si="1675"/>
        <v>0</v>
      </c>
      <c r="HU60" s="26">
        <f t="shared" si="1675"/>
        <v>0</v>
      </c>
      <c r="HV60" s="26">
        <f t="shared" si="1675"/>
        <v>0</v>
      </c>
      <c r="HW60" s="26">
        <f t="shared" si="1675"/>
        <v>0</v>
      </c>
      <c r="HX60" s="26">
        <f t="shared" si="1675"/>
        <v>0</v>
      </c>
      <c r="HY60" s="26">
        <f t="shared" si="1675"/>
        <v>6416321.8529707948</v>
      </c>
      <c r="HZ60" s="26">
        <f t="shared" si="1675"/>
        <v>4805015.5591246737</v>
      </c>
      <c r="IA60" s="26">
        <f t="shared" si="1675"/>
        <v>19289137.581893984</v>
      </c>
      <c r="IB60" s="26">
        <f t="shared" si="1675"/>
        <v>0</v>
      </c>
      <c r="IC60" s="26">
        <f t="shared" si="1675"/>
        <v>20914214.94830133</v>
      </c>
      <c r="ID60" s="26">
        <f t="shared" si="1675"/>
        <v>0</v>
      </c>
      <c r="IE60" s="26">
        <f t="shared" si="1675"/>
        <v>0</v>
      </c>
      <c r="IF60" s="26">
        <f t="shared" si="1675"/>
        <v>0</v>
      </c>
      <c r="IG60" s="26">
        <f t="shared" si="1675"/>
        <v>9673500</v>
      </c>
      <c r="IH60" s="26">
        <f t="shared" si="1675"/>
        <v>0</v>
      </c>
      <c r="II60" s="26">
        <f t="shared" si="1675"/>
        <v>0</v>
      </c>
      <c r="IJ60" s="26">
        <f t="shared" si="1675"/>
        <v>5238511.7220843667</v>
      </c>
      <c r="IK60" s="26">
        <f t="shared" si="1675"/>
        <v>19563655.834564254</v>
      </c>
      <c r="IL60" s="26">
        <f t="shared" si="1675"/>
        <v>9860428.2418769021</v>
      </c>
      <c r="IM60" s="26">
        <f t="shared" si="1675"/>
        <v>19785771.665852468</v>
      </c>
      <c r="IN60" s="26">
        <f t="shared" si="1675"/>
        <v>5049177.6473146342</v>
      </c>
      <c r="IO60" s="26">
        <f t="shared" si="1675"/>
        <v>0</v>
      </c>
      <c r="IP60" s="26">
        <f t="shared" si="1675"/>
        <v>0</v>
      </c>
      <c r="IQ60" s="26">
        <f t="shared" si="1675"/>
        <v>0</v>
      </c>
      <c r="IR60" s="26">
        <f t="shared" si="1675"/>
        <v>3680712.6463335259</v>
      </c>
      <c r="IS60" s="26">
        <f t="shared" si="1675"/>
        <v>0</v>
      </c>
      <c r="IT60" s="26">
        <f t="shared" si="1675"/>
        <v>6058388.3327443274</v>
      </c>
      <c r="IU60" s="26">
        <f t="shared" si="1675"/>
        <v>17764367.722347897</v>
      </c>
      <c r="IV60" s="26">
        <f t="shared" si="1675"/>
        <v>0</v>
      </c>
      <c r="IW60" s="26">
        <f t="shared" si="1675"/>
        <v>0</v>
      </c>
      <c r="IX60" s="26">
        <f t="shared" si="1675"/>
        <v>0</v>
      </c>
      <c r="IY60" s="26">
        <f t="shared" si="1675"/>
        <v>0</v>
      </c>
      <c r="IZ60" s="26">
        <f t="shared" si="1675"/>
        <v>9335289.7699135281</v>
      </c>
      <c r="JA60" s="26">
        <f t="shared" si="1675"/>
        <v>18787515.348047536</v>
      </c>
      <c r="JB60" s="26">
        <f t="shared" si="1675"/>
        <v>3162552.3758099349</v>
      </c>
      <c r="JC60" s="26">
        <f t="shared" si="1675"/>
        <v>0</v>
      </c>
      <c r="JD60" s="26">
        <f t="shared" si="1675"/>
        <v>0</v>
      </c>
      <c r="JE60" s="26">
        <f t="shared" si="1675"/>
        <v>5061948.735397527</v>
      </c>
      <c r="JF60" s="26">
        <f t="shared" si="1675"/>
        <v>0</v>
      </c>
      <c r="JG60" s="26">
        <f t="shared" si="1675"/>
        <v>0</v>
      </c>
      <c r="JH60" s="26">
        <f t="shared" si="1675"/>
        <v>0</v>
      </c>
      <c r="JI60" s="26">
        <f t="shared" si="1675"/>
        <v>18773615.613003038</v>
      </c>
      <c r="JJ60" s="26">
        <f t="shared" si="1675"/>
        <v>0</v>
      </c>
      <c r="JK60" s="26">
        <f t="shared" si="1675"/>
        <v>0</v>
      </c>
      <c r="JL60" s="26">
        <f t="shared" si="1675"/>
        <v>0</v>
      </c>
      <c r="JM60" s="26">
        <f t="shared" si="1675"/>
        <v>5872000</v>
      </c>
      <c r="JN60" s="26">
        <f t="shared" si="1675"/>
        <v>0</v>
      </c>
      <c r="JO60" s="26">
        <f t="shared" si="1675"/>
        <v>9201961.8338558003</v>
      </c>
      <c r="JP60" s="26">
        <f t="shared" si="1675"/>
        <v>5950507.3842178304</v>
      </c>
      <c r="JQ60" s="26">
        <f t="shared" si="1675"/>
        <v>9877749.6595472265</v>
      </c>
      <c r="JR60" s="26">
        <f t="shared" si="1675"/>
        <v>8830552.300409859</v>
      </c>
      <c r="JS60" s="26">
        <f t="shared" si="1675"/>
        <v>5937140.3609720543</v>
      </c>
      <c r="JT60" s="26">
        <f t="shared" si="1675"/>
        <v>18771921.417920433</v>
      </c>
      <c r="JU60" s="26">
        <f t="shared" si="1675"/>
        <v>6446571.3014994282</v>
      </c>
      <c r="JV60" s="26">
        <f t="shared" si="1675"/>
        <v>0</v>
      </c>
      <c r="JW60" s="26">
        <f t="shared" si="1675"/>
        <v>4743608.8891043952</v>
      </c>
      <c r="JX60" s="26">
        <f t="shared" si="1675"/>
        <v>4074430.8462354187</v>
      </c>
      <c r="JY60" s="26">
        <f t="shared" si="1675"/>
        <v>0</v>
      </c>
      <c r="JZ60" s="26">
        <f t="shared" si="1675"/>
        <v>0</v>
      </c>
      <c r="KA60" s="26">
        <f t="shared" ref="KA60:ML60" si="1676">IF(KA42&lt;&gt;0,KA45*KA52/KA42,0)</f>
        <v>0</v>
      </c>
      <c r="KB60" s="26">
        <f t="shared" si="1676"/>
        <v>17845118.353443798</v>
      </c>
      <c r="KC60" s="26">
        <f t="shared" si="1676"/>
        <v>0</v>
      </c>
      <c r="KD60" s="26">
        <f t="shared" si="1676"/>
        <v>0</v>
      </c>
      <c r="KE60" s="26">
        <f t="shared" si="1676"/>
        <v>20065814.305491462</v>
      </c>
      <c r="KF60" s="26">
        <f t="shared" si="1676"/>
        <v>4713312.6145552564</v>
      </c>
      <c r="KG60" s="26">
        <f t="shared" si="1676"/>
        <v>0</v>
      </c>
      <c r="KH60" s="26">
        <f t="shared" si="1676"/>
        <v>0</v>
      </c>
      <c r="KI60" s="26">
        <f t="shared" si="1676"/>
        <v>0</v>
      </c>
      <c r="KJ60" s="26">
        <f t="shared" si="1676"/>
        <v>6131249.0234838305</v>
      </c>
      <c r="KK60" s="26">
        <f t="shared" si="1676"/>
        <v>0</v>
      </c>
      <c r="KL60" s="26">
        <f t="shared" si="1676"/>
        <v>0</v>
      </c>
      <c r="KM60" s="26">
        <f t="shared" si="1676"/>
        <v>0</v>
      </c>
      <c r="KN60" s="26">
        <f t="shared" si="1676"/>
        <v>9367619.8120923173</v>
      </c>
      <c r="KO60" s="26">
        <f t="shared" si="1676"/>
        <v>0</v>
      </c>
      <c r="KP60" s="26">
        <f t="shared" si="1676"/>
        <v>0</v>
      </c>
      <c r="KQ60" s="26">
        <f t="shared" si="1676"/>
        <v>6510375.8798950789</v>
      </c>
      <c r="KR60" s="26">
        <f t="shared" si="1676"/>
        <v>0</v>
      </c>
      <c r="KS60" s="26">
        <f t="shared" si="1676"/>
        <v>6079605.6747932937</v>
      </c>
      <c r="KT60" s="26">
        <f t="shared" si="1676"/>
        <v>4964541.8592915675</v>
      </c>
      <c r="KU60" s="26">
        <f t="shared" si="1676"/>
        <v>0</v>
      </c>
      <c r="KV60" s="26">
        <f t="shared" si="1676"/>
        <v>0</v>
      </c>
      <c r="KW60" s="26">
        <f t="shared" si="1676"/>
        <v>0</v>
      </c>
      <c r="KX60" s="26">
        <f t="shared" si="1676"/>
        <v>4642732.7909158785</v>
      </c>
      <c r="KY60" s="26">
        <f t="shared" si="1676"/>
        <v>9277303.6271894537</v>
      </c>
      <c r="KZ60" s="26">
        <f t="shared" si="1676"/>
        <v>0</v>
      </c>
      <c r="LA60" s="26">
        <f t="shared" si="1676"/>
        <v>5890720.8524370808</v>
      </c>
      <c r="LB60" s="26">
        <f t="shared" si="1676"/>
        <v>0</v>
      </c>
      <c r="LC60" s="26">
        <f t="shared" si="1676"/>
        <v>0</v>
      </c>
      <c r="LD60" s="26">
        <f t="shared" si="1676"/>
        <v>0</v>
      </c>
      <c r="LE60" s="26">
        <f t="shared" si="1676"/>
        <v>0</v>
      </c>
      <c r="LF60" s="26">
        <f t="shared" si="1676"/>
        <v>4707469.3705303175</v>
      </c>
      <c r="LG60" s="26">
        <f t="shared" si="1676"/>
        <v>0</v>
      </c>
      <c r="LH60" s="26">
        <f t="shared" si="1676"/>
        <v>0</v>
      </c>
      <c r="LI60" s="26">
        <f t="shared" si="1676"/>
        <v>0</v>
      </c>
      <c r="LJ60" s="26">
        <f t="shared" si="1676"/>
        <v>5923510.4752240814</v>
      </c>
      <c r="LK60" s="26">
        <f t="shared" si="1676"/>
        <v>0</v>
      </c>
      <c r="LL60" s="26">
        <f t="shared" si="1676"/>
        <v>3020582.9506404288</v>
      </c>
      <c r="LM60" s="26">
        <f t="shared" si="1676"/>
        <v>4206939.1844447656</v>
      </c>
      <c r="LN60" s="26">
        <f t="shared" si="1676"/>
        <v>2267493.5257443083</v>
      </c>
      <c r="LO60" s="26">
        <f t="shared" si="1676"/>
        <v>0</v>
      </c>
      <c r="LP60" s="26">
        <f t="shared" si="1676"/>
        <v>0</v>
      </c>
      <c r="LQ60" s="26">
        <f t="shared" si="1676"/>
        <v>0</v>
      </c>
      <c r="LR60" s="26">
        <f t="shared" si="1676"/>
        <v>0</v>
      </c>
      <c r="LS60" s="26">
        <f t="shared" si="1676"/>
        <v>0</v>
      </c>
      <c r="LT60" s="26">
        <f t="shared" si="1676"/>
        <v>4291031.8695875891</v>
      </c>
      <c r="LU60" s="26">
        <f t="shared" si="1676"/>
        <v>0</v>
      </c>
      <c r="LV60" s="26">
        <f t="shared" si="1676"/>
        <v>5530421.4538223604</v>
      </c>
      <c r="LW60" s="26">
        <f t="shared" si="1676"/>
        <v>0</v>
      </c>
      <c r="LX60" s="26">
        <f t="shared" si="1676"/>
        <v>3649401.1036914415</v>
      </c>
      <c r="LY60" s="26">
        <f t="shared" si="1676"/>
        <v>1618583.4514004188</v>
      </c>
      <c r="LZ60" s="26">
        <f t="shared" si="1676"/>
        <v>16917349.324324325</v>
      </c>
      <c r="MA60" s="26">
        <f t="shared" si="1676"/>
        <v>0</v>
      </c>
      <c r="MB60" s="26">
        <f t="shared" si="1676"/>
        <v>0</v>
      </c>
      <c r="MC60" s="26">
        <f t="shared" si="1676"/>
        <v>0</v>
      </c>
      <c r="MD60" s="26">
        <f t="shared" si="1676"/>
        <v>4555566.1628507487</v>
      </c>
      <c r="ME60" s="26">
        <f t="shared" si="1676"/>
        <v>18284349.878672462</v>
      </c>
      <c r="MF60" s="26">
        <f t="shared" si="1676"/>
        <v>2782431.1776359282</v>
      </c>
      <c r="MG60" s="26">
        <f t="shared" si="1676"/>
        <v>0</v>
      </c>
      <c r="MH60" s="26">
        <f t="shared" si="1676"/>
        <v>0</v>
      </c>
      <c r="MI60" s="26">
        <f t="shared" si="1676"/>
        <v>5989703.9476430286</v>
      </c>
      <c r="MJ60" s="26">
        <f t="shared" si="1676"/>
        <v>5724871.2464223448</v>
      </c>
      <c r="MK60" s="26">
        <f t="shared" si="1676"/>
        <v>5979647.7476692507</v>
      </c>
      <c r="ML60" s="26">
        <f t="shared" si="1676"/>
        <v>0</v>
      </c>
      <c r="MM60" s="26">
        <f t="shared" ref="MM60:NE60" si="1677">IF(MM42&lt;&gt;0,MM45*MM52/MM42,0)</f>
        <v>0</v>
      </c>
      <c r="MN60" s="26">
        <f t="shared" si="1677"/>
        <v>4421734.6676930971</v>
      </c>
      <c r="MO60" s="26">
        <f t="shared" si="1677"/>
        <v>3363686.5922580538</v>
      </c>
      <c r="MP60" s="26">
        <f t="shared" si="1677"/>
        <v>0</v>
      </c>
      <c r="MQ60" s="26">
        <f t="shared" si="1677"/>
        <v>0</v>
      </c>
      <c r="MR60" s="26">
        <f t="shared" si="1677"/>
        <v>0</v>
      </c>
      <c r="MS60" s="26">
        <f t="shared" si="1677"/>
        <v>0</v>
      </c>
      <c r="MT60" s="26">
        <f t="shared" si="1677"/>
        <v>0</v>
      </c>
      <c r="MU60" s="26">
        <f t="shared" si="1677"/>
        <v>16211000</v>
      </c>
      <c r="MV60" s="26">
        <f t="shared" si="1677"/>
        <v>0</v>
      </c>
      <c r="MW60" s="26">
        <f t="shared" si="1677"/>
        <v>0</v>
      </c>
      <c r="MX60" s="26">
        <f t="shared" si="1677"/>
        <v>0</v>
      </c>
      <c r="MY60" s="26">
        <f t="shared" si="1677"/>
        <v>0</v>
      </c>
      <c r="MZ60" s="26">
        <f t="shared" si="1677"/>
        <v>0</v>
      </c>
      <c r="NA60" s="26">
        <f t="shared" si="1677"/>
        <v>0</v>
      </c>
      <c r="NB60" s="26">
        <f t="shared" si="1677"/>
        <v>0</v>
      </c>
      <c r="NC60" s="26">
        <f t="shared" si="1677"/>
        <v>0</v>
      </c>
      <c r="ND60" s="26">
        <f t="shared" si="1677"/>
        <v>5453878.0522446577</v>
      </c>
      <c r="NE60" s="26">
        <f t="shared" si="1677"/>
        <v>0</v>
      </c>
    </row>
    <row r="61" spans="2:369" x14ac:dyDescent="0.35">
      <c r="B61" s="6" t="s">
        <v>135</v>
      </c>
      <c r="C61" s="15" t="s">
        <v>136</v>
      </c>
      <c r="D61" s="6"/>
      <c r="E61" s="23">
        <f t="shared" ref="E61:AJ61" si="1678">IF(E24&lt;&gt;0,1/E24,0)</f>
        <v>0</v>
      </c>
      <c r="F61" s="23">
        <f t="shared" si="1678"/>
        <v>0</v>
      </c>
      <c r="G61" s="23">
        <f t="shared" si="1678"/>
        <v>0</v>
      </c>
      <c r="H61" s="23">
        <f t="shared" si="1678"/>
        <v>0</v>
      </c>
      <c r="I61" s="23">
        <f t="shared" si="1678"/>
        <v>0</v>
      </c>
      <c r="J61" s="23">
        <f t="shared" si="1678"/>
        <v>0</v>
      </c>
      <c r="K61" s="23">
        <f t="shared" si="1678"/>
        <v>0</v>
      </c>
      <c r="L61" s="23">
        <f t="shared" si="1678"/>
        <v>0</v>
      </c>
      <c r="M61" s="23">
        <f t="shared" si="1678"/>
        <v>0</v>
      </c>
      <c r="N61" s="23">
        <f t="shared" si="1678"/>
        <v>0</v>
      </c>
      <c r="O61" s="23">
        <f t="shared" si="1678"/>
        <v>0</v>
      </c>
      <c r="P61" s="23">
        <f t="shared" si="1678"/>
        <v>0</v>
      </c>
      <c r="Q61" s="23">
        <f t="shared" si="1678"/>
        <v>0</v>
      </c>
      <c r="R61" s="23">
        <f t="shared" si="1678"/>
        <v>0</v>
      </c>
      <c r="S61" s="23">
        <f t="shared" si="1678"/>
        <v>0</v>
      </c>
      <c r="T61" s="23">
        <f t="shared" si="1678"/>
        <v>0</v>
      </c>
      <c r="U61" s="23">
        <f t="shared" si="1678"/>
        <v>0</v>
      </c>
      <c r="V61" s="23">
        <f t="shared" si="1678"/>
        <v>0</v>
      </c>
      <c r="W61" s="23">
        <f t="shared" si="1678"/>
        <v>0</v>
      </c>
      <c r="X61" s="23">
        <f t="shared" si="1678"/>
        <v>0</v>
      </c>
      <c r="Y61" s="23">
        <f t="shared" si="1678"/>
        <v>0</v>
      </c>
      <c r="Z61" s="23">
        <f t="shared" si="1678"/>
        <v>0</v>
      </c>
      <c r="AA61" s="34">
        <f t="shared" si="1678"/>
        <v>0</v>
      </c>
      <c r="AB61" s="34">
        <f t="shared" si="1678"/>
        <v>0</v>
      </c>
      <c r="AC61" s="34">
        <f t="shared" si="1678"/>
        <v>0</v>
      </c>
      <c r="AD61" s="34">
        <f t="shared" si="1678"/>
        <v>0</v>
      </c>
      <c r="AE61" s="34">
        <f t="shared" si="1678"/>
        <v>0</v>
      </c>
      <c r="AF61" s="34">
        <f t="shared" si="1678"/>
        <v>0</v>
      </c>
      <c r="AG61" s="34">
        <f t="shared" si="1678"/>
        <v>0</v>
      </c>
      <c r="AH61" s="34">
        <f t="shared" si="1678"/>
        <v>0</v>
      </c>
      <c r="AI61" s="34">
        <f t="shared" si="1678"/>
        <v>0</v>
      </c>
      <c r="AJ61" s="34">
        <f t="shared" si="1678"/>
        <v>0</v>
      </c>
      <c r="AK61" s="34">
        <f t="shared" ref="AK61:BP61" si="1679">IF(AK24&lt;&gt;0,1/AK24,0)</f>
        <v>0</v>
      </c>
      <c r="AL61" s="34">
        <f t="shared" si="1679"/>
        <v>0</v>
      </c>
      <c r="AM61" s="34">
        <f t="shared" si="1679"/>
        <v>0</v>
      </c>
      <c r="AN61" s="34">
        <f t="shared" si="1679"/>
        <v>0</v>
      </c>
      <c r="AO61" s="34">
        <f t="shared" si="1679"/>
        <v>0</v>
      </c>
      <c r="AP61" s="34">
        <f t="shared" si="1679"/>
        <v>0</v>
      </c>
      <c r="AQ61" s="34">
        <f t="shared" si="1679"/>
        <v>0</v>
      </c>
      <c r="AR61" s="34">
        <f t="shared" si="1679"/>
        <v>0</v>
      </c>
      <c r="AS61" s="34">
        <f t="shared" si="1679"/>
        <v>0</v>
      </c>
      <c r="AT61" s="34">
        <f t="shared" si="1679"/>
        <v>0</v>
      </c>
      <c r="AU61" s="34">
        <f t="shared" si="1679"/>
        <v>0</v>
      </c>
      <c r="AV61" s="34">
        <f t="shared" si="1679"/>
        <v>0</v>
      </c>
      <c r="AW61" s="26">
        <f t="shared" si="1679"/>
        <v>0</v>
      </c>
      <c r="AX61" s="26">
        <f t="shared" si="1679"/>
        <v>0</v>
      </c>
      <c r="AY61" s="26">
        <f t="shared" si="1679"/>
        <v>0</v>
      </c>
      <c r="AZ61" s="26">
        <f t="shared" si="1679"/>
        <v>0</v>
      </c>
      <c r="BA61" s="26">
        <f t="shared" si="1679"/>
        <v>0</v>
      </c>
      <c r="BB61" s="26">
        <f t="shared" si="1679"/>
        <v>0</v>
      </c>
      <c r="BC61" s="26">
        <f t="shared" si="1679"/>
        <v>0</v>
      </c>
      <c r="BD61" s="26">
        <f t="shared" si="1679"/>
        <v>0</v>
      </c>
      <c r="BE61" s="26">
        <f t="shared" si="1679"/>
        <v>0</v>
      </c>
      <c r="BF61" s="26">
        <f t="shared" si="1679"/>
        <v>0</v>
      </c>
      <c r="BG61" s="26">
        <f t="shared" si="1679"/>
        <v>0</v>
      </c>
      <c r="BH61" s="26">
        <f t="shared" si="1679"/>
        <v>0</v>
      </c>
      <c r="BI61" s="26">
        <f t="shared" si="1679"/>
        <v>0</v>
      </c>
      <c r="BJ61" s="26">
        <f t="shared" si="1679"/>
        <v>0</v>
      </c>
      <c r="BK61" s="26">
        <f t="shared" si="1679"/>
        <v>0</v>
      </c>
      <c r="BL61" s="26">
        <f t="shared" si="1679"/>
        <v>0</v>
      </c>
      <c r="BM61" s="26">
        <f t="shared" si="1679"/>
        <v>0</v>
      </c>
      <c r="BN61" s="26">
        <f t="shared" si="1679"/>
        <v>0</v>
      </c>
      <c r="BO61" s="26">
        <f t="shared" si="1679"/>
        <v>142</v>
      </c>
      <c r="BP61" s="26">
        <f t="shared" si="1679"/>
        <v>285</v>
      </c>
      <c r="BQ61" s="26">
        <f t="shared" ref="BQ61:CP61" si="1680">IF(BQ24&lt;&gt;0,1/BQ24,0)</f>
        <v>0</v>
      </c>
      <c r="BR61" s="26">
        <f t="shared" si="1680"/>
        <v>0</v>
      </c>
      <c r="BS61" s="26">
        <f t="shared" si="1680"/>
        <v>0</v>
      </c>
      <c r="BT61" s="26">
        <f t="shared" si="1680"/>
        <v>0</v>
      </c>
      <c r="BU61" s="26">
        <f t="shared" si="1680"/>
        <v>0</v>
      </c>
      <c r="BV61" s="26">
        <f t="shared" si="1680"/>
        <v>0</v>
      </c>
      <c r="BW61" s="26">
        <f t="shared" si="1680"/>
        <v>0</v>
      </c>
      <c r="BX61" s="26">
        <f t="shared" si="1680"/>
        <v>300</v>
      </c>
      <c r="BY61" s="26">
        <f t="shared" si="1680"/>
        <v>0</v>
      </c>
      <c r="BZ61" s="26">
        <f t="shared" si="1680"/>
        <v>0</v>
      </c>
      <c r="CA61" s="26">
        <f t="shared" si="1680"/>
        <v>104.99999999999999</v>
      </c>
      <c r="CB61" s="26">
        <f t="shared" si="1680"/>
        <v>312</v>
      </c>
      <c r="CC61" s="26">
        <f t="shared" si="1680"/>
        <v>0</v>
      </c>
      <c r="CD61" s="26">
        <f t="shared" si="1680"/>
        <v>0</v>
      </c>
      <c r="CE61" s="26">
        <f t="shared" si="1680"/>
        <v>0</v>
      </c>
      <c r="CF61" s="26">
        <f t="shared" si="1680"/>
        <v>314</v>
      </c>
      <c r="CG61" s="26">
        <f t="shared" si="1680"/>
        <v>0</v>
      </c>
      <c r="CH61" s="26">
        <f t="shared" si="1680"/>
        <v>0</v>
      </c>
      <c r="CI61" s="26">
        <f t="shared" si="1680"/>
        <v>81.75</v>
      </c>
      <c r="CJ61" s="26">
        <f t="shared" si="1680"/>
        <v>107.66666666666667</v>
      </c>
      <c r="CK61" s="26">
        <f t="shared" si="1680"/>
        <v>0</v>
      </c>
      <c r="CL61" s="26">
        <f t="shared" si="1680"/>
        <v>0</v>
      </c>
      <c r="CM61" s="26">
        <f t="shared" si="1680"/>
        <v>82.5</v>
      </c>
      <c r="CN61" s="26">
        <f t="shared" si="1680"/>
        <v>108.66666666666666</v>
      </c>
      <c r="CO61" s="26">
        <f t="shared" si="1680"/>
        <v>331</v>
      </c>
      <c r="CP61" s="26">
        <f t="shared" si="1680"/>
        <v>169.5</v>
      </c>
      <c r="CQ61" s="26">
        <f t="shared" ref="CQ61:FB61" si="1681">IF(CQ24&lt;&gt;0,1/CQ24,0)</f>
        <v>0</v>
      </c>
      <c r="CR61" s="26">
        <f t="shared" si="1681"/>
        <v>0</v>
      </c>
      <c r="CS61" s="26">
        <f t="shared" si="1681"/>
        <v>168.5</v>
      </c>
      <c r="CT61" s="26">
        <f t="shared" si="1681"/>
        <v>170.5</v>
      </c>
      <c r="CU61" s="26">
        <f t="shared" si="1681"/>
        <v>87.5</v>
      </c>
      <c r="CV61" s="26">
        <f t="shared" si="1681"/>
        <v>0</v>
      </c>
      <c r="CW61" s="26">
        <f t="shared" si="1681"/>
        <v>0</v>
      </c>
      <c r="CX61" s="26">
        <f t="shared" si="1681"/>
        <v>381</v>
      </c>
      <c r="CY61" s="26">
        <f t="shared" si="1681"/>
        <v>0</v>
      </c>
      <c r="CZ61" s="26">
        <f t="shared" si="1681"/>
        <v>198.5</v>
      </c>
      <c r="DA61" s="26">
        <f t="shared" si="1681"/>
        <v>0</v>
      </c>
      <c r="DB61" s="26">
        <f t="shared" si="1681"/>
        <v>0</v>
      </c>
      <c r="DC61" s="26">
        <f t="shared" si="1681"/>
        <v>197.5</v>
      </c>
      <c r="DD61" s="26">
        <f t="shared" si="1681"/>
        <v>131</v>
      </c>
      <c r="DE61" s="26">
        <f t="shared" si="1681"/>
        <v>0</v>
      </c>
      <c r="DF61" s="26">
        <f t="shared" si="1681"/>
        <v>0</v>
      </c>
      <c r="DG61" s="26">
        <f t="shared" si="1681"/>
        <v>0</v>
      </c>
      <c r="DH61" s="26">
        <f t="shared" si="1681"/>
        <v>134.66666666666669</v>
      </c>
      <c r="DI61" s="26">
        <f t="shared" si="1681"/>
        <v>0</v>
      </c>
      <c r="DJ61" s="26">
        <f t="shared" si="1681"/>
        <v>0</v>
      </c>
      <c r="DK61" s="26">
        <f t="shared" si="1681"/>
        <v>413</v>
      </c>
      <c r="DL61" s="26">
        <f t="shared" si="1681"/>
        <v>412.00000000000006</v>
      </c>
      <c r="DM61" s="26">
        <f t="shared" si="1681"/>
        <v>205.5</v>
      </c>
      <c r="DN61" s="26">
        <f t="shared" si="1681"/>
        <v>0</v>
      </c>
      <c r="DO61" s="26">
        <f t="shared" si="1681"/>
        <v>0</v>
      </c>
      <c r="DP61" s="26">
        <f t="shared" si="1681"/>
        <v>206.00000000000003</v>
      </c>
      <c r="DQ61" s="26">
        <f t="shared" si="1681"/>
        <v>137.66666666666666</v>
      </c>
      <c r="DR61" s="26">
        <f t="shared" si="1681"/>
        <v>0</v>
      </c>
      <c r="DS61" s="26">
        <f t="shared" si="1681"/>
        <v>0</v>
      </c>
      <c r="DT61" s="26">
        <f t="shared" si="1681"/>
        <v>61.714285714285715</v>
      </c>
      <c r="DU61" s="26">
        <f t="shared" si="1681"/>
        <v>0</v>
      </c>
      <c r="DV61" s="26">
        <f t="shared" si="1681"/>
        <v>0</v>
      </c>
      <c r="DW61" s="26">
        <f t="shared" si="1681"/>
        <v>0</v>
      </c>
      <c r="DX61" s="26">
        <f t="shared" si="1681"/>
        <v>86.4</v>
      </c>
      <c r="DY61" s="26">
        <f t="shared" si="1681"/>
        <v>0</v>
      </c>
      <c r="DZ61" s="26">
        <f t="shared" si="1681"/>
        <v>0</v>
      </c>
      <c r="EA61" s="26">
        <f t="shared" si="1681"/>
        <v>0</v>
      </c>
      <c r="EB61" s="26">
        <f t="shared" si="1681"/>
        <v>112.5</v>
      </c>
      <c r="EC61" s="26">
        <f t="shared" si="1681"/>
        <v>453</v>
      </c>
      <c r="ED61" s="26">
        <f t="shared" si="1681"/>
        <v>0</v>
      </c>
      <c r="EE61" s="26">
        <f t="shared" si="1681"/>
        <v>0</v>
      </c>
      <c r="EF61" s="26">
        <f t="shared" si="1681"/>
        <v>0</v>
      </c>
      <c r="EG61" s="26">
        <f t="shared" si="1681"/>
        <v>238.5</v>
      </c>
      <c r="EH61" s="26">
        <f t="shared" si="1681"/>
        <v>0</v>
      </c>
      <c r="EI61" s="26">
        <f t="shared" si="1681"/>
        <v>0</v>
      </c>
      <c r="EJ61" s="26">
        <f t="shared" si="1681"/>
        <v>0</v>
      </c>
      <c r="EK61" s="26">
        <f t="shared" si="1681"/>
        <v>238.5</v>
      </c>
      <c r="EL61" s="26">
        <f t="shared" si="1681"/>
        <v>238</v>
      </c>
      <c r="EM61" s="26">
        <f t="shared" si="1681"/>
        <v>474.00000000000006</v>
      </c>
      <c r="EN61" s="26">
        <f t="shared" si="1681"/>
        <v>119.75000000000001</v>
      </c>
      <c r="EO61" s="26">
        <f t="shared" si="1681"/>
        <v>0</v>
      </c>
      <c r="EP61" s="26">
        <f t="shared" si="1681"/>
        <v>481</v>
      </c>
      <c r="EQ61" s="26">
        <f t="shared" si="1681"/>
        <v>121</v>
      </c>
      <c r="ER61" s="26">
        <f t="shared" si="1681"/>
        <v>161.33333333333334</v>
      </c>
      <c r="ES61" s="26">
        <f t="shared" si="1681"/>
        <v>160.33333333333331</v>
      </c>
      <c r="ET61" s="26">
        <f t="shared" si="1681"/>
        <v>0</v>
      </c>
      <c r="EU61" s="26">
        <f t="shared" si="1681"/>
        <v>59.750000000000007</v>
      </c>
      <c r="EV61" s="26">
        <f t="shared" si="1681"/>
        <v>0</v>
      </c>
      <c r="EW61" s="26">
        <f t="shared" si="1681"/>
        <v>0</v>
      </c>
      <c r="EX61" s="26">
        <f t="shared" si="1681"/>
        <v>0</v>
      </c>
      <c r="EY61" s="26">
        <f t="shared" si="1681"/>
        <v>94.6</v>
      </c>
      <c r="EZ61" s="26">
        <f t="shared" si="1681"/>
        <v>233.99999999999997</v>
      </c>
      <c r="FA61" s="26">
        <f t="shared" si="1681"/>
        <v>0</v>
      </c>
      <c r="FB61" s="26">
        <f t="shared" si="1681"/>
        <v>0</v>
      </c>
      <c r="FC61" s="26">
        <f t="shared" ref="FC61:HN61" si="1682">IF(FC24&lt;&gt;0,1/FC24,0)</f>
        <v>124.24999999999999</v>
      </c>
      <c r="FD61" s="26">
        <f t="shared" si="1682"/>
        <v>168</v>
      </c>
      <c r="FE61" s="26">
        <f t="shared" si="1682"/>
        <v>125.25000000000001</v>
      </c>
      <c r="FF61" s="26">
        <f t="shared" si="1682"/>
        <v>0</v>
      </c>
      <c r="FG61" s="26">
        <f t="shared" si="1682"/>
        <v>0</v>
      </c>
      <c r="FH61" s="26">
        <f t="shared" si="1682"/>
        <v>100.6</v>
      </c>
      <c r="FI61" s="26">
        <f t="shared" si="1682"/>
        <v>0</v>
      </c>
      <c r="FJ61" s="26">
        <f t="shared" si="1682"/>
        <v>71.285714285714292</v>
      </c>
      <c r="FK61" s="26">
        <f t="shared" si="1682"/>
        <v>0</v>
      </c>
      <c r="FL61" s="26">
        <f t="shared" si="1682"/>
        <v>0</v>
      </c>
      <c r="FM61" s="26">
        <f t="shared" si="1682"/>
        <v>247.5</v>
      </c>
      <c r="FN61" s="26">
        <f t="shared" si="1682"/>
        <v>495</v>
      </c>
      <c r="FO61" s="26">
        <f t="shared" si="1682"/>
        <v>494</v>
      </c>
      <c r="FP61" s="26">
        <f t="shared" si="1682"/>
        <v>493</v>
      </c>
      <c r="FQ61" s="26">
        <f t="shared" si="1682"/>
        <v>250</v>
      </c>
      <c r="FR61" s="26">
        <f t="shared" si="1682"/>
        <v>168.33333333333334</v>
      </c>
      <c r="FS61" s="26">
        <f t="shared" si="1682"/>
        <v>502</v>
      </c>
      <c r="FT61" s="26">
        <f t="shared" si="1682"/>
        <v>168.33333333333334</v>
      </c>
      <c r="FU61" s="26">
        <f t="shared" si="1682"/>
        <v>0</v>
      </c>
      <c r="FV61" s="26">
        <f t="shared" si="1682"/>
        <v>267.5</v>
      </c>
      <c r="FW61" s="26">
        <f t="shared" si="1682"/>
        <v>0</v>
      </c>
      <c r="FX61" s="26">
        <f t="shared" si="1682"/>
        <v>0</v>
      </c>
      <c r="FY61" s="26">
        <f t="shared" si="1682"/>
        <v>0</v>
      </c>
      <c r="FZ61" s="26">
        <f t="shared" si="1682"/>
        <v>184.66666666666669</v>
      </c>
      <c r="GA61" s="26">
        <f t="shared" si="1682"/>
        <v>183.66666666666669</v>
      </c>
      <c r="GB61" s="26">
        <f t="shared" si="1682"/>
        <v>182.66666666666666</v>
      </c>
      <c r="GC61" s="26">
        <f t="shared" si="1682"/>
        <v>136.25</v>
      </c>
      <c r="GD61" s="26">
        <f t="shared" si="1682"/>
        <v>270.5</v>
      </c>
      <c r="GE61" s="26">
        <f t="shared" si="1682"/>
        <v>0</v>
      </c>
      <c r="GF61" s="26">
        <f t="shared" si="1682"/>
        <v>0</v>
      </c>
      <c r="GG61" s="26">
        <f t="shared" si="1682"/>
        <v>0</v>
      </c>
      <c r="GH61" s="26">
        <f t="shared" si="1682"/>
        <v>0</v>
      </c>
      <c r="GI61" s="26">
        <f t="shared" si="1682"/>
        <v>0</v>
      </c>
      <c r="GJ61" s="26">
        <f t="shared" si="1682"/>
        <v>0</v>
      </c>
      <c r="GK61" s="26">
        <f t="shared" si="1682"/>
        <v>277.5</v>
      </c>
      <c r="GL61" s="26">
        <f t="shared" si="1682"/>
        <v>61.888888888888893</v>
      </c>
      <c r="GM61" s="26">
        <f t="shared" si="1682"/>
        <v>110.6</v>
      </c>
      <c r="GN61" s="26">
        <f t="shared" si="1682"/>
        <v>0</v>
      </c>
      <c r="GO61" s="26">
        <f t="shared" si="1682"/>
        <v>139.25</v>
      </c>
      <c r="GP61" s="26">
        <f t="shared" si="1682"/>
        <v>0</v>
      </c>
      <c r="GQ61" s="26">
        <f t="shared" si="1682"/>
        <v>0</v>
      </c>
      <c r="GR61" s="26">
        <f t="shared" si="1682"/>
        <v>567</v>
      </c>
      <c r="GS61" s="26">
        <f t="shared" si="1682"/>
        <v>113.2</v>
      </c>
      <c r="GT61" s="26">
        <f t="shared" si="1682"/>
        <v>113.6</v>
      </c>
      <c r="GU61" s="26">
        <f t="shared" si="1682"/>
        <v>0</v>
      </c>
      <c r="GV61" s="26">
        <f t="shared" si="1682"/>
        <v>0</v>
      </c>
      <c r="GW61" s="26">
        <f t="shared" si="1682"/>
        <v>141.75</v>
      </c>
      <c r="GX61" s="26">
        <f t="shared" si="1682"/>
        <v>112.60000000000001</v>
      </c>
      <c r="GY61" s="26">
        <f t="shared" si="1682"/>
        <v>280.5</v>
      </c>
      <c r="GZ61" s="26">
        <f t="shared" si="1682"/>
        <v>0</v>
      </c>
      <c r="HA61" s="26">
        <f t="shared" si="1682"/>
        <v>195.33333333333334</v>
      </c>
      <c r="HB61" s="26">
        <f t="shared" si="1682"/>
        <v>0</v>
      </c>
      <c r="HC61" s="26">
        <f t="shared" si="1682"/>
        <v>149.75</v>
      </c>
      <c r="HD61" s="26">
        <f t="shared" si="1682"/>
        <v>303.5</v>
      </c>
      <c r="HE61" s="26">
        <f t="shared" si="1682"/>
        <v>0</v>
      </c>
      <c r="HF61" s="26">
        <f t="shared" si="1682"/>
        <v>156.25</v>
      </c>
      <c r="HG61" s="26">
        <f t="shared" si="1682"/>
        <v>0</v>
      </c>
      <c r="HH61" s="26">
        <f t="shared" si="1682"/>
        <v>318</v>
      </c>
      <c r="HI61" s="26">
        <f t="shared" si="1682"/>
        <v>0</v>
      </c>
      <c r="HJ61" s="26">
        <f t="shared" si="1682"/>
        <v>319</v>
      </c>
      <c r="HK61" s="26">
        <f t="shared" si="1682"/>
        <v>639</v>
      </c>
      <c r="HL61" s="26">
        <f t="shared" si="1682"/>
        <v>647</v>
      </c>
      <c r="HM61" s="26">
        <f t="shared" si="1682"/>
        <v>653</v>
      </c>
      <c r="HN61" s="26">
        <f t="shared" si="1682"/>
        <v>0</v>
      </c>
      <c r="HO61" s="26">
        <f t="shared" ref="HO61:JZ61" si="1683">IF(HO24&lt;&gt;0,1/HO24,0)</f>
        <v>652</v>
      </c>
      <c r="HP61" s="26">
        <f t="shared" si="1683"/>
        <v>0</v>
      </c>
      <c r="HQ61" s="26">
        <f t="shared" si="1683"/>
        <v>325.5</v>
      </c>
      <c r="HR61" s="26">
        <f t="shared" si="1683"/>
        <v>0</v>
      </c>
      <c r="HS61" s="26">
        <f t="shared" si="1683"/>
        <v>649</v>
      </c>
      <c r="HT61" s="26">
        <f t="shared" si="1683"/>
        <v>324</v>
      </c>
      <c r="HU61" s="26">
        <f t="shared" si="1683"/>
        <v>129.19999999999999</v>
      </c>
      <c r="HV61" s="26">
        <f t="shared" si="1683"/>
        <v>213.66666666666666</v>
      </c>
      <c r="HW61" s="26">
        <f t="shared" si="1683"/>
        <v>319</v>
      </c>
      <c r="HX61" s="26">
        <f t="shared" si="1683"/>
        <v>636</v>
      </c>
      <c r="HY61" s="26">
        <f t="shared" si="1683"/>
        <v>211.66666666666666</v>
      </c>
      <c r="HZ61" s="26">
        <f t="shared" si="1683"/>
        <v>158.5</v>
      </c>
      <c r="IA61" s="26">
        <f t="shared" si="1683"/>
        <v>636</v>
      </c>
      <c r="IB61" s="26">
        <f t="shared" si="1683"/>
        <v>0</v>
      </c>
      <c r="IC61" s="26">
        <f t="shared" si="1683"/>
        <v>646</v>
      </c>
      <c r="ID61" s="26">
        <f t="shared" si="1683"/>
        <v>216</v>
      </c>
      <c r="IE61" s="26">
        <f t="shared" si="1683"/>
        <v>107.5</v>
      </c>
      <c r="IF61" s="26">
        <f t="shared" si="1683"/>
        <v>213</v>
      </c>
      <c r="IG61" s="26">
        <f t="shared" si="1683"/>
        <v>318</v>
      </c>
      <c r="IH61" s="26">
        <f t="shared" si="1683"/>
        <v>0</v>
      </c>
      <c r="II61" s="26">
        <f t="shared" si="1683"/>
        <v>0</v>
      </c>
      <c r="IJ61" s="26">
        <f t="shared" si="1683"/>
        <v>161.25</v>
      </c>
      <c r="IK61" s="26">
        <f t="shared" si="1683"/>
        <v>642</v>
      </c>
      <c r="IL61" s="26">
        <f t="shared" si="1683"/>
        <v>323.5</v>
      </c>
      <c r="IM61" s="26">
        <f t="shared" si="1683"/>
        <v>649</v>
      </c>
      <c r="IN61" s="26">
        <f t="shared" si="1683"/>
        <v>163</v>
      </c>
      <c r="IO61" s="26">
        <f t="shared" si="1683"/>
        <v>162.75</v>
      </c>
      <c r="IP61" s="26">
        <f t="shared" si="1683"/>
        <v>129.4</v>
      </c>
      <c r="IQ61" s="26">
        <f t="shared" si="1683"/>
        <v>0</v>
      </c>
      <c r="IR61" s="26">
        <f t="shared" si="1683"/>
        <v>128.80000000000001</v>
      </c>
      <c r="IS61" s="26">
        <f t="shared" si="1683"/>
        <v>213.66666666666666</v>
      </c>
      <c r="IT61" s="26">
        <f t="shared" si="1683"/>
        <v>212.66666666666666</v>
      </c>
      <c r="IU61" s="26">
        <f t="shared" si="1683"/>
        <v>636</v>
      </c>
      <c r="IV61" s="26">
        <f t="shared" si="1683"/>
        <v>0</v>
      </c>
      <c r="IW61" s="26">
        <f t="shared" si="1683"/>
        <v>0</v>
      </c>
      <c r="IX61" s="26">
        <f t="shared" si="1683"/>
        <v>0</v>
      </c>
      <c r="IY61" s="26">
        <f t="shared" si="1683"/>
        <v>0</v>
      </c>
      <c r="IZ61" s="26">
        <f t="shared" si="1683"/>
        <v>331.5</v>
      </c>
      <c r="JA61" s="26">
        <f t="shared" si="1683"/>
        <v>666</v>
      </c>
      <c r="JB61" s="26">
        <f t="shared" si="1683"/>
        <v>112</v>
      </c>
      <c r="JC61" s="26">
        <f t="shared" si="1683"/>
        <v>0</v>
      </c>
      <c r="JD61" s="26">
        <f t="shared" si="1683"/>
        <v>0</v>
      </c>
      <c r="JE61" s="26">
        <f t="shared" si="1683"/>
        <v>167.75</v>
      </c>
      <c r="JF61" s="26">
        <f t="shared" si="1683"/>
        <v>335</v>
      </c>
      <c r="JG61" s="26">
        <f t="shared" si="1683"/>
        <v>334</v>
      </c>
      <c r="JH61" s="26">
        <f t="shared" si="1683"/>
        <v>222</v>
      </c>
      <c r="JI61" s="26">
        <f t="shared" si="1683"/>
        <v>663</v>
      </c>
      <c r="JJ61" s="26">
        <f t="shared" si="1683"/>
        <v>132.6</v>
      </c>
      <c r="JK61" s="26">
        <f t="shared" si="1683"/>
        <v>219.33333333333334</v>
      </c>
      <c r="JL61" s="26">
        <f t="shared" si="1683"/>
        <v>327.5</v>
      </c>
      <c r="JM61" s="26">
        <f t="shared" si="1683"/>
        <v>217.66666666666666</v>
      </c>
      <c r="JN61" s="26">
        <f t="shared" si="1683"/>
        <v>163.25</v>
      </c>
      <c r="JO61" s="26">
        <f t="shared" si="1683"/>
        <v>324.5</v>
      </c>
      <c r="JP61" s="26">
        <f t="shared" si="1683"/>
        <v>216.66666666666666</v>
      </c>
      <c r="JQ61" s="26">
        <f t="shared" si="1683"/>
        <v>326</v>
      </c>
      <c r="JR61" s="26">
        <f t="shared" si="1683"/>
        <v>326</v>
      </c>
      <c r="JS61" s="26">
        <f t="shared" si="1683"/>
        <v>219</v>
      </c>
      <c r="JT61" s="26">
        <f t="shared" si="1683"/>
        <v>659</v>
      </c>
      <c r="JU61" s="26">
        <f t="shared" si="1683"/>
        <v>220.33333333333331</v>
      </c>
      <c r="JV61" s="26">
        <f t="shared" si="1683"/>
        <v>0</v>
      </c>
      <c r="JW61" s="26">
        <f t="shared" si="1683"/>
        <v>166</v>
      </c>
      <c r="JX61" s="26">
        <f t="shared" si="1683"/>
        <v>133.4</v>
      </c>
      <c r="JY61" s="26">
        <f t="shared" si="1683"/>
        <v>83.25</v>
      </c>
      <c r="JZ61" s="26">
        <f t="shared" si="1683"/>
        <v>219.33333333333334</v>
      </c>
      <c r="KA61" s="26">
        <f t="shared" ref="KA61:ML61" si="1684">IF(KA24&lt;&gt;0,1/KA24,0)</f>
        <v>327.5</v>
      </c>
      <c r="KB61" s="26">
        <f t="shared" si="1684"/>
        <v>653</v>
      </c>
      <c r="KC61" s="26">
        <f t="shared" si="1684"/>
        <v>0</v>
      </c>
      <c r="KD61" s="26">
        <f t="shared" si="1684"/>
        <v>164.5</v>
      </c>
      <c r="KE61" s="26">
        <f t="shared" si="1684"/>
        <v>654</v>
      </c>
      <c r="KF61" s="26">
        <f t="shared" si="1684"/>
        <v>163.75</v>
      </c>
      <c r="KG61" s="26">
        <f t="shared" si="1684"/>
        <v>0</v>
      </c>
      <c r="KH61" s="26">
        <f t="shared" si="1684"/>
        <v>59.45454545454546</v>
      </c>
      <c r="KI61" s="26">
        <f t="shared" si="1684"/>
        <v>160.75</v>
      </c>
      <c r="KJ61" s="26">
        <f t="shared" si="1684"/>
        <v>213</v>
      </c>
      <c r="KK61" s="26">
        <f t="shared" si="1684"/>
        <v>318.5</v>
      </c>
      <c r="KL61" s="26">
        <f t="shared" si="1684"/>
        <v>317.5</v>
      </c>
      <c r="KM61" s="26">
        <f t="shared" si="1684"/>
        <v>210.99999999999997</v>
      </c>
      <c r="KN61" s="26">
        <f t="shared" si="1684"/>
        <v>315</v>
      </c>
      <c r="KO61" s="26">
        <f t="shared" si="1684"/>
        <v>0</v>
      </c>
      <c r="KP61" s="26">
        <f t="shared" si="1684"/>
        <v>0</v>
      </c>
      <c r="KQ61" s="26">
        <f t="shared" si="1684"/>
        <v>211.33333333333334</v>
      </c>
      <c r="KR61" s="26">
        <f t="shared" si="1684"/>
        <v>0</v>
      </c>
      <c r="KS61" s="26">
        <f t="shared" si="1684"/>
        <v>212.66666666666666</v>
      </c>
      <c r="KT61" s="26">
        <f t="shared" si="1684"/>
        <v>160.5</v>
      </c>
      <c r="KU61" s="26">
        <f t="shared" si="1684"/>
        <v>0</v>
      </c>
      <c r="KV61" s="26">
        <f t="shared" si="1684"/>
        <v>321</v>
      </c>
      <c r="KW61" s="26">
        <f t="shared" si="1684"/>
        <v>0</v>
      </c>
      <c r="KX61" s="26">
        <f t="shared" si="1684"/>
        <v>160</v>
      </c>
      <c r="KY61" s="26">
        <f t="shared" si="1684"/>
        <v>319.5</v>
      </c>
      <c r="KZ61" s="26">
        <f t="shared" si="1684"/>
        <v>640</v>
      </c>
      <c r="LA61" s="26">
        <f t="shared" si="1684"/>
        <v>213</v>
      </c>
      <c r="LB61" s="26">
        <f t="shared" si="1684"/>
        <v>0</v>
      </c>
      <c r="LC61" s="26">
        <f t="shared" si="1684"/>
        <v>0</v>
      </c>
      <c r="LD61" s="26">
        <f t="shared" si="1684"/>
        <v>0</v>
      </c>
      <c r="LE61" s="26">
        <f t="shared" si="1684"/>
        <v>106.83333333333333</v>
      </c>
      <c r="LF61" s="26">
        <f t="shared" si="1684"/>
        <v>158.75</v>
      </c>
      <c r="LG61" s="26">
        <f t="shared" si="1684"/>
        <v>90.285714285714292</v>
      </c>
      <c r="LH61" s="26">
        <f t="shared" si="1684"/>
        <v>89.285714285714292</v>
      </c>
      <c r="LI61" s="26">
        <f t="shared" si="1684"/>
        <v>0</v>
      </c>
      <c r="LJ61" s="26">
        <f t="shared" si="1684"/>
        <v>206.00000000000003</v>
      </c>
      <c r="LK61" s="26">
        <f t="shared" si="1684"/>
        <v>68.666666666666671</v>
      </c>
      <c r="LL61" s="26">
        <f t="shared" si="1684"/>
        <v>101.5</v>
      </c>
      <c r="LM61" s="26">
        <f t="shared" si="1684"/>
        <v>151.5</v>
      </c>
      <c r="LN61" s="26">
        <f t="shared" si="1684"/>
        <v>75.875</v>
      </c>
      <c r="LO61" s="26">
        <f t="shared" si="1684"/>
        <v>0</v>
      </c>
      <c r="LP61" s="26">
        <f t="shared" si="1684"/>
        <v>101.33333333333334</v>
      </c>
      <c r="LQ61" s="26">
        <f t="shared" si="1684"/>
        <v>150.5</v>
      </c>
      <c r="LR61" s="26">
        <f t="shared" si="1684"/>
        <v>149.5</v>
      </c>
      <c r="LS61" s="26">
        <f t="shared" si="1684"/>
        <v>0</v>
      </c>
      <c r="LT61" s="26">
        <f t="shared" si="1684"/>
        <v>148.5</v>
      </c>
      <c r="LU61" s="26">
        <f t="shared" si="1684"/>
        <v>84.714285714285722</v>
      </c>
      <c r="LV61" s="26">
        <f t="shared" si="1684"/>
        <v>195.33333333333334</v>
      </c>
      <c r="LW61" s="26">
        <f t="shared" si="1684"/>
        <v>585</v>
      </c>
      <c r="LX61" s="26">
        <f t="shared" si="1684"/>
        <v>116.80000000000001</v>
      </c>
      <c r="LY61" s="26">
        <f t="shared" si="1684"/>
        <v>52.909090909090914</v>
      </c>
      <c r="LZ61" s="26">
        <f t="shared" si="1684"/>
        <v>575</v>
      </c>
      <c r="MA61" s="26">
        <f t="shared" si="1684"/>
        <v>0</v>
      </c>
      <c r="MB61" s="26">
        <f t="shared" si="1684"/>
        <v>290.5</v>
      </c>
      <c r="MC61" s="26">
        <f t="shared" si="1684"/>
        <v>0</v>
      </c>
      <c r="MD61" s="26">
        <f t="shared" si="1684"/>
        <v>144.75</v>
      </c>
      <c r="ME61" s="26">
        <f t="shared" si="1684"/>
        <v>580</v>
      </c>
      <c r="MF61" s="26">
        <f t="shared" si="1684"/>
        <v>97.166666666666657</v>
      </c>
      <c r="MG61" s="26">
        <f t="shared" si="1684"/>
        <v>195.33333333333334</v>
      </c>
      <c r="MH61" s="26">
        <f t="shared" si="1684"/>
        <v>291.5</v>
      </c>
      <c r="MI61" s="26">
        <f t="shared" si="1684"/>
        <v>193.66666666666666</v>
      </c>
      <c r="MJ61" s="26">
        <f t="shared" si="1684"/>
        <v>193</v>
      </c>
      <c r="MK61" s="26">
        <f t="shared" si="1684"/>
        <v>193</v>
      </c>
      <c r="ML61" s="26">
        <f t="shared" si="1684"/>
        <v>0</v>
      </c>
      <c r="MM61" s="26">
        <f t="shared" ref="MM61:NE61" si="1685">IF(MM24&lt;&gt;0,1/MM24,0)</f>
        <v>0</v>
      </c>
      <c r="MN61" s="26">
        <f t="shared" si="1685"/>
        <v>146.25</v>
      </c>
      <c r="MO61" s="26">
        <f t="shared" si="1685"/>
        <v>116.39999999999999</v>
      </c>
      <c r="MP61" s="26">
        <f t="shared" si="1685"/>
        <v>0</v>
      </c>
      <c r="MQ61" s="26">
        <f t="shared" si="1685"/>
        <v>97</v>
      </c>
      <c r="MR61" s="26">
        <f t="shared" si="1685"/>
        <v>192</v>
      </c>
      <c r="MS61" s="26">
        <f t="shared" si="1685"/>
        <v>286.5</v>
      </c>
      <c r="MT61" s="26">
        <f t="shared" si="1685"/>
        <v>0</v>
      </c>
      <c r="MU61" s="26">
        <f t="shared" si="1685"/>
        <v>571</v>
      </c>
      <c r="MV61" s="26">
        <f t="shared" si="1685"/>
        <v>0</v>
      </c>
      <c r="MW61" s="26">
        <f t="shared" si="1685"/>
        <v>0</v>
      </c>
      <c r="MX61" s="26">
        <f t="shared" si="1685"/>
        <v>572</v>
      </c>
      <c r="MY61" s="26">
        <f t="shared" si="1685"/>
        <v>285.5</v>
      </c>
      <c r="MZ61" s="26">
        <f t="shared" si="1685"/>
        <v>0</v>
      </c>
      <c r="NA61" s="26">
        <f t="shared" si="1685"/>
        <v>190</v>
      </c>
      <c r="NB61" s="26">
        <f t="shared" si="1685"/>
        <v>0</v>
      </c>
      <c r="NC61" s="26">
        <f t="shared" si="1685"/>
        <v>0</v>
      </c>
      <c r="ND61" s="26">
        <f t="shared" si="1685"/>
        <v>189</v>
      </c>
      <c r="NE61" s="26">
        <f t="shared" si="1685"/>
        <v>0</v>
      </c>
    </row>
    <row r="62" spans="2:369" x14ac:dyDescent="0.35">
      <c r="B62" s="6" t="s">
        <v>106</v>
      </c>
      <c r="C62" s="15" t="s">
        <v>126</v>
      </c>
      <c r="D62" s="6"/>
      <c r="E62" s="23">
        <f t="shared" ref="E62:AJ62" si="1686">IF(E15&lt;&gt;0,E66/E15*1000,0)</f>
        <v>0</v>
      </c>
      <c r="F62" s="23">
        <f t="shared" si="1686"/>
        <v>733500</v>
      </c>
      <c r="G62" s="23">
        <f t="shared" si="1686"/>
        <v>489000</v>
      </c>
      <c r="H62" s="23">
        <f t="shared" si="1686"/>
        <v>733500</v>
      </c>
      <c r="I62" s="23">
        <f t="shared" si="1686"/>
        <v>366750</v>
      </c>
      <c r="J62" s="23">
        <f t="shared" si="1686"/>
        <v>133363.63636363638</v>
      </c>
      <c r="K62" s="23">
        <f t="shared" si="1686"/>
        <v>209571.42857142858</v>
      </c>
      <c r="L62" s="23">
        <f t="shared" si="1686"/>
        <v>163000</v>
      </c>
      <c r="M62" s="23">
        <f t="shared" si="1686"/>
        <v>163000</v>
      </c>
      <c r="N62" s="23">
        <f t="shared" si="1686"/>
        <v>183375</v>
      </c>
      <c r="O62" s="23">
        <f t="shared" si="1686"/>
        <v>0</v>
      </c>
      <c r="P62" s="23">
        <f t="shared" si="1686"/>
        <v>163000</v>
      </c>
      <c r="Q62" s="23">
        <f t="shared" si="1686"/>
        <v>104785.71428571429</v>
      </c>
      <c r="R62" s="23">
        <f t="shared" si="1686"/>
        <v>209571.42857142858</v>
      </c>
      <c r="S62" s="23">
        <f t="shared" si="1686"/>
        <v>183375</v>
      </c>
      <c r="T62" s="23">
        <f t="shared" si="1686"/>
        <v>133363.63636363638</v>
      </c>
      <c r="U62" s="23">
        <f t="shared" si="1686"/>
        <v>183375</v>
      </c>
      <c r="V62" s="23">
        <f t="shared" si="1686"/>
        <v>183375</v>
      </c>
      <c r="W62" s="23">
        <f t="shared" si="1686"/>
        <v>293400</v>
      </c>
      <c r="X62" s="23">
        <f t="shared" si="1686"/>
        <v>0</v>
      </c>
      <c r="Y62" s="23">
        <f t="shared" si="1686"/>
        <v>0</v>
      </c>
      <c r="Z62" s="23">
        <f t="shared" si="1686"/>
        <v>209571.42857142858</v>
      </c>
      <c r="AA62" s="34">
        <f t="shared" si="1686"/>
        <v>0</v>
      </c>
      <c r="AB62" s="34">
        <f t="shared" si="1686"/>
        <v>0</v>
      </c>
      <c r="AC62" s="34">
        <f t="shared" si="1686"/>
        <v>0</v>
      </c>
      <c r="AD62" s="34">
        <f t="shared" si="1686"/>
        <v>0</v>
      </c>
      <c r="AE62" s="34">
        <f t="shared" si="1686"/>
        <v>0</v>
      </c>
      <c r="AF62" s="34">
        <f t="shared" si="1686"/>
        <v>0</v>
      </c>
      <c r="AG62" s="34">
        <f t="shared" si="1686"/>
        <v>163000</v>
      </c>
      <c r="AH62" s="34">
        <f t="shared" si="1686"/>
        <v>163000</v>
      </c>
      <c r="AI62" s="34">
        <f t="shared" si="1686"/>
        <v>209571.42857142858</v>
      </c>
      <c r="AJ62" s="34">
        <f t="shared" si="1686"/>
        <v>366750</v>
      </c>
      <c r="AK62" s="34">
        <f t="shared" ref="AK62:BP62" si="1687">IF(AK15&lt;&gt;0,AK66/AK15*1000,0)</f>
        <v>133363.63636363638</v>
      </c>
      <c r="AL62" s="34">
        <f t="shared" si="1687"/>
        <v>209571.42857142858</v>
      </c>
      <c r="AM62" s="34">
        <f t="shared" si="1687"/>
        <v>244500</v>
      </c>
      <c r="AN62" s="34">
        <f t="shared" si="1687"/>
        <v>163000</v>
      </c>
      <c r="AO62" s="34">
        <f t="shared" si="1687"/>
        <v>366750</v>
      </c>
      <c r="AP62" s="34">
        <f t="shared" si="1687"/>
        <v>183375</v>
      </c>
      <c r="AQ62" s="34">
        <f t="shared" si="1687"/>
        <v>293400</v>
      </c>
      <c r="AR62" s="34">
        <f t="shared" si="1687"/>
        <v>183375</v>
      </c>
      <c r="AS62" s="34">
        <f t="shared" si="1687"/>
        <v>489000</v>
      </c>
      <c r="AT62" s="34">
        <f t="shared" si="1687"/>
        <v>244500</v>
      </c>
      <c r="AU62" s="34">
        <f t="shared" si="1687"/>
        <v>293400</v>
      </c>
      <c r="AV62" s="34">
        <f t="shared" si="1687"/>
        <v>133363.63636363638</v>
      </c>
      <c r="AW62" s="26">
        <f t="shared" si="1687"/>
        <v>733500</v>
      </c>
      <c r="AX62" s="26">
        <f t="shared" si="1687"/>
        <v>0</v>
      </c>
      <c r="AY62" s="26">
        <f t="shared" si="1687"/>
        <v>0</v>
      </c>
      <c r="AZ62" s="26">
        <f t="shared" si="1687"/>
        <v>1467000</v>
      </c>
      <c r="BA62" s="26">
        <f t="shared" si="1687"/>
        <v>0</v>
      </c>
      <c r="BB62" s="26">
        <f t="shared" si="1687"/>
        <v>733500</v>
      </c>
      <c r="BC62" s="26">
        <f t="shared" si="1687"/>
        <v>163000</v>
      </c>
      <c r="BD62" s="26">
        <f t="shared" si="1687"/>
        <v>733500</v>
      </c>
      <c r="BE62" s="26">
        <f t="shared" si="1687"/>
        <v>366750</v>
      </c>
      <c r="BF62" s="26">
        <f t="shared" si="1687"/>
        <v>366750</v>
      </c>
      <c r="BG62" s="26">
        <f t="shared" si="1687"/>
        <v>366750</v>
      </c>
      <c r="BH62" s="26">
        <f t="shared" si="1687"/>
        <v>244500</v>
      </c>
      <c r="BI62" s="26">
        <f t="shared" si="1687"/>
        <v>489000</v>
      </c>
      <c r="BJ62" s="26">
        <f t="shared" si="1687"/>
        <v>0</v>
      </c>
      <c r="BK62" s="26">
        <f t="shared" si="1687"/>
        <v>0</v>
      </c>
      <c r="BL62" s="26">
        <f t="shared" si="1687"/>
        <v>0</v>
      </c>
      <c r="BM62" s="26">
        <f t="shared" si="1687"/>
        <v>489000</v>
      </c>
      <c r="BN62" s="26">
        <f t="shared" si="1687"/>
        <v>0</v>
      </c>
      <c r="BO62" s="26">
        <f t="shared" si="1687"/>
        <v>489000</v>
      </c>
      <c r="BP62" s="26">
        <f t="shared" si="1687"/>
        <v>209571.42857142858</v>
      </c>
      <c r="BQ62" s="26">
        <f t="shared" ref="BQ62:CP62" si="1688">IF(BQ15&lt;&gt;0,BQ66/BQ15*1000,0)</f>
        <v>0</v>
      </c>
      <c r="BR62" s="26">
        <f t="shared" si="1688"/>
        <v>0</v>
      </c>
      <c r="BS62" s="26">
        <f t="shared" si="1688"/>
        <v>0</v>
      </c>
      <c r="BT62" s="26">
        <f t="shared" si="1688"/>
        <v>0</v>
      </c>
      <c r="BU62" s="26">
        <f t="shared" si="1688"/>
        <v>0</v>
      </c>
      <c r="BV62" s="26">
        <f t="shared" si="1688"/>
        <v>183375</v>
      </c>
      <c r="BW62" s="26">
        <f t="shared" si="1688"/>
        <v>1467000</v>
      </c>
      <c r="BX62" s="26">
        <f t="shared" si="1688"/>
        <v>183375</v>
      </c>
      <c r="BY62" s="26">
        <f t="shared" si="1688"/>
        <v>733500</v>
      </c>
      <c r="BZ62" s="26">
        <f t="shared" si="1688"/>
        <v>244500</v>
      </c>
      <c r="CA62" s="26">
        <f t="shared" si="1688"/>
        <v>0</v>
      </c>
      <c r="CB62" s="26">
        <f t="shared" si="1688"/>
        <v>0</v>
      </c>
      <c r="CC62" s="26">
        <f t="shared" si="1688"/>
        <v>0</v>
      </c>
      <c r="CD62" s="26">
        <f t="shared" si="1688"/>
        <v>489000</v>
      </c>
      <c r="CE62" s="26">
        <f t="shared" si="1688"/>
        <v>0</v>
      </c>
      <c r="CF62" s="26">
        <f t="shared" si="1688"/>
        <v>0</v>
      </c>
      <c r="CG62" s="26">
        <f t="shared" si="1688"/>
        <v>209571.42857142858</v>
      </c>
      <c r="CH62" s="26">
        <f t="shared" si="1688"/>
        <v>209571.42857142858</v>
      </c>
      <c r="CI62" s="26">
        <f t="shared" si="1688"/>
        <v>0</v>
      </c>
      <c r="CJ62" s="26">
        <f t="shared" si="1688"/>
        <v>244500</v>
      </c>
      <c r="CK62" s="26">
        <f t="shared" si="1688"/>
        <v>0</v>
      </c>
      <c r="CL62" s="26">
        <f t="shared" si="1688"/>
        <v>366750</v>
      </c>
      <c r="CM62" s="26">
        <f t="shared" si="1688"/>
        <v>0</v>
      </c>
      <c r="CN62" s="26">
        <f t="shared" si="1688"/>
        <v>183375</v>
      </c>
      <c r="CO62" s="26">
        <f t="shared" si="1688"/>
        <v>163000</v>
      </c>
      <c r="CP62" s="26">
        <f t="shared" si="1688"/>
        <v>0</v>
      </c>
      <c r="CQ62" s="26">
        <f t="shared" ref="CQ62:FB62" si="1689">IF(CQ15&lt;&gt;0,CQ66/CQ15*1000,0)</f>
        <v>0</v>
      </c>
      <c r="CR62" s="26">
        <f t="shared" si="1689"/>
        <v>0</v>
      </c>
      <c r="CS62" s="26">
        <f t="shared" si="1689"/>
        <v>245000</v>
      </c>
      <c r="CT62" s="26">
        <f t="shared" si="1689"/>
        <v>133727.27272727271</v>
      </c>
      <c r="CU62" s="26">
        <f t="shared" si="1689"/>
        <v>163555.55555555553</v>
      </c>
      <c r="CV62" s="26">
        <f t="shared" si="1689"/>
        <v>105214.28571428571</v>
      </c>
      <c r="CW62" s="26">
        <f t="shared" si="1689"/>
        <v>122833.33333333333</v>
      </c>
      <c r="CX62" s="26">
        <f t="shared" si="1689"/>
        <v>86764.705882352937</v>
      </c>
      <c r="CY62" s="26">
        <f t="shared" si="1689"/>
        <v>0</v>
      </c>
      <c r="CZ62" s="26">
        <f t="shared" si="1689"/>
        <v>0</v>
      </c>
      <c r="DA62" s="26">
        <f t="shared" si="1689"/>
        <v>0</v>
      </c>
      <c r="DB62" s="26">
        <f t="shared" si="1689"/>
        <v>0</v>
      </c>
      <c r="DC62" s="26">
        <f t="shared" si="1689"/>
        <v>0</v>
      </c>
      <c r="DD62" s="26">
        <f t="shared" si="1689"/>
        <v>185125</v>
      </c>
      <c r="DE62" s="26">
        <f t="shared" si="1689"/>
        <v>247000</v>
      </c>
      <c r="DF62" s="26">
        <f t="shared" si="1689"/>
        <v>0</v>
      </c>
      <c r="DG62" s="26">
        <f t="shared" si="1689"/>
        <v>0</v>
      </c>
      <c r="DH62" s="26">
        <f t="shared" si="1689"/>
        <v>495000</v>
      </c>
      <c r="DI62" s="26">
        <f t="shared" si="1689"/>
        <v>297200</v>
      </c>
      <c r="DJ62" s="26">
        <f t="shared" si="1689"/>
        <v>371750</v>
      </c>
      <c r="DK62" s="26">
        <f t="shared" si="1689"/>
        <v>0</v>
      </c>
      <c r="DL62" s="26">
        <f t="shared" si="1689"/>
        <v>0</v>
      </c>
      <c r="DM62" s="26">
        <f t="shared" si="1689"/>
        <v>0</v>
      </c>
      <c r="DN62" s="26">
        <f t="shared" si="1689"/>
        <v>0</v>
      </c>
      <c r="DO62" s="26">
        <f t="shared" si="1689"/>
        <v>497333.33333333331</v>
      </c>
      <c r="DP62" s="26">
        <f t="shared" si="1689"/>
        <v>497666.66666666669</v>
      </c>
      <c r="DQ62" s="26">
        <f t="shared" si="1689"/>
        <v>498000</v>
      </c>
      <c r="DR62" s="26">
        <f t="shared" si="1689"/>
        <v>186875</v>
      </c>
      <c r="DS62" s="26">
        <f t="shared" si="1689"/>
        <v>136000</v>
      </c>
      <c r="DT62" s="26">
        <f t="shared" si="1689"/>
        <v>0</v>
      </c>
      <c r="DU62" s="26">
        <f t="shared" si="1689"/>
        <v>0</v>
      </c>
      <c r="DV62" s="26">
        <f t="shared" si="1689"/>
        <v>214142.85714285713</v>
      </c>
      <c r="DW62" s="26">
        <f t="shared" si="1689"/>
        <v>0</v>
      </c>
      <c r="DX62" s="26">
        <f t="shared" si="1689"/>
        <v>0</v>
      </c>
      <c r="DY62" s="26">
        <f t="shared" si="1689"/>
        <v>166888.88888888888</v>
      </c>
      <c r="DZ62" s="26">
        <f t="shared" si="1689"/>
        <v>136636.36363636362</v>
      </c>
      <c r="EA62" s="26">
        <f t="shared" si="1689"/>
        <v>501333.33333333331</v>
      </c>
      <c r="EB62" s="26">
        <f t="shared" si="1689"/>
        <v>215000</v>
      </c>
      <c r="EC62" s="26">
        <f t="shared" si="1689"/>
        <v>167333.33333333334</v>
      </c>
      <c r="ED62" s="26">
        <f t="shared" si="1689"/>
        <v>301400</v>
      </c>
      <c r="EE62" s="26">
        <f t="shared" si="1689"/>
        <v>188500</v>
      </c>
      <c r="EF62" s="26">
        <f t="shared" si="1689"/>
        <v>503000</v>
      </c>
      <c r="EG62" s="26">
        <f t="shared" si="1689"/>
        <v>0</v>
      </c>
      <c r="EH62" s="26">
        <f t="shared" si="1689"/>
        <v>755500</v>
      </c>
      <c r="EI62" s="26">
        <f t="shared" si="1689"/>
        <v>0</v>
      </c>
      <c r="EJ62" s="26">
        <f t="shared" si="1689"/>
        <v>0</v>
      </c>
      <c r="EK62" s="26">
        <f t="shared" si="1689"/>
        <v>1514000</v>
      </c>
      <c r="EL62" s="26">
        <f t="shared" si="1689"/>
        <v>0</v>
      </c>
      <c r="EM62" s="26">
        <f t="shared" si="1689"/>
        <v>252666.66666666666</v>
      </c>
      <c r="EN62" s="26">
        <f t="shared" si="1689"/>
        <v>0</v>
      </c>
      <c r="EO62" s="26">
        <f t="shared" si="1689"/>
        <v>253000</v>
      </c>
      <c r="EP62" s="26">
        <f t="shared" si="1689"/>
        <v>379750</v>
      </c>
      <c r="EQ62" s="26">
        <f t="shared" si="1689"/>
        <v>380000</v>
      </c>
      <c r="ER62" s="26">
        <f t="shared" si="1689"/>
        <v>0</v>
      </c>
      <c r="ES62" s="26">
        <f t="shared" si="1689"/>
        <v>0</v>
      </c>
      <c r="ET62" s="26">
        <f t="shared" si="1689"/>
        <v>0</v>
      </c>
      <c r="EU62" s="26">
        <f t="shared" si="1689"/>
        <v>0</v>
      </c>
      <c r="EV62" s="26">
        <f t="shared" si="1689"/>
        <v>0</v>
      </c>
      <c r="EW62" s="26">
        <f t="shared" si="1689"/>
        <v>0</v>
      </c>
      <c r="EX62" s="26">
        <f t="shared" si="1689"/>
        <v>509000</v>
      </c>
      <c r="EY62" s="26">
        <f t="shared" si="1689"/>
        <v>0</v>
      </c>
      <c r="EZ62" s="26">
        <f t="shared" si="1689"/>
        <v>382250</v>
      </c>
      <c r="FA62" s="26">
        <f t="shared" si="1689"/>
        <v>191250</v>
      </c>
      <c r="FB62" s="26">
        <f t="shared" si="1689"/>
        <v>80578.947368421053</v>
      </c>
      <c r="FC62" s="26">
        <f t="shared" ref="FC62:HN62" si="1690">IF(FC15&lt;&gt;0,FC66/FC15*1000,0)</f>
        <v>139272.72727272729</v>
      </c>
      <c r="FD62" s="26">
        <f t="shared" si="1690"/>
        <v>0</v>
      </c>
      <c r="FE62" s="26">
        <f t="shared" si="1690"/>
        <v>383500</v>
      </c>
      <c r="FF62" s="26">
        <f t="shared" si="1690"/>
        <v>767500</v>
      </c>
      <c r="FG62" s="26">
        <f t="shared" si="1690"/>
        <v>0</v>
      </c>
      <c r="FH62" s="26">
        <f t="shared" si="1690"/>
        <v>1537000</v>
      </c>
      <c r="FI62" s="26">
        <f t="shared" si="1690"/>
        <v>0</v>
      </c>
      <c r="FJ62" s="26">
        <f t="shared" si="1690"/>
        <v>1539000</v>
      </c>
      <c r="FK62" s="26">
        <f t="shared" si="1690"/>
        <v>1540000</v>
      </c>
      <c r="FL62" s="26">
        <f t="shared" si="1690"/>
        <v>1541000</v>
      </c>
      <c r="FM62" s="26">
        <f t="shared" si="1690"/>
        <v>771000</v>
      </c>
      <c r="FN62" s="26">
        <f t="shared" si="1690"/>
        <v>0</v>
      </c>
      <c r="FO62" s="26">
        <f t="shared" si="1690"/>
        <v>0</v>
      </c>
      <c r="FP62" s="26">
        <f t="shared" si="1690"/>
        <v>193125</v>
      </c>
      <c r="FQ62" s="26">
        <f t="shared" si="1690"/>
        <v>220857.14285714287</v>
      </c>
      <c r="FR62" s="26">
        <f t="shared" si="1690"/>
        <v>0</v>
      </c>
      <c r="FS62" s="26">
        <f t="shared" si="1690"/>
        <v>387000</v>
      </c>
      <c r="FT62" s="26">
        <f t="shared" si="1690"/>
        <v>129083.33333333334</v>
      </c>
      <c r="FU62" s="26">
        <f t="shared" si="1690"/>
        <v>73809.523809523816</v>
      </c>
      <c r="FV62" s="26">
        <f t="shared" si="1690"/>
        <v>221571.42857142858</v>
      </c>
      <c r="FW62" s="26">
        <f t="shared" si="1690"/>
        <v>517333.33333333337</v>
      </c>
      <c r="FX62" s="26">
        <f t="shared" si="1690"/>
        <v>0</v>
      </c>
      <c r="FY62" s="26">
        <f t="shared" si="1690"/>
        <v>141272.72727272729</v>
      </c>
      <c r="FZ62" s="26">
        <f t="shared" si="1690"/>
        <v>0</v>
      </c>
      <c r="GA62" s="26">
        <f t="shared" si="1690"/>
        <v>0</v>
      </c>
      <c r="GB62" s="26">
        <f t="shared" si="1690"/>
        <v>0</v>
      </c>
      <c r="GC62" s="26">
        <f t="shared" si="1690"/>
        <v>0</v>
      </c>
      <c r="GD62" s="26">
        <f t="shared" si="1690"/>
        <v>0</v>
      </c>
      <c r="GE62" s="26">
        <f t="shared" si="1690"/>
        <v>780000</v>
      </c>
      <c r="GF62" s="26">
        <f t="shared" si="1690"/>
        <v>0</v>
      </c>
      <c r="GG62" s="26">
        <f t="shared" si="1690"/>
        <v>520666.66666666663</v>
      </c>
      <c r="GH62" s="26">
        <f t="shared" si="1690"/>
        <v>390750</v>
      </c>
      <c r="GI62" s="26">
        <f t="shared" si="1690"/>
        <v>312800</v>
      </c>
      <c r="GJ62" s="26">
        <f t="shared" si="1690"/>
        <v>782500</v>
      </c>
      <c r="GK62" s="26">
        <f t="shared" si="1690"/>
        <v>391500</v>
      </c>
      <c r="GL62" s="26">
        <f t="shared" si="1690"/>
        <v>313400</v>
      </c>
      <c r="GM62" s="26">
        <f t="shared" si="1690"/>
        <v>784000</v>
      </c>
      <c r="GN62" s="26">
        <f t="shared" si="1690"/>
        <v>224142.85714285713</v>
      </c>
      <c r="GO62" s="26">
        <f t="shared" si="1690"/>
        <v>314000</v>
      </c>
      <c r="GP62" s="26">
        <f t="shared" si="1690"/>
        <v>523666.66666666663</v>
      </c>
      <c r="GQ62" s="26">
        <f t="shared" si="1690"/>
        <v>262000</v>
      </c>
      <c r="GR62" s="26">
        <f t="shared" si="1690"/>
        <v>0</v>
      </c>
      <c r="GS62" s="26">
        <f t="shared" si="1690"/>
        <v>224857.14285714287</v>
      </c>
      <c r="GT62" s="26">
        <f t="shared" si="1690"/>
        <v>393750</v>
      </c>
      <c r="GU62" s="26">
        <f t="shared" si="1690"/>
        <v>0</v>
      </c>
      <c r="GV62" s="26">
        <f t="shared" si="1690"/>
        <v>0</v>
      </c>
      <c r="GW62" s="26">
        <f t="shared" si="1690"/>
        <v>0</v>
      </c>
      <c r="GX62" s="26">
        <f t="shared" si="1690"/>
        <v>526333.33333333337</v>
      </c>
      <c r="GY62" s="26">
        <f t="shared" si="1690"/>
        <v>175555.55555555553</v>
      </c>
      <c r="GZ62" s="26">
        <f t="shared" si="1690"/>
        <v>87833.333333333328</v>
      </c>
      <c r="HA62" s="26">
        <f t="shared" si="1690"/>
        <v>0</v>
      </c>
      <c r="HB62" s="26">
        <f t="shared" si="1690"/>
        <v>98937.5</v>
      </c>
      <c r="HC62" s="26">
        <f t="shared" si="1690"/>
        <v>132000</v>
      </c>
      <c r="HD62" s="26">
        <f t="shared" si="1690"/>
        <v>144090.90909090909</v>
      </c>
      <c r="HE62" s="26">
        <f t="shared" si="1690"/>
        <v>176222.22222222222</v>
      </c>
      <c r="HF62" s="26">
        <f t="shared" si="1690"/>
        <v>198375</v>
      </c>
      <c r="HG62" s="26">
        <f t="shared" si="1690"/>
        <v>226857.14285714287</v>
      </c>
      <c r="HH62" s="26">
        <f t="shared" si="1690"/>
        <v>397250</v>
      </c>
      <c r="HI62" s="26">
        <f t="shared" si="1690"/>
        <v>0</v>
      </c>
      <c r="HJ62" s="26">
        <f t="shared" si="1690"/>
        <v>530333.33333333337</v>
      </c>
      <c r="HK62" s="26">
        <f t="shared" si="1690"/>
        <v>176888.88888888888</v>
      </c>
      <c r="HL62" s="26">
        <f t="shared" si="1690"/>
        <v>227571.42857142858</v>
      </c>
      <c r="HM62" s="26">
        <f t="shared" si="1690"/>
        <v>0</v>
      </c>
      <c r="HN62" s="26">
        <f t="shared" si="1690"/>
        <v>0</v>
      </c>
      <c r="HO62" s="26">
        <f t="shared" ref="HO62:JZ62" si="1691">IF(HO15&lt;&gt;0,HO66/HO15*1000,0)</f>
        <v>0</v>
      </c>
      <c r="HP62" s="26">
        <f t="shared" si="1691"/>
        <v>0</v>
      </c>
      <c r="HQ62" s="26">
        <f t="shared" si="1691"/>
        <v>0</v>
      </c>
      <c r="HR62" s="26">
        <f t="shared" si="1691"/>
        <v>0</v>
      </c>
      <c r="HS62" s="26">
        <f t="shared" si="1691"/>
        <v>0</v>
      </c>
      <c r="HT62" s="26">
        <f t="shared" si="1691"/>
        <v>0</v>
      </c>
      <c r="HU62" s="26">
        <f t="shared" si="1691"/>
        <v>0</v>
      </c>
      <c r="HV62" s="26">
        <f t="shared" si="1691"/>
        <v>0</v>
      </c>
      <c r="HW62" s="26">
        <f t="shared" si="1691"/>
        <v>0</v>
      </c>
      <c r="HX62" s="26">
        <f t="shared" si="1691"/>
        <v>0</v>
      </c>
      <c r="HY62" s="26">
        <f t="shared" si="1691"/>
        <v>803000</v>
      </c>
      <c r="HZ62" s="26">
        <f t="shared" si="1691"/>
        <v>267833.33333333331</v>
      </c>
      <c r="IA62" s="26">
        <f t="shared" si="1691"/>
        <v>201000</v>
      </c>
      <c r="IB62" s="26">
        <f t="shared" si="1691"/>
        <v>536333.33333333337</v>
      </c>
      <c r="IC62" s="26">
        <f t="shared" si="1691"/>
        <v>536666.66666666663</v>
      </c>
      <c r="ID62" s="26">
        <f t="shared" si="1691"/>
        <v>0</v>
      </c>
      <c r="IE62" s="26">
        <f t="shared" si="1691"/>
        <v>0</v>
      </c>
      <c r="IF62" s="26">
        <f t="shared" si="1691"/>
        <v>0</v>
      </c>
      <c r="IG62" s="26">
        <f t="shared" si="1691"/>
        <v>807000</v>
      </c>
      <c r="IH62" s="26">
        <f t="shared" si="1691"/>
        <v>403750</v>
      </c>
      <c r="II62" s="26">
        <f t="shared" si="1691"/>
        <v>323200</v>
      </c>
      <c r="IJ62" s="26">
        <f t="shared" si="1691"/>
        <v>1617000</v>
      </c>
      <c r="IK62" s="26">
        <f t="shared" si="1691"/>
        <v>269666.66666666669</v>
      </c>
      <c r="IL62" s="26">
        <f t="shared" si="1691"/>
        <v>404750</v>
      </c>
      <c r="IM62" s="26">
        <f t="shared" si="1691"/>
        <v>405000</v>
      </c>
      <c r="IN62" s="26">
        <f t="shared" si="1691"/>
        <v>540333.33333333337</v>
      </c>
      <c r="IO62" s="26">
        <f t="shared" si="1691"/>
        <v>0</v>
      </c>
      <c r="IP62" s="26">
        <f t="shared" si="1691"/>
        <v>0</v>
      </c>
      <c r="IQ62" s="26">
        <f t="shared" si="1691"/>
        <v>812000</v>
      </c>
      <c r="IR62" s="26">
        <f t="shared" si="1691"/>
        <v>812500</v>
      </c>
      <c r="IS62" s="26">
        <f t="shared" si="1691"/>
        <v>0</v>
      </c>
      <c r="IT62" s="26">
        <f t="shared" si="1691"/>
        <v>1627000</v>
      </c>
      <c r="IU62" s="26">
        <f t="shared" si="1691"/>
        <v>271333.33333333331</v>
      </c>
      <c r="IV62" s="26">
        <f t="shared" si="1691"/>
        <v>148090.90909090909</v>
      </c>
      <c r="IW62" s="26">
        <f t="shared" si="1691"/>
        <v>326000</v>
      </c>
      <c r="IX62" s="26">
        <f t="shared" si="1691"/>
        <v>407750</v>
      </c>
      <c r="IY62" s="26">
        <f t="shared" si="1691"/>
        <v>816000</v>
      </c>
      <c r="IZ62" s="26">
        <f t="shared" si="1691"/>
        <v>326600</v>
      </c>
      <c r="JA62" s="26">
        <f t="shared" si="1691"/>
        <v>233428.57142857142</v>
      </c>
      <c r="JB62" s="26">
        <f t="shared" si="1691"/>
        <v>545000</v>
      </c>
      <c r="JC62" s="26">
        <f t="shared" si="1691"/>
        <v>0</v>
      </c>
      <c r="JD62" s="26">
        <f t="shared" si="1691"/>
        <v>818500</v>
      </c>
      <c r="JE62" s="26">
        <f t="shared" si="1691"/>
        <v>546000</v>
      </c>
      <c r="JF62" s="26">
        <f t="shared" si="1691"/>
        <v>0</v>
      </c>
      <c r="JG62" s="26">
        <f t="shared" si="1691"/>
        <v>0</v>
      </c>
      <c r="JH62" s="26">
        <f t="shared" si="1691"/>
        <v>0</v>
      </c>
      <c r="JI62" s="26">
        <f t="shared" si="1691"/>
        <v>1642000</v>
      </c>
      <c r="JJ62" s="26">
        <f t="shared" si="1691"/>
        <v>0</v>
      </c>
      <c r="JK62" s="26">
        <f t="shared" si="1691"/>
        <v>0</v>
      </c>
      <c r="JL62" s="26">
        <f t="shared" si="1691"/>
        <v>0</v>
      </c>
      <c r="JM62" s="26">
        <f t="shared" si="1691"/>
        <v>548666.66666666663</v>
      </c>
      <c r="JN62" s="26">
        <f t="shared" si="1691"/>
        <v>0</v>
      </c>
      <c r="JO62" s="26">
        <f t="shared" si="1691"/>
        <v>549333.33333333337</v>
      </c>
      <c r="JP62" s="26">
        <f t="shared" si="1691"/>
        <v>329800</v>
      </c>
      <c r="JQ62" s="26">
        <f t="shared" si="1691"/>
        <v>825000</v>
      </c>
      <c r="JR62" s="26">
        <f t="shared" si="1691"/>
        <v>235857.14285714287</v>
      </c>
      <c r="JS62" s="26">
        <f t="shared" si="1691"/>
        <v>330400</v>
      </c>
      <c r="JT62" s="26">
        <f t="shared" si="1691"/>
        <v>551000</v>
      </c>
      <c r="JU62" s="26">
        <f t="shared" si="1691"/>
        <v>275666.66666666669</v>
      </c>
      <c r="JV62" s="26">
        <f t="shared" si="1691"/>
        <v>0</v>
      </c>
      <c r="JW62" s="26">
        <f t="shared" si="1691"/>
        <v>236571.42857142858</v>
      </c>
      <c r="JX62" s="26">
        <f t="shared" si="1691"/>
        <v>414250</v>
      </c>
      <c r="JY62" s="26">
        <f t="shared" si="1691"/>
        <v>0</v>
      </c>
      <c r="JZ62" s="26">
        <f t="shared" si="1691"/>
        <v>0</v>
      </c>
      <c r="KA62" s="26">
        <f t="shared" ref="KA62:ML62" si="1692">IF(KA15&lt;&gt;0,KA66/KA15*1000,0)</f>
        <v>0</v>
      </c>
      <c r="KB62" s="26">
        <f t="shared" si="1692"/>
        <v>553666.66666666663</v>
      </c>
      <c r="KC62" s="26">
        <f t="shared" si="1692"/>
        <v>554000</v>
      </c>
      <c r="KD62" s="26">
        <f t="shared" si="1692"/>
        <v>0</v>
      </c>
      <c r="KE62" s="26">
        <f t="shared" si="1692"/>
        <v>832000</v>
      </c>
      <c r="KF62" s="26">
        <f t="shared" si="1692"/>
        <v>555000</v>
      </c>
      <c r="KG62" s="26">
        <f t="shared" si="1692"/>
        <v>0</v>
      </c>
      <c r="KH62" s="26">
        <f t="shared" si="1692"/>
        <v>0</v>
      </c>
      <c r="KI62" s="26">
        <f t="shared" si="1692"/>
        <v>0</v>
      </c>
      <c r="KJ62" s="26">
        <f t="shared" si="1692"/>
        <v>1669000</v>
      </c>
      <c r="KK62" s="26">
        <f t="shared" si="1692"/>
        <v>0</v>
      </c>
      <c r="KL62" s="26">
        <f t="shared" si="1692"/>
        <v>0</v>
      </c>
      <c r="KM62" s="26">
        <f t="shared" si="1692"/>
        <v>0</v>
      </c>
      <c r="KN62" s="26">
        <f t="shared" si="1692"/>
        <v>557666.66666666663</v>
      </c>
      <c r="KO62" s="26">
        <f t="shared" si="1692"/>
        <v>0</v>
      </c>
      <c r="KP62" s="26">
        <f t="shared" si="1692"/>
        <v>558333.33333333337</v>
      </c>
      <c r="KQ62" s="26">
        <f t="shared" si="1692"/>
        <v>335200</v>
      </c>
      <c r="KR62" s="26">
        <f t="shared" si="1692"/>
        <v>838500</v>
      </c>
      <c r="KS62" s="26">
        <f t="shared" si="1692"/>
        <v>239714.28571428571</v>
      </c>
      <c r="KT62" s="26">
        <f t="shared" si="1692"/>
        <v>419750</v>
      </c>
      <c r="KU62" s="26">
        <f t="shared" si="1692"/>
        <v>0</v>
      </c>
      <c r="KV62" s="26">
        <f t="shared" si="1692"/>
        <v>0</v>
      </c>
      <c r="KW62" s="26">
        <f t="shared" si="1692"/>
        <v>0</v>
      </c>
      <c r="KX62" s="26">
        <f t="shared" si="1692"/>
        <v>561000</v>
      </c>
      <c r="KY62" s="26">
        <f t="shared" si="1692"/>
        <v>561333.33333333337</v>
      </c>
      <c r="KZ62" s="26">
        <f t="shared" si="1692"/>
        <v>0</v>
      </c>
      <c r="LA62" s="26">
        <f t="shared" si="1692"/>
        <v>843000</v>
      </c>
      <c r="LB62" s="26">
        <f t="shared" si="1692"/>
        <v>562333.33333333337</v>
      </c>
      <c r="LC62" s="26">
        <f t="shared" si="1692"/>
        <v>0</v>
      </c>
      <c r="LD62" s="26">
        <f t="shared" si="1692"/>
        <v>0</v>
      </c>
      <c r="LE62" s="26">
        <f t="shared" si="1692"/>
        <v>0</v>
      </c>
      <c r="LF62" s="26">
        <f t="shared" si="1692"/>
        <v>1691000</v>
      </c>
      <c r="LG62" s="26">
        <f t="shared" si="1692"/>
        <v>0</v>
      </c>
      <c r="LH62" s="26">
        <f t="shared" si="1692"/>
        <v>0</v>
      </c>
      <c r="LI62" s="26">
        <f t="shared" si="1692"/>
        <v>0</v>
      </c>
      <c r="LJ62" s="26">
        <f t="shared" si="1692"/>
        <v>565000</v>
      </c>
      <c r="LK62" s="26">
        <f t="shared" si="1692"/>
        <v>0</v>
      </c>
      <c r="LL62" s="26">
        <f t="shared" si="1692"/>
        <v>565666.66666666663</v>
      </c>
      <c r="LM62" s="26">
        <f t="shared" si="1692"/>
        <v>339600</v>
      </c>
      <c r="LN62" s="26">
        <f t="shared" si="1692"/>
        <v>849500</v>
      </c>
      <c r="LO62" s="26">
        <f t="shared" si="1692"/>
        <v>242857.14285714287</v>
      </c>
      <c r="LP62" s="26">
        <f t="shared" si="1692"/>
        <v>0</v>
      </c>
      <c r="LQ62" s="26">
        <f t="shared" si="1692"/>
        <v>0</v>
      </c>
      <c r="LR62" s="26">
        <f t="shared" si="1692"/>
        <v>0</v>
      </c>
      <c r="LS62" s="26">
        <f t="shared" si="1692"/>
        <v>0</v>
      </c>
      <c r="LT62" s="26">
        <f t="shared" si="1692"/>
        <v>568333.33333333337</v>
      </c>
      <c r="LU62" s="26">
        <f t="shared" si="1692"/>
        <v>0</v>
      </c>
      <c r="LV62" s="26">
        <f t="shared" si="1692"/>
        <v>853500</v>
      </c>
      <c r="LW62" s="26">
        <f t="shared" si="1692"/>
        <v>0</v>
      </c>
      <c r="LX62" s="26">
        <f t="shared" si="1692"/>
        <v>569666.66666666663</v>
      </c>
      <c r="LY62" s="26">
        <f t="shared" si="1692"/>
        <v>427500</v>
      </c>
      <c r="LZ62" s="26">
        <f t="shared" si="1692"/>
        <v>570333.33333333337</v>
      </c>
      <c r="MA62" s="26">
        <f t="shared" si="1692"/>
        <v>428000</v>
      </c>
      <c r="MB62" s="26">
        <f t="shared" si="1692"/>
        <v>0</v>
      </c>
      <c r="MC62" s="26">
        <f t="shared" si="1692"/>
        <v>0</v>
      </c>
      <c r="MD62" s="26">
        <f t="shared" si="1692"/>
        <v>343000</v>
      </c>
      <c r="ME62" s="26">
        <f t="shared" si="1692"/>
        <v>429000</v>
      </c>
      <c r="MF62" s="26">
        <f t="shared" si="1692"/>
        <v>190777.77777777778</v>
      </c>
      <c r="MG62" s="26">
        <f t="shared" si="1692"/>
        <v>0</v>
      </c>
      <c r="MH62" s="26">
        <f t="shared" si="1692"/>
        <v>0</v>
      </c>
      <c r="MI62" s="26">
        <f t="shared" si="1692"/>
        <v>1720000</v>
      </c>
      <c r="MJ62" s="26">
        <f t="shared" si="1692"/>
        <v>573666.66666666663</v>
      </c>
      <c r="MK62" s="26">
        <f t="shared" si="1692"/>
        <v>861000</v>
      </c>
      <c r="ML62" s="26">
        <f t="shared" si="1692"/>
        <v>574333.33333333337</v>
      </c>
      <c r="MM62" s="26">
        <f t="shared" ref="MM62:NE62" si="1693">IF(MM15&lt;&gt;0,MM66/MM15*1000,0)</f>
        <v>431000</v>
      </c>
      <c r="MN62" s="26">
        <f t="shared" si="1693"/>
        <v>1725000</v>
      </c>
      <c r="MO62" s="26">
        <f t="shared" si="1693"/>
        <v>863000</v>
      </c>
      <c r="MP62" s="26">
        <f t="shared" si="1693"/>
        <v>575666.66666666663</v>
      </c>
      <c r="MQ62" s="26">
        <f t="shared" si="1693"/>
        <v>0</v>
      </c>
      <c r="MR62" s="26">
        <f t="shared" si="1693"/>
        <v>0</v>
      </c>
      <c r="MS62" s="26">
        <f t="shared" si="1693"/>
        <v>0</v>
      </c>
      <c r="MT62" s="26">
        <f t="shared" si="1693"/>
        <v>0</v>
      </c>
      <c r="MU62" s="26">
        <f t="shared" si="1693"/>
        <v>1732000</v>
      </c>
      <c r="MV62" s="26">
        <f t="shared" si="1693"/>
        <v>1733000</v>
      </c>
      <c r="MW62" s="26">
        <f t="shared" si="1693"/>
        <v>0</v>
      </c>
      <c r="MX62" s="26">
        <f t="shared" si="1693"/>
        <v>0</v>
      </c>
      <c r="MY62" s="26">
        <f t="shared" si="1693"/>
        <v>0</v>
      </c>
      <c r="MZ62" s="26">
        <f t="shared" si="1693"/>
        <v>1737000</v>
      </c>
      <c r="NA62" s="26">
        <f t="shared" si="1693"/>
        <v>0</v>
      </c>
      <c r="NB62" s="26">
        <f t="shared" si="1693"/>
        <v>0</v>
      </c>
      <c r="NC62" s="26">
        <f t="shared" si="1693"/>
        <v>0</v>
      </c>
      <c r="ND62" s="26">
        <f t="shared" si="1693"/>
        <v>1741000</v>
      </c>
      <c r="NE62" s="26">
        <f t="shared" si="1693"/>
        <v>0</v>
      </c>
    </row>
    <row r="63" spans="2:369" x14ac:dyDescent="0.35">
      <c r="B63" s="6" t="s">
        <v>108</v>
      </c>
      <c r="C63" s="15" t="s">
        <v>131</v>
      </c>
      <c r="D63" s="6"/>
      <c r="E63" s="23">
        <f>IF(E62&lt;&gt;0,E60/E62,0)</f>
        <v>0</v>
      </c>
      <c r="F63" s="23">
        <f t="shared" ref="F63:BQ63" si="1694">IF(F62&lt;&gt;0,F60/F62,0)</f>
        <v>0</v>
      </c>
      <c r="G63" s="23">
        <f t="shared" si="1694"/>
        <v>0</v>
      </c>
      <c r="H63" s="23">
        <f t="shared" si="1694"/>
        <v>0</v>
      </c>
      <c r="I63" s="23">
        <f t="shared" si="1694"/>
        <v>0</v>
      </c>
      <c r="J63" s="23">
        <f t="shared" si="1694"/>
        <v>0</v>
      </c>
      <c r="K63" s="23">
        <f t="shared" si="1694"/>
        <v>0</v>
      </c>
      <c r="L63" s="23">
        <f t="shared" si="1694"/>
        <v>0</v>
      </c>
      <c r="M63" s="23">
        <f t="shared" si="1694"/>
        <v>0</v>
      </c>
      <c r="N63" s="23">
        <f t="shared" si="1694"/>
        <v>0</v>
      </c>
      <c r="O63" s="23">
        <f t="shared" si="1694"/>
        <v>0</v>
      </c>
      <c r="P63" s="23">
        <f t="shared" si="1694"/>
        <v>0</v>
      </c>
      <c r="Q63" s="23">
        <f t="shared" si="1694"/>
        <v>0</v>
      </c>
      <c r="R63" s="23">
        <f t="shared" si="1694"/>
        <v>0</v>
      </c>
      <c r="S63" s="23">
        <f t="shared" si="1694"/>
        <v>0</v>
      </c>
      <c r="T63" s="23">
        <f t="shared" si="1694"/>
        <v>0</v>
      </c>
      <c r="U63" s="23">
        <f t="shared" si="1694"/>
        <v>0</v>
      </c>
      <c r="V63" s="23">
        <f t="shared" si="1694"/>
        <v>0</v>
      </c>
      <c r="W63" s="23">
        <f t="shared" si="1694"/>
        <v>0</v>
      </c>
      <c r="X63" s="23">
        <f t="shared" si="1694"/>
        <v>0</v>
      </c>
      <c r="Y63" s="23">
        <f t="shared" si="1694"/>
        <v>0</v>
      </c>
      <c r="Z63" s="23">
        <f t="shared" si="1694"/>
        <v>0</v>
      </c>
      <c r="AA63" s="34">
        <f t="shared" si="1694"/>
        <v>0</v>
      </c>
      <c r="AB63" s="34">
        <f t="shared" si="1694"/>
        <v>0</v>
      </c>
      <c r="AC63" s="34">
        <f t="shared" si="1694"/>
        <v>0</v>
      </c>
      <c r="AD63" s="34">
        <f t="shared" si="1694"/>
        <v>0</v>
      </c>
      <c r="AE63" s="34">
        <f t="shared" si="1694"/>
        <v>0</v>
      </c>
      <c r="AF63" s="34">
        <f t="shared" si="1694"/>
        <v>0</v>
      </c>
      <c r="AG63" s="34">
        <f t="shared" si="1694"/>
        <v>0</v>
      </c>
      <c r="AH63" s="34">
        <f t="shared" si="1694"/>
        <v>0</v>
      </c>
      <c r="AI63" s="34">
        <f t="shared" si="1694"/>
        <v>0</v>
      </c>
      <c r="AJ63" s="34">
        <f t="shared" si="1694"/>
        <v>0</v>
      </c>
      <c r="AK63" s="34">
        <f t="shared" si="1694"/>
        <v>0</v>
      </c>
      <c r="AL63" s="34">
        <f t="shared" si="1694"/>
        <v>0</v>
      </c>
      <c r="AM63" s="34">
        <f t="shared" si="1694"/>
        <v>0</v>
      </c>
      <c r="AN63" s="34">
        <f t="shared" si="1694"/>
        <v>0</v>
      </c>
      <c r="AO63" s="34">
        <f t="shared" si="1694"/>
        <v>0</v>
      </c>
      <c r="AP63" s="34">
        <f t="shared" si="1694"/>
        <v>0</v>
      </c>
      <c r="AQ63" s="34">
        <f t="shared" si="1694"/>
        <v>0</v>
      </c>
      <c r="AR63" s="34">
        <f t="shared" si="1694"/>
        <v>0</v>
      </c>
      <c r="AS63" s="34">
        <f t="shared" si="1694"/>
        <v>0</v>
      </c>
      <c r="AT63" s="34">
        <f t="shared" si="1694"/>
        <v>0</v>
      </c>
      <c r="AU63" s="34">
        <f t="shared" si="1694"/>
        <v>0</v>
      </c>
      <c r="AV63" s="34">
        <f t="shared" si="1694"/>
        <v>0</v>
      </c>
      <c r="AW63" s="26">
        <f t="shared" si="1694"/>
        <v>0</v>
      </c>
      <c r="AX63" s="26">
        <f t="shared" si="1694"/>
        <v>0</v>
      </c>
      <c r="AY63" s="26">
        <f t="shared" si="1694"/>
        <v>0</v>
      </c>
      <c r="AZ63" s="26">
        <f t="shared" si="1694"/>
        <v>0</v>
      </c>
      <c r="BA63" s="26">
        <f t="shared" si="1694"/>
        <v>0</v>
      </c>
      <c r="BB63" s="26">
        <f t="shared" si="1694"/>
        <v>0</v>
      </c>
      <c r="BC63" s="26">
        <f t="shared" si="1694"/>
        <v>0</v>
      </c>
      <c r="BD63" s="26">
        <f t="shared" si="1694"/>
        <v>0</v>
      </c>
      <c r="BE63" s="26">
        <f t="shared" si="1694"/>
        <v>0</v>
      </c>
      <c r="BF63" s="26">
        <f t="shared" si="1694"/>
        <v>0</v>
      </c>
      <c r="BG63" s="26">
        <f t="shared" si="1694"/>
        <v>0</v>
      </c>
      <c r="BH63" s="26">
        <f t="shared" si="1694"/>
        <v>0</v>
      </c>
      <c r="BI63" s="26">
        <f t="shared" si="1694"/>
        <v>0</v>
      </c>
      <c r="BJ63" s="26">
        <f t="shared" si="1694"/>
        <v>0</v>
      </c>
      <c r="BK63" s="26">
        <f t="shared" si="1694"/>
        <v>0</v>
      </c>
      <c r="BL63" s="26">
        <f t="shared" si="1694"/>
        <v>0</v>
      </c>
      <c r="BM63" s="26">
        <f t="shared" si="1694"/>
        <v>0</v>
      </c>
      <c r="BN63" s="26">
        <f t="shared" si="1694"/>
        <v>0</v>
      </c>
      <c r="BO63" s="26">
        <f t="shared" si="1694"/>
        <v>8.7116564417177909</v>
      </c>
      <c r="BP63" s="26">
        <f t="shared" si="1694"/>
        <v>40.79754601226994</v>
      </c>
      <c r="BQ63" s="26">
        <f t="shared" si="1694"/>
        <v>0</v>
      </c>
      <c r="BR63" s="26">
        <f t="shared" ref="BR63:CP63" si="1695">IF(BR62&lt;&gt;0,BR60/BR62,0)</f>
        <v>0</v>
      </c>
      <c r="BS63" s="26">
        <f t="shared" si="1695"/>
        <v>0</v>
      </c>
      <c r="BT63" s="26">
        <f t="shared" si="1695"/>
        <v>0</v>
      </c>
      <c r="BU63" s="26">
        <f t="shared" si="1695"/>
        <v>0</v>
      </c>
      <c r="BV63" s="26">
        <f t="shared" si="1695"/>
        <v>0</v>
      </c>
      <c r="BW63" s="26">
        <f t="shared" si="1695"/>
        <v>0</v>
      </c>
      <c r="BX63" s="26">
        <f t="shared" si="1695"/>
        <v>49.079754601226995</v>
      </c>
      <c r="BY63" s="26">
        <f t="shared" si="1695"/>
        <v>0</v>
      </c>
      <c r="BZ63" s="26">
        <f t="shared" si="1695"/>
        <v>0</v>
      </c>
      <c r="CA63" s="26">
        <f t="shared" si="1695"/>
        <v>0</v>
      </c>
      <c r="CB63" s="26">
        <f t="shared" si="1695"/>
        <v>0</v>
      </c>
      <c r="CC63" s="26">
        <f t="shared" si="1695"/>
        <v>0</v>
      </c>
      <c r="CD63" s="26">
        <f t="shared" si="1695"/>
        <v>0</v>
      </c>
      <c r="CE63" s="26">
        <f t="shared" si="1695"/>
        <v>0</v>
      </c>
      <c r="CF63" s="26">
        <f t="shared" si="1695"/>
        <v>0</v>
      </c>
      <c r="CG63" s="26">
        <f t="shared" si="1695"/>
        <v>0</v>
      </c>
      <c r="CH63" s="26">
        <f t="shared" si="1695"/>
        <v>0</v>
      </c>
      <c r="CI63" s="26">
        <f t="shared" si="1695"/>
        <v>0</v>
      </c>
      <c r="CJ63" s="26">
        <f t="shared" si="1695"/>
        <v>13.210633946830265</v>
      </c>
      <c r="CK63" s="26">
        <f t="shared" si="1695"/>
        <v>0</v>
      </c>
      <c r="CL63" s="26">
        <f t="shared" si="1695"/>
        <v>0</v>
      </c>
      <c r="CM63" s="26">
        <f t="shared" si="1695"/>
        <v>0</v>
      </c>
      <c r="CN63" s="26">
        <f t="shared" si="1695"/>
        <v>17.777777777777779</v>
      </c>
      <c r="CO63" s="26">
        <f t="shared" si="1695"/>
        <v>60.920245398773005</v>
      </c>
      <c r="CP63" s="26">
        <f t="shared" si="1695"/>
        <v>0</v>
      </c>
      <c r="CQ63" s="26">
        <f t="shared" ref="CQ63:FB63" si="1696">IF(CQ62&lt;&gt;0,CQ60/CQ62,0)</f>
        <v>0</v>
      </c>
      <c r="CR63" s="26">
        <f t="shared" si="1696"/>
        <v>0</v>
      </c>
      <c r="CS63" s="26">
        <f t="shared" si="1696"/>
        <v>20.632653061224488</v>
      </c>
      <c r="CT63" s="26">
        <f t="shared" si="1696"/>
        <v>36.855999879053066</v>
      </c>
      <c r="CU63" s="26">
        <f t="shared" si="1696"/>
        <v>15.542599239435475</v>
      </c>
      <c r="CV63" s="26">
        <f t="shared" si="1696"/>
        <v>0</v>
      </c>
      <c r="CW63" s="26">
        <f t="shared" si="1696"/>
        <v>0</v>
      </c>
      <c r="CX63" s="26">
        <f t="shared" si="1696"/>
        <v>129.8566802642919</v>
      </c>
      <c r="CY63" s="26">
        <f t="shared" si="1696"/>
        <v>0</v>
      </c>
      <c r="CZ63" s="26">
        <f t="shared" si="1696"/>
        <v>0</v>
      </c>
      <c r="DA63" s="26">
        <f t="shared" si="1696"/>
        <v>0</v>
      </c>
      <c r="DB63" s="26">
        <f t="shared" si="1696"/>
        <v>0</v>
      </c>
      <c r="DC63" s="26">
        <f t="shared" si="1696"/>
        <v>0</v>
      </c>
      <c r="DD63" s="26">
        <f t="shared" si="1696"/>
        <v>21.027912595016655</v>
      </c>
      <c r="DE63" s="26">
        <f t="shared" si="1696"/>
        <v>0</v>
      </c>
      <c r="DF63" s="26">
        <f t="shared" si="1696"/>
        <v>0</v>
      </c>
      <c r="DG63" s="26">
        <f t="shared" si="1696"/>
        <v>0</v>
      </c>
      <c r="DH63" s="26">
        <f t="shared" si="1696"/>
        <v>8.1185005026742267</v>
      </c>
      <c r="DI63" s="26">
        <f t="shared" si="1696"/>
        <v>0</v>
      </c>
      <c r="DJ63" s="26">
        <f t="shared" si="1696"/>
        <v>0</v>
      </c>
      <c r="DK63" s="26">
        <f t="shared" si="1696"/>
        <v>0</v>
      </c>
      <c r="DL63" s="26">
        <f t="shared" si="1696"/>
        <v>0</v>
      </c>
      <c r="DM63" s="26">
        <f t="shared" si="1696"/>
        <v>0</v>
      </c>
      <c r="DN63" s="26">
        <f t="shared" si="1696"/>
        <v>0</v>
      </c>
      <c r="DO63" s="26">
        <f t="shared" si="1696"/>
        <v>0</v>
      </c>
      <c r="DP63" s="26">
        <f t="shared" si="1696"/>
        <v>12.423555308982989</v>
      </c>
      <c r="DQ63" s="26">
        <f t="shared" si="1696"/>
        <v>8.3073274435028459</v>
      </c>
      <c r="DR63" s="26">
        <f t="shared" si="1696"/>
        <v>0</v>
      </c>
      <c r="DS63" s="26">
        <f t="shared" si="1696"/>
        <v>0</v>
      </c>
      <c r="DT63" s="26">
        <f t="shared" si="1696"/>
        <v>0</v>
      </c>
      <c r="DU63" s="26">
        <f t="shared" si="1696"/>
        <v>0</v>
      </c>
      <c r="DV63" s="26">
        <f t="shared" si="1696"/>
        <v>0</v>
      </c>
      <c r="DW63" s="26">
        <f t="shared" si="1696"/>
        <v>0</v>
      </c>
      <c r="DX63" s="26">
        <f t="shared" si="1696"/>
        <v>0</v>
      </c>
      <c r="DY63" s="26">
        <f t="shared" si="1696"/>
        <v>0</v>
      </c>
      <c r="DZ63" s="26">
        <f t="shared" si="1696"/>
        <v>0</v>
      </c>
      <c r="EA63" s="26">
        <f t="shared" si="1696"/>
        <v>0</v>
      </c>
      <c r="EB63" s="26">
        <f t="shared" si="1696"/>
        <v>16.004604443670999</v>
      </c>
      <c r="EC63" s="26">
        <f t="shared" si="1696"/>
        <v>82.997887399258573</v>
      </c>
      <c r="ED63" s="26">
        <f t="shared" si="1696"/>
        <v>0</v>
      </c>
      <c r="EE63" s="26">
        <f t="shared" si="1696"/>
        <v>0</v>
      </c>
      <c r="EF63" s="26">
        <f t="shared" si="1696"/>
        <v>0</v>
      </c>
      <c r="EG63" s="26">
        <f t="shared" si="1696"/>
        <v>0</v>
      </c>
      <c r="EH63" s="26">
        <f t="shared" si="1696"/>
        <v>0</v>
      </c>
      <c r="EI63" s="26">
        <f t="shared" si="1696"/>
        <v>0</v>
      </c>
      <c r="EJ63" s="26">
        <f t="shared" si="1696"/>
        <v>0</v>
      </c>
      <c r="EK63" s="26">
        <f t="shared" si="1696"/>
        <v>4.5498851363680739</v>
      </c>
      <c r="EL63" s="26">
        <f t="shared" si="1696"/>
        <v>0</v>
      </c>
      <c r="EM63" s="26">
        <f t="shared" si="1696"/>
        <v>57.860448011799953</v>
      </c>
      <c r="EN63" s="26">
        <f t="shared" si="1696"/>
        <v>0</v>
      </c>
      <c r="EO63" s="26">
        <f t="shared" si="1696"/>
        <v>0</v>
      </c>
      <c r="EP63" s="26">
        <f t="shared" si="1696"/>
        <v>36.702152763863843</v>
      </c>
      <c r="EQ63" s="26">
        <f t="shared" si="1696"/>
        <v>9.530888578413931</v>
      </c>
      <c r="ER63" s="26">
        <f t="shared" si="1696"/>
        <v>0</v>
      </c>
      <c r="ES63" s="26">
        <f t="shared" si="1696"/>
        <v>0</v>
      </c>
      <c r="ET63" s="26">
        <f t="shared" si="1696"/>
        <v>0</v>
      </c>
      <c r="EU63" s="26">
        <f t="shared" si="1696"/>
        <v>0</v>
      </c>
      <c r="EV63" s="26">
        <f t="shared" si="1696"/>
        <v>0</v>
      </c>
      <c r="EW63" s="26">
        <f t="shared" si="1696"/>
        <v>0</v>
      </c>
      <c r="EX63" s="26">
        <f t="shared" si="1696"/>
        <v>0</v>
      </c>
      <c r="EY63" s="26">
        <f t="shared" si="1696"/>
        <v>0</v>
      </c>
      <c r="EZ63" s="26">
        <f t="shared" si="1696"/>
        <v>17.795479257474877</v>
      </c>
      <c r="FA63" s="26">
        <f t="shared" si="1696"/>
        <v>0</v>
      </c>
      <c r="FB63" s="26">
        <f t="shared" si="1696"/>
        <v>0</v>
      </c>
      <c r="FC63" s="26">
        <f t="shared" ref="FC63:HN63" si="1697">IF(FC62&lt;&gt;0,FC60/FC62,0)</f>
        <v>27.864946549407161</v>
      </c>
      <c r="FD63" s="26">
        <f t="shared" si="1697"/>
        <v>0</v>
      </c>
      <c r="FE63" s="26">
        <f t="shared" si="1697"/>
        <v>9.5710560625814871</v>
      </c>
      <c r="FF63" s="26">
        <f t="shared" si="1697"/>
        <v>0</v>
      </c>
      <c r="FG63" s="26">
        <f t="shared" si="1697"/>
        <v>0</v>
      </c>
      <c r="FH63" s="26">
        <f t="shared" si="1697"/>
        <v>1.9426184640702318</v>
      </c>
      <c r="FI63" s="26">
        <f t="shared" si="1697"/>
        <v>0</v>
      </c>
      <c r="FJ63" s="26">
        <f t="shared" si="1697"/>
        <v>1.3564310532301451</v>
      </c>
      <c r="FK63" s="26">
        <f t="shared" si="1697"/>
        <v>0</v>
      </c>
      <c r="FL63" s="26">
        <f t="shared" si="1697"/>
        <v>0</v>
      </c>
      <c r="FM63" s="26">
        <f t="shared" si="1697"/>
        <v>10.031100271283796</v>
      </c>
      <c r="FN63" s="26">
        <f t="shared" si="1697"/>
        <v>0</v>
      </c>
      <c r="FO63" s="26">
        <f t="shared" si="1697"/>
        <v>0</v>
      </c>
      <c r="FP63" s="26">
        <f t="shared" si="1697"/>
        <v>79.896129556932152</v>
      </c>
      <c r="FQ63" s="26">
        <f t="shared" si="1697"/>
        <v>35.484159850042545</v>
      </c>
      <c r="FR63" s="26">
        <f t="shared" si="1697"/>
        <v>0</v>
      </c>
      <c r="FS63" s="26">
        <f t="shared" si="1697"/>
        <v>40.714881784845481</v>
      </c>
      <c r="FT63" s="26">
        <f t="shared" si="1697"/>
        <v>41.008943196932336</v>
      </c>
      <c r="FU63" s="26">
        <f t="shared" si="1697"/>
        <v>0</v>
      </c>
      <c r="FV63" s="26">
        <f t="shared" si="1697"/>
        <v>35.761217830407368</v>
      </c>
      <c r="FW63" s="26">
        <f t="shared" si="1697"/>
        <v>0</v>
      </c>
      <c r="FX63" s="26">
        <f t="shared" si="1697"/>
        <v>0</v>
      </c>
      <c r="FY63" s="26">
        <f t="shared" si="1697"/>
        <v>0</v>
      </c>
      <c r="FZ63" s="26">
        <f t="shared" si="1697"/>
        <v>0</v>
      </c>
      <c r="GA63" s="26">
        <f t="shared" si="1697"/>
        <v>0</v>
      </c>
      <c r="GB63" s="26">
        <f t="shared" si="1697"/>
        <v>0</v>
      </c>
      <c r="GC63" s="26">
        <f t="shared" si="1697"/>
        <v>0</v>
      </c>
      <c r="GD63" s="26">
        <f t="shared" si="1697"/>
        <v>0</v>
      </c>
      <c r="GE63" s="26">
        <f t="shared" si="1697"/>
        <v>0</v>
      </c>
      <c r="GF63" s="26">
        <f t="shared" si="1697"/>
        <v>0</v>
      </c>
      <c r="GG63" s="26">
        <f t="shared" si="1697"/>
        <v>0</v>
      </c>
      <c r="GH63" s="26">
        <f t="shared" si="1697"/>
        <v>0</v>
      </c>
      <c r="GI63" s="26">
        <f t="shared" si="1697"/>
        <v>0</v>
      </c>
      <c r="GJ63" s="26">
        <f t="shared" si="1697"/>
        <v>0</v>
      </c>
      <c r="GK63" s="26">
        <f t="shared" si="1697"/>
        <v>22.483039263957291</v>
      </c>
      <c r="GL63" s="26">
        <f t="shared" si="1697"/>
        <v>6.0006147322924228</v>
      </c>
      <c r="GM63" s="26">
        <f t="shared" si="1697"/>
        <v>4.1968939119146258</v>
      </c>
      <c r="GN63" s="26">
        <f t="shared" si="1697"/>
        <v>0</v>
      </c>
      <c r="GO63" s="26">
        <f t="shared" si="1697"/>
        <v>14.095699243355524</v>
      </c>
      <c r="GP63" s="26">
        <f t="shared" si="1697"/>
        <v>0</v>
      </c>
      <c r="GQ63" s="26">
        <f t="shared" si="1697"/>
        <v>0</v>
      </c>
      <c r="GR63" s="26">
        <f t="shared" si="1697"/>
        <v>0</v>
      </c>
      <c r="GS63" s="26">
        <f t="shared" si="1697"/>
        <v>16.048101054566075</v>
      </c>
      <c r="GT63" s="26">
        <f t="shared" si="1697"/>
        <v>9.2106525014501024</v>
      </c>
      <c r="GU63" s="26">
        <f t="shared" si="1697"/>
        <v>0</v>
      </c>
      <c r="GV63" s="26">
        <f t="shared" si="1697"/>
        <v>0</v>
      </c>
      <c r="GW63" s="26">
        <f t="shared" si="1697"/>
        <v>0</v>
      </c>
      <c r="GX63" s="26">
        <f t="shared" si="1697"/>
        <v>6.7440955352172303</v>
      </c>
      <c r="GY63" s="26">
        <f t="shared" si="1697"/>
        <v>47.892774886727516</v>
      </c>
      <c r="GZ63" s="26">
        <f t="shared" si="1697"/>
        <v>0</v>
      </c>
      <c r="HA63" s="26">
        <f t="shared" si="1697"/>
        <v>0</v>
      </c>
      <c r="HB63" s="26">
        <f t="shared" si="1697"/>
        <v>0</v>
      </c>
      <c r="HC63" s="26">
        <f t="shared" si="1697"/>
        <v>35.294638162070029</v>
      </c>
      <c r="HD63" s="26">
        <f t="shared" si="1697"/>
        <v>63.550319125522712</v>
      </c>
      <c r="HE63" s="26">
        <f t="shared" si="1697"/>
        <v>0</v>
      </c>
      <c r="HF63" s="26">
        <f t="shared" si="1697"/>
        <v>24.981351121624343</v>
      </c>
      <c r="HG63" s="26">
        <f t="shared" si="1697"/>
        <v>0</v>
      </c>
      <c r="HH63" s="26">
        <f t="shared" si="1697"/>
        <v>24.227972764846033</v>
      </c>
      <c r="HI63" s="26">
        <f t="shared" si="1697"/>
        <v>0</v>
      </c>
      <c r="HJ63" s="26">
        <f t="shared" si="1697"/>
        <v>18.207473741535615</v>
      </c>
      <c r="HK63" s="26">
        <f t="shared" si="1697"/>
        <v>116.70996831770381</v>
      </c>
      <c r="HL63" s="26">
        <f t="shared" si="1697"/>
        <v>86.171602835145251</v>
      </c>
      <c r="HM63" s="26">
        <f t="shared" si="1697"/>
        <v>0</v>
      </c>
      <c r="HN63" s="26">
        <f t="shared" si="1697"/>
        <v>0</v>
      </c>
      <c r="HO63" s="26">
        <f t="shared" ref="HO63:JZ63" si="1698">IF(HO62&lt;&gt;0,HO60/HO62,0)</f>
        <v>0</v>
      </c>
      <c r="HP63" s="26">
        <f t="shared" si="1698"/>
        <v>0</v>
      </c>
      <c r="HQ63" s="26">
        <f t="shared" si="1698"/>
        <v>0</v>
      </c>
      <c r="HR63" s="26">
        <f t="shared" si="1698"/>
        <v>0</v>
      </c>
      <c r="HS63" s="26">
        <f t="shared" si="1698"/>
        <v>0</v>
      </c>
      <c r="HT63" s="26">
        <f t="shared" si="1698"/>
        <v>0</v>
      </c>
      <c r="HU63" s="26">
        <f t="shared" si="1698"/>
        <v>0</v>
      </c>
      <c r="HV63" s="26">
        <f t="shared" si="1698"/>
        <v>0</v>
      </c>
      <c r="HW63" s="26">
        <f t="shared" si="1698"/>
        <v>0</v>
      </c>
      <c r="HX63" s="26">
        <f t="shared" si="1698"/>
        <v>0</v>
      </c>
      <c r="HY63" s="26">
        <f t="shared" si="1698"/>
        <v>7.9904381730645015</v>
      </c>
      <c r="HZ63" s="26">
        <f t="shared" si="1698"/>
        <v>17.940319449127596</v>
      </c>
      <c r="IA63" s="26">
        <f t="shared" si="1698"/>
        <v>95.965858616387976</v>
      </c>
      <c r="IB63" s="26">
        <f t="shared" si="1698"/>
        <v>0</v>
      </c>
      <c r="IC63" s="26">
        <f t="shared" si="1698"/>
        <v>38.970586860188817</v>
      </c>
      <c r="ID63" s="26">
        <f t="shared" si="1698"/>
        <v>0</v>
      </c>
      <c r="IE63" s="26">
        <f t="shared" si="1698"/>
        <v>0</v>
      </c>
      <c r="IF63" s="26">
        <f t="shared" si="1698"/>
        <v>0</v>
      </c>
      <c r="IG63" s="26">
        <f t="shared" si="1698"/>
        <v>11.986988847583643</v>
      </c>
      <c r="IH63" s="26">
        <f t="shared" si="1698"/>
        <v>0</v>
      </c>
      <c r="II63" s="26">
        <f t="shared" si="1698"/>
        <v>0</v>
      </c>
      <c r="IJ63" s="26">
        <f t="shared" si="1698"/>
        <v>3.2396485603490208</v>
      </c>
      <c r="IK63" s="26">
        <f t="shared" si="1698"/>
        <v>72.547549448322314</v>
      </c>
      <c r="IL63" s="26">
        <f t="shared" si="1698"/>
        <v>24.361774532123292</v>
      </c>
      <c r="IM63" s="26">
        <f t="shared" si="1698"/>
        <v>48.853757199635723</v>
      </c>
      <c r="IN63" s="26">
        <f t="shared" si="1698"/>
        <v>9.3445607291449111</v>
      </c>
      <c r="IO63" s="26">
        <f t="shared" si="1698"/>
        <v>0</v>
      </c>
      <c r="IP63" s="26">
        <f t="shared" si="1698"/>
        <v>0</v>
      </c>
      <c r="IQ63" s="26">
        <f t="shared" si="1698"/>
        <v>0</v>
      </c>
      <c r="IR63" s="26">
        <f t="shared" si="1698"/>
        <v>4.5301078724104933</v>
      </c>
      <c r="IS63" s="26">
        <f t="shared" si="1698"/>
        <v>0</v>
      </c>
      <c r="IT63" s="26">
        <f t="shared" si="1698"/>
        <v>3.7236560127500478</v>
      </c>
      <c r="IU63" s="26">
        <f t="shared" si="1698"/>
        <v>65.470642711355893</v>
      </c>
      <c r="IV63" s="26">
        <f t="shared" si="1698"/>
        <v>0</v>
      </c>
      <c r="IW63" s="26">
        <f t="shared" si="1698"/>
        <v>0</v>
      </c>
      <c r="IX63" s="26">
        <f t="shared" si="1698"/>
        <v>0</v>
      </c>
      <c r="IY63" s="26">
        <f t="shared" si="1698"/>
        <v>0</v>
      </c>
      <c r="IZ63" s="26">
        <f t="shared" si="1698"/>
        <v>28.58325097952703</v>
      </c>
      <c r="JA63" s="26">
        <f t="shared" si="1698"/>
        <v>80.485071870460686</v>
      </c>
      <c r="JB63" s="26">
        <f t="shared" si="1698"/>
        <v>5.802848395981532</v>
      </c>
      <c r="JC63" s="26">
        <f t="shared" si="1698"/>
        <v>0</v>
      </c>
      <c r="JD63" s="26">
        <f t="shared" si="1698"/>
        <v>0</v>
      </c>
      <c r="JE63" s="26">
        <f t="shared" si="1698"/>
        <v>9.2709683798489504</v>
      </c>
      <c r="JF63" s="26">
        <f t="shared" si="1698"/>
        <v>0</v>
      </c>
      <c r="JG63" s="26">
        <f t="shared" si="1698"/>
        <v>0</v>
      </c>
      <c r="JH63" s="26">
        <f t="shared" si="1698"/>
        <v>0</v>
      </c>
      <c r="JI63" s="26">
        <f t="shared" si="1698"/>
        <v>11.433383442754591</v>
      </c>
      <c r="JJ63" s="26">
        <f t="shared" si="1698"/>
        <v>0</v>
      </c>
      <c r="JK63" s="26">
        <f t="shared" si="1698"/>
        <v>0</v>
      </c>
      <c r="JL63" s="26">
        <f t="shared" si="1698"/>
        <v>0</v>
      </c>
      <c r="JM63" s="26">
        <f t="shared" si="1698"/>
        <v>10.702308626974485</v>
      </c>
      <c r="JN63" s="26">
        <f t="shared" si="1698"/>
        <v>0</v>
      </c>
      <c r="JO63" s="26">
        <f t="shared" si="1698"/>
        <v>16.751144115028762</v>
      </c>
      <c r="JP63" s="26">
        <f t="shared" si="1698"/>
        <v>18.042775573735081</v>
      </c>
      <c r="JQ63" s="26">
        <f t="shared" si="1698"/>
        <v>11.973029890360275</v>
      </c>
      <c r="JR63" s="26">
        <f t="shared" si="1698"/>
        <v>37.440258087746223</v>
      </c>
      <c r="JS63" s="26">
        <f t="shared" si="1698"/>
        <v>17.969553150641811</v>
      </c>
      <c r="JT63" s="26">
        <f t="shared" si="1698"/>
        <v>34.068822900037084</v>
      </c>
      <c r="JU63" s="26">
        <f t="shared" si="1698"/>
        <v>23.38538561608015</v>
      </c>
      <c r="JV63" s="26">
        <f t="shared" si="1698"/>
        <v>0</v>
      </c>
      <c r="JW63" s="26">
        <f t="shared" si="1698"/>
        <v>20.051486850078966</v>
      </c>
      <c r="JX63" s="26">
        <f t="shared" si="1698"/>
        <v>9.835680980652791</v>
      </c>
      <c r="JY63" s="26">
        <f t="shared" si="1698"/>
        <v>0</v>
      </c>
      <c r="JZ63" s="26">
        <f t="shared" si="1698"/>
        <v>0</v>
      </c>
      <c r="KA63" s="26">
        <f t="shared" ref="KA63:ML63" si="1699">IF(KA62&lt;&gt;0,KA60/KA62,0)</f>
        <v>0</v>
      </c>
      <c r="KB63" s="26">
        <f t="shared" si="1699"/>
        <v>32.230797748543885</v>
      </c>
      <c r="KC63" s="26">
        <f t="shared" si="1699"/>
        <v>0</v>
      </c>
      <c r="KD63" s="26">
        <f t="shared" si="1699"/>
        <v>0</v>
      </c>
      <c r="KE63" s="26">
        <f t="shared" si="1699"/>
        <v>24.117565271023391</v>
      </c>
      <c r="KF63" s="26">
        <f t="shared" si="1699"/>
        <v>8.492455161360823</v>
      </c>
      <c r="KG63" s="26">
        <f t="shared" si="1699"/>
        <v>0</v>
      </c>
      <c r="KH63" s="26">
        <f t="shared" si="1699"/>
        <v>0</v>
      </c>
      <c r="KI63" s="26">
        <f t="shared" si="1699"/>
        <v>0</v>
      </c>
      <c r="KJ63" s="26">
        <f t="shared" si="1699"/>
        <v>3.6736063651790478</v>
      </c>
      <c r="KK63" s="26">
        <f t="shared" si="1699"/>
        <v>0</v>
      </c>
      <c r="KL63" s="26">
        <f t="shared" si="1699"/>
        <v>0</v>
      </c>
      <c r="KM63" s="26">
        <f t="shared" si="1699"/>
        <v>0</v>
      </c>
      <c r="KN63" s="26">
        <f t="shared" si="1699"/>
        <v>16.797883703692143</v>
      </c>
      <c r="KO63" s="26">
        <f t="shared" si="1699"/>
        <v>0</v>
      </c>
      <c r="KP63" s="26">
        <f t="shared" si="1699"/>
        <v>0</v>
      </c>
      <c r="KQ63" s="26">
        <f t="shared" si="1699"/>
        <v>19.422362410188182</v>
      </c>
      <c r="KR63" s="26">
        <f t="shared" si="1699"/>
        <v>0</v>
      </c>
      <c r="KS63" s="26">
        <f t="shared" si="1699"/>
        <v>25.361883029531022</v>
      </c>
      <c r="KT63" s="26">
        <f t="shared" si="1699"/>
        <v>11.827377866090691</v>
      </c>
      <c r="KU63" s="26">
        <f t="shared" si="1699"/>
        <v>0</v>
      </c>
      <c r="KV63" s="26">
        <f t="shared" si="1699"/>
        <v>0</v>
      </c>
      <c r="KW63" s="26">
        <f t="shared" si="1699"/>
        <v>0</v>
      </c>
      <c r="KX63" s="26">
        <f t="shared" si="1699"/>
        <v>8.2758160265880178</v>
      </c>
      <c r="KY63" s="26">
        <f t="shared" si="1699"/>
        <v>16.52726299380544</v>
      </c>
      <c r="KZ63" s="26">
        <f t="shared" si="1699"/>
        <v>0</v>
      </c>
      <c r="LA63" s="26">
        <f t="shared" si="1699"/>
        <v>6.9878064678968927</v>
      </c>
      <c r="LB63" s="26">
        <f t="shared" si="1699"/>
        <v>0</v>
      </c>
      <c r="LC63" s="26">
        <f t="shared" si="1699"/>
        <v>0</v>
      </c>
      <c r="LD63" s="26">
        <f t="shared" si="1699"/>
        <v>0</v>
      </c>
      <c r="LE63" s="26">
        <f t="shared" si="1699"/>
        <v>0</v>
      </c>
      <c r="LF63" s="26">
        <f t="shared" si="1699"/>
        <v>2.7838375934537654</v>
      </c>
      <c r="LG63" s="26">
        <f t="shared" si="1699"/>
        <v>0</v>
      </c>
      <c r="LH63" s="26">
        <f t="shared" si="1699"/>
        <v>0</v>
      </c>
      <c r="LI63" s="26">
        <f t="shared" si="1699"/>
        <v>0</v>
      </c>
      <c r="LJ63" s="26">
        <f t="shared" si="1699"/>
        <v>10.484089336679791</v>
      </c>
      <c r="LK63" s="26">
        <f t="shared" si="1699"/>
        <v>0</v>
      </c>
      <c r="LL63" s="26">
        <f t="shared" si="1699"/>
        <v>5.3398637901716484</v>
      </c>
      <c r="LM63" s="26">
        <f t="shared" si="1699"/>
        <v>12.387924571392125</v>
      </c>
      <c r="LN63" s="26">
        <f t="shared" si="1699"/>
        <v>2.6692095653258483</v>
      </c>
      <c r="LO63" s="26">
        <f t="shared" si="1699"/>
        <v>0</v>
      </c>
      <c r="LP63" s="26">
        <f t="shared" si="1699"/>
        <v>0</v>
      </c>
      <c r="LQ63" s="26">
        <f t="shared" si="1699"/>
        <v>0</v>
      </c>
      <c r="LR63" s="26">
        <f t="shared" si="1699"/>
        <v>0</v>
      </c>
      <c r="LS63" s="26">
        <f t="shared" si="1699"/>
        <v>0</v>
      </c>
      <c r="LT63" s="26">
        <f t="shared" si="1699"/>
        <v>7.5502027030866667</v>
      </c>
      <c r="LU63" s="26">
        <f t="shared" si="1699"/>
        <v>0</v>
      </c>
      <c r="LV63" s="26">
        <f t="shared" si="1699"/>
        <v>6.4796970753630463</v>
      </c>
      <c r="LW63" s="26">
        <f t="shared" si="1699"/>
        <v>0</v>
      </c>
      <c r="LX63" s="26">
        <f t="shared" si="1699"/>
        <v>6.4062043950113079</v>
      </c>
      <c r="LY63" s="26">
        <f t="shared" si="1699"/>
        <v>3.7861601202348978</v>
      </c>
      <c r="LZ63" s="26">
        <f t="shared" si="1699"/>
        <v>29.662213894198114</v>
      </c>
      <c r="MA63" s="26">
        <f t="shared" si="1699"/>
        <v>0</v>
      </c>
      <c r="MB63" s="26">
        <f t="shared" si="1699"/>
        <v>0</v>
      </c>
      <c r="MC63" s="26">
        <f t="shared" si="1699"/>
        <v>0</v>
      </c>
      <c r="MD63" s="26">
        <f t="shared" si="1699"/>
        <v>13.281534002480317</v>
      </c>
      <c r="ME63" s="26">
        <f t="shared" si="1699"/>
        <v>42.620862188047695</v>
      </c>
      <c r="MF63" s="26">
        <f t="shared" si="1699"/>
        <v>14.584671286385179</v>
      </c>
      <c r="MG63" s="26">
        <f t="shared" si="1699"/>
        <v>0</v>
      </c>
      <c r="MH63" s="26">
        <f t="shared" si="1699"/>
        <v>0</v>
      </c>
      <c r="MI63" s="26">
        <f t="shared" si="1699"/>
        <v>3.4823860160715281</v>
      </c>
      <c r="MJ63" s="26">
        <f t="shared" si="1699"/>
        <v>9.9794385469302931</v>
      </c>
      <c r="MK63" s="26">
        <f t="shared" si="1699"/>
        <v>6.9450031912534849</v>
      </c>
      <c r="ML63" s="26">
        <f t="shared" si="1699"/>
        <v>0</v>
      </c>
      <c r="MM63" s="26">
        <f t="shared" ref="MM63:NE63" si="1700">IF(MM62&lt;&gt;0,MM60/MM62,0)</f>
        <v>0</v>
      </c>
      <c r="MN63" s="26">
        <f t="shared" si="1700"/>
        <v>2.5633244450394765</v>
      </c>
      <c r="MO63" s="26">
        <f t="shared" si="1700"/>
        <v>3.8976669666953114</v>
      </c>
      <c r="MP63" s="26">
        <f t="shared" si="1700"/>
        <v>0</v>
      </c>
      <c r="MQ63" s="26">
        <f t="shared" si="1700"/>
        <v>0</v>
      </c>
      <c r="MR63" s="26">
        <f t="shared" si="1700"/>
        <v>0</v>
      </c>
      <c r="MS63" s="26">
        <f t="shared" si="1700"/>
        <v>0</v>
      </c>
      <c r="MT63" s="26">
        <f t="shared" si="1700"/>
        <v>0</v>
      </c>
      <c r="MU63" s="26">
        <f t="shared" si="1700"/>
        <v>9.3596997690531172</v>
      </c>
      <c r="MV63" s="26">
        <f t="shared" si="1700"/>
        <v>0</v>
      </c>
      <c r="MW63" s="26">
        <f t="shared" si="1700"/>
        <v>0</v>
      </c>
      <c r="MX63" s="26">
        <f t="shared" si="1700"/>
        <v>0</v>
      </c>
      <c r="MY63" s="26">
        <f t="shared" si="1700"/>
        <v>0</v>
      </c>
      <c r="MZ63" s="26">
        <f t="shared" si="1700"/>
        <v>0</v>
      </c>
      <c r="NA63" s="26">
        <f t="shared" si="1700"/>
        <v>0</v>
      </c>
      <c r="NB63" s="26">
        <f t="shared" si="1700"/>
        <v>0</v>
      </c>
      <c r="NC63" s="26">
        <f t="shared" si="1700"/>
        <v>0</v>
      </c>
      <c r="ND63" s="26">
        <f t="shared" si="1700"/>
        <v>3.1326123217947486</v>
      </c>
      <c r="NE63" s="26">
        <f t="shared" si="1700"/>
        <v>0</v>
      </c>
    </row>
    <row r="64" spans="2:369" x14ac:dyDescent="0.35">
      <c r="B64" s="6" t="s">
        <v>127</v>
      </c>
      <c r="C64" s="15" t="s">
        <v>129</v>
      </c>
      <c r="D64" s="6" t="s">
        <v>128</v>
      </c>
      <c r="E64" s="23">
        <f t="shared" ref="E64:AJ64" si="1701">IF(E45*E52&lt;&gt;0, E62/(E45*E52),0)</f>
        <v>0</v>
      </c>
      <c r="F64" s="23">
        <f t="shared" si="1701"/>
        <v>24.45</v>
      </c>
      <c r="G64" s="23">
        <f t="shared" si="1701"/>
        <v>16.3</v>
      </c>
      <c r="H64" s="23">
        <f t="shared" si="1701"/>
        <v>24.45</v>
      </c>
      <c r="I64" s="23">
        <f t="shared" si="1701"/>
        <v>12.225</v>
      </c>
      <c r="J64" s="23">
        <f t="shared" si="1701"/>
        <v>4.4454545454545462</v>
      </c>
      <c r="K64" s="23">
        <f t="shared" si="1701"/>
        <v>6.9857142857142858</v>
      </c>
      <c r="L64" s="23">
        <f t="shared" si="1701"/>
        <v>5.4333333333333336</v>
      </c>
      <c r="M64" s="23">
        <f t="shared" si="1701"/>
        <v>5.4333333333333336</v>
      </c>
      <c r="N64" s="23">
        <f t="shared" si="1701"/>
        <v>6.1124999999999998</v>
      </c>
      <c r="O64" s="23">
        <f t="shared" si="1701"/>
        <v>0</v>
      </c>
      <c r="P64" s="23">
        <f t="shared" si="1701"/>
        <v>5.4333333333333336</v>
      </c>
      <c r="Q64" s="23">
        <f t="shared" si="1701"/>
        <v>3.4928571428571429</v>
      </c>
      <c r="R64" s="23">
        <f t="shared" si="1701"/>
        <v>6.9857142857142858</v>
      </c>
      <c r="S64" s="23">
        <f t="shared" si="1701"/>
        <v>6.1124999999999998</v>
      </c>
      <c r="T64" s="23">
        <f t="shared" si="1701"/>
        <v>4.4454545454545462</v>
      </c>
      <c r="U64" s="23">
        <f t="shared" si="1701"/>
        <v>6.1124999999999998</v>
      </c>
      <c r="V64" s="23">
        <f t="shared" si="1701"/>
        <v>6.1124999999999998</v>
      </c>
      <c r="W64" s="23">
        <f t="shared" si="1701"/>
        <v>9.7799999999999994</v>
      </c>
      <c r="X64" s="23">
        <f t="shared" si="1701"/>
        <v>0</v>
      </c>
      <c r="Y64" s="23">
        <f t="shared" si="1701"/>
        <v>0</v>
      </c>
      <c r="Z64" s="23">
        <f t="shared" si="1701"/>
        <v>6.9857142857142858</v>
      </c>
      <c r="AA64" s="34">
        <f t="shared" si="1701"/>
        <v>0</v>
      </c>
      <c r="AB64" s="34">
        <f t="shared" si="1701"/>
        <v>0</v>
      </c>
      <c r="AC64" s="34">
        <f t="shared" si="1701"/>
        <v>0</v>
      </c>
      <c r="AD64" s="34">
        <f t="shared" si="1701"/>
        <v>0</v>
      </c>
      <c r="AE64" s="34">
        <f t="shared" si="1701"/>
        <v>0</v>
      </c>
      <c r="AF64" s="34">
        <f t="shared" si="1701"/>
        <v>0</v>
      </c>
      <c r="AG64" s="34">
        <f t="shared" si="1701"/>
        <v>5.4333333333333336</v>
      </c>
      <c r="AH64" s="34">
        <f t="shared" si="1701"/>
        <v>5.4333333333333336</v>
      </c>
      <c r="AI64" s="34">
        <f t="shared" si="1701"/>
        <v>6.9857142857142858</v>
      </c>
      <c r="AJ64" s="34">
        <f t="shared" si="1701"/>
        <v>12.225</v>
      </c>
      <c r="AK64" s="34">
        <f t="shared" ref="AK64:BP64" si="1702">IF(AK45*AK52&lt;&gt;0, AK62/(AK45*AK52),0)</f>
        <v>4.4454545454545462</v>
      </c>
      <c r="AL64" s="34">
        <f t="shared" si="1702"/>
        <v>6.9857142857142858</v>
      </c>
      <c r="AM64" s="34">
        <f t="shared" si="1702"/>
        <v>8.15</v>
      </c>
      <c r="AN64" s="34">
        <f t="shared" si="1702"/>
        <v>5.4333333333333336</v>
      </c>
      <c r="AO64" s="34">
        <f t="shared" si="1702"/>
        <v>12.225</v>
      </c>
      <c r="AP64" s="34">
        <f t="shared" si="1702"/>
        <v>6.1124999999999998</v>
      </c>
      <c r="AQ64" s="34">
        <f t="shared" si="1702"/>
        <v>9.7799999999999994</v>
      </c>
      <c r="AR64" s="34">
        <f t="shared" si="1702"/>
        <v>6.1124999999999998</v>
      </c>
      <c r="AS64" s="34">
        <f t="shared" si="1702"/>
        <v>16.3</v>
      </c>
      <c r="AT64" s="34">
        <f t="shared" si="1702"/>
        <v>8.15</v>
      </c>
      <c r="AU64" s="34">
        <f t="shared" si="1702"/>
        <v>9.7799999999999994</v>
      </c>
      <c r="AV64" s="34">
        <f t="shared" si="1702"/>
        <v>4.4454545454545462</v>
      </c>
      <c r="AW64" s="26">
        <f t="shared" si="1702"/>
        <v>24.45</v>
      </c>
      <c r="AX64" s="26">
        <f t="shared" si="1702"/>
        <v>0</v>
      </c>
      <c r="AY64" s="26">
        <f t="shared" si="1702"/>
        <v>0</v>
      </c>
      <c r="AZ64" s="26">
        <f t="shared" si="1702"/>
        <v>48.9</v>
      </c>
      <c r="BA64" s="26">
        <f t="shared" si="1702"/>
        <v>0</v>
      </c>
      <c r="BB64" s="26">
        <f t="shared" si="1702"/>
        <v>24.45</v>
      </c>
      <c r="BC64" s="26">
        <f t="shared" si="1702"/>
        <v>5.4333333333333336</v>
      </c>
      <c r="BD64" s="26">
        <f t="shared" si="1702"/>
        <v>24.45</v>
      </c>
      <c r="BE64" s="26">
        <f t="shared" si="1702"/>
        <v>12.225</v>
      </c>
      <c r="BF64" s="26">
        <f t="shared" si="1702"/>
        <v>12.225</v>
      </c>
      <c r="BG64" s="26">
        <f t="shared" si="1702"/>
        <v>12.225</v>
      </c>
      <c r="BH64" s="26">
        <f t="shared" si="1702"/>
        <v>8.15</v>
      </c>
      <c r="BI64" s="26">
        <f t="shared" si="1702"/>
        <v>16.3</v>
      </c>
      <c r="BJ64" s="26">
        <f t="shared" si="1702"/>
        <v>0</v>
      </c>
      <c r="BK64" s="26">
        <f t="shared" si="1702"/>
        <v>0</v>
      </c>
      <c r="BL64" s="26">
        <f t="shared" si="1702"/>
        <v>0</v>
      </c>
      <c r="BM64" s="26">
        <f t="shared" si="1702"/>
        <v>16.3</v>
      </c>
      <c r="BN64" s="26">
        <f t="shared" si="1702"/>
        <v>0</v>
      </c>
      <c r="BO64" s="26">
        <f t="shared" si="1702"/>
        <v>16.3</v>
      </c>
      <c r="BP64" s="26">
        <f t="shared" si="1702"/>
        <v>6.9857142857142858</v>
      </c>
      <c r="BQ64" s="26">
        <f t="shared" ref="BQ64:CP64" si="1703">IF(BQ45*BQ52&lt;&gt;0, BQ62/(BQ45*BQ52),0)</f>
        <v>0</v>
      </c>
      <c r="BR64" s="26">
        <f t="shared" si="1703"/>
        <v>0</v>
      </c>
      <c r="BS64" s="26">
        <f t="shared" si="1703"/>
        <v>0</v>
      </c>
      <c r="BT64" s="26">
        <f t="shared" si="1703"/>
        <v>0</v>
      </c>
      <c r="BU64" s="26">
        <f t="shared" si="1703"/>
        <v>0</v>
      </c>
      <c r="BV64" s="26">
        <f t="shared" si="1703"/>
        <v>6.1124999999999998</v>
      </c>
      <c r="BW64" s="26">
        <f t="shared" si="1703"/>
        <v>48.9</v>
      </c>
      <c r="BX64" s="26">
        <f t="shared" si="1703"/>
        <v>6.1124999999999998</v>
      </c>
      <c r="BY64" s="26">
        <f t="shared" si="1703"/>
        <v>24.45</v>
      </c>
      <c r="BZ64" s="26">
        <f t="shared" si="1703"/>
        <v>8.15</v>
      </c>
      <c r="CA64" s="26">
        <f t="shared" si="1703"/>
        <v>0</v>
      </c>
      <c r="CB64" s="26">
        <f t="shared" si="1703"/>
        <v>0</v>
      </c>
      <c r="CC64" s="26">
        <f t="shared" si="1703"/>
        <v>0</v>
      </c>
      <c r="CD64" s="26">
        <f t="shared" si="1703"/>
        <v>16.3</v>
      </c>
      <c r="CE64" s="26">
        <f t="shared" si="1703"/>
        <v>0</v>
      </c>
      <c r="CF64" s="26">
        <f t="shared" si="1703"/>
        <v>0</v>
      </c>
      <c r="CG64" s="26">
        <f t="shared" si="1703"/>
        <v>6.9857142857142858</v>
      </c>
      <c r="CH64" s="26">
        <f t="shared" si="1703"/>
        <v>6.9857142857142858</v>
      </c>
      <c r="CI64" s="26">
        <f t="shared" si="1703"/>
        <v>0</v>
      </c>
      <c r="CJ64" s="26">
        <f t="shared" si="1703"/>
        <v>8.15</v>
      </c>
      <c r="CK64" s="26">
        <f t="shared" si="1703"/>
        <v>0</v>
      </c>
      <c r="CL64" s="26">
        <f t="shared" si="1703"/>
        <v>12.225</v>
      </c>
      <c r="CM64" s="26">
        <f t="shared" si="1703"/>
        <v>0</v>
      </c>
      <c r="CN64" s="26">
        <f t="shared" si="1703"/>
        <v>6.1124999999999998</v>
      </c>
      <c r="CO64" s="26">
        <f t="shared" si="1703"/>
        <v>5.4333333333333336</v>
      </c>
      <c r="CP64" s="26">
        <f t="shared" si="1703"/>
        <v>0</v>
      </c>
      <c r="CQ64" s="26">
        <f t="shared" ref="CQ64:FB64" si="1704">IF(CQ45*CQ52&lt;&gt;0, CQ62/(CQ45*CQ52),0)</f>
        <v>0</v>
      </c>
      <c r="CR64" s="26">
        <f t="shared" si="1704"/>
        <v>0</v>
      </c>
      <c r="CS64" s="26">
        <f t="shared" si="1704"/>
        <v>8.1666666666666661</v>
      </c>
      <c r="CT64" s="26">
        <f t="shared" si="1704"/>
        <v>4.6261124527760504</v>
      </c>
      <c r="CU64" s="26">
        <f t="shared" si="1704"/>
        <v>5.6414845408133996</v>
      </c>
      <c r="CV64" s="26">
        <f t="shared" si="1704"/>
        <v>3.6140478951375279</v>
      </c>
      <c r="CW64" s="26">
        <f t="shared" si="1704"/>
        <v>4.2053510586035312</v>
      </c>
      <c r="CX64" s="26">
        <f t="shared" si="1704"/>
        <v>2.9576196302338222</v>
      </c>
      <c r="CY64" s="26">
        <f t="shared" si="1704"/>
        <v>0</v>
      </c>
      <c r="CZ64" s="26">
        <f t="shared" si="1704"/>
        <v>0</v>
      </c>
      <c r="DA64" s="26">
        <f t="shared" si="1704"/>
        <v>0</v>
      </c>
      <c r="DB64" s="26">
        <f t="shared" si="1704"/>
        <v>0</v>
      </c>
      <c r="DC64" s="26">
        <f t="shared" si="1704"/>
        <v>0</v>
      </c>
      <c r="DD64" s="26">
        <f t="shared" si="1704"/>
        <v>6.2963929206828206</v>
      </c>
      <c r="DE64" s="26">
        <f t="shared" si="1704"/>
        <v>8.3892621535464453</v>
      </c>
      <c r="DF64" s="26">
        <f t="shared" si="1704"/>
        <v>0</v>
      </c>
      <c r="DG64" s="26">
        <f t="shared" si="1704"/>
        <v>0</v>
      </c>
      <c r="DH64" s="26">
        <f t="shared" si="1704"/>
        <v>16.798394941634243</v>
      </c>
      <c r="DI64" s="26">
        <f t="shared" si="1704"/>
        <v>10.074686083013603</v>
      </c>
      <c r="DJ64" s="26">
        <f t="shared" si="1704"/>
        <v>12.590963478785788</v>
      </c>
      <c r="DK64" s="26">
        <f t="shared" si="1704"/>
        <v>0</v>
      </c>
      <c r="DL64" s="26">
        <f t="shared" si="1704"/>
        <v>0</v>
      </c>
      <c r="DM64" s="26">
        <f t="shared" si="1704"/>
        <v>0</v>
      </c>
      <c r="DN64" s="26">
        <f t="shared" si="1704"/>
        <v>0</v>
      </c>
      <c r="DO64" s="26">
        <f t="shared" si="1704"/>
        <v>16.829650092081032</v>
      </c>
      <c r="DP64" s="26">
        <f t="shared" si="1704"/>
        <v>16.828247749297553</v>
      </c>
      <c r="DQ64" s="26">
        <f t="shared" si="1704"/>
        <v>16.825841852074564</v>
      </c>
      <c r="DR64" s="26">
        <f t="shared" si="1704"/>
        <v>6.303712989619231</v>
      </c>
      <c r="DS64" s="26">
        <f t="shared" si="1704"/>
        <v>4.5778839088905219</v>
      </c>
      <c r="DT64" s="26">
        <f t="shared" si="1704"/>
        <v>0</v>
      </c>
      <c r="DU64" s="26">
        <f t="shared" si="1704"/>
        <v>0</v>
      </c>
      <c r="DV64" s="26">
        <f t="shared" si="1704"/>
        <v>7.1953324882541745</v>
      </c>
      <c r="DW64" s="26">
        <f t="shared" si="1704"/>
        <v>0</v>
      </c>
      <c r="DX64" s="26">
        <f t="shared" si="1704"/>
        <v>0</v>
      </c>
      <c r="DY64" s="26">
        <f t="shared" si="1704"/>
        <v>5.5964539054613018</v>
      </c>
      <c r="DZ64" s="26">
        <f t="shared" si="1704"/>
        <v>4.5733758236837048</v>
      </c>
      <c r="EA64" s="26">
        <f t="shared" si="1704"/>
        <v>16.771905316259215</v>
      </c>
      <c r="EB64" s="26">
        <f t="shared" si="1704"/>
        <v>7.182308091685254</v>
      </c>
      <c r="EC64" s="26">
        <f t="shared" si="1704"/>
        <v>5.5816681747348316</v>
      </c>
      <c r="ED64" s="26">
        <f t="shared" si="1704"/>
        <v>10.04610527492177</v>
      </c>
      <c r="EE64" s="26">
        <f t="shared" si="1704"/>
        <v>6.2756387995320955</v>
      </c>
      <c r="EF64" s="26">
        <f t="shared" si="1704"/>
        <v>16.738973791200813</v>
      </c>
      <c r="EG64" s="26">
        <f t="shared" si="1704"/>
        <v>0</v>
      </c>
      <c r="EH64" s="26">
        <f t="shared" si="1704"/>
        <v>25.136042619203138</v>
      </c>
      <c r="EI64" s="26">
        <f t="shared" si="1704"/>
        <v>0</v>
      </c>
      <c r="EJ64" s="26">
        <f t="shared" si="1704"/>
        <v>0</v>
      </c>
      <c r="EK64" s="26">
        <f t="shared" si="1704"/>
        <v>50.379019058703719</v>
      </c>
      <c r="EL64" s="26">
        <f t="shared" si="1704"/>
        <v>0</v>
      </c>
      <c r="EM64" s="26">
        <f t="shared" si="1704"/>
        <v>8.3983679703660936</v>
      </c>
      <c r="EN64" s="26">
        <f t="shared" si="1704"/>
        <v>0</v>
      </c>
      <c r="EO64" s="26">
        <f t="shared" si="1704"/>
        <v>8.4033699397071491</v>
      </c>
      <c r="EP64" s="26">
        <f t="shared" si="1704"/>
        <v>12.608252245508982</v>
      </c>
      <c r="EQ64" s="26">
        <f t="shared" si="1704"/>
        <v>12.61094885311298</v>
      </c>
      <c r="ER64" s="26">
        <f t="shared" si="1704"/>
        <v>0</v>
      </c>
      <c r="ES64" s="26">
        <f t="shared" si="1704"/>
        <v>0</v>
      </c>
      <c r="ET64" s="26">
        <f t="shared" si="1704"/>
        <v>0</v>
      </c>
      <c r="EU64" s="26">
        <f t="shared" si="1704"/>
        <v>0</v>
      </c>
      <c r="EV64" s="26">
        <f t="shared" si="1704"/>
        <v>0</v>
      </c>
      <c r="EW64" s="26">
        <f t="shared" si="1704"/>
        <v>0</v>
      </c>
      <c r="EX64" s="26">
        <f t="shared" si="1704"/>
        <v>16.878967676179382</v>
      </c>
      <c r="EY64" s="26">
        <f t="shared" si="1704"/>
        <v>0</v>
      </c>
      <c r="EZ64" s="26">
        <f t="shared" si="1704"/>
        <v>12.666489434687156</v>
      </c>
      <c r="FA64" s="26">
        <f t="shared" si="1704"/>
        <v>6.3307514276991599</v>
      </c>
      <c r="FB64" s="26">
        <f t="shared" si="1704"/>
        <v>2.6610768934001325</v>
      </c>
      <c r="FC64" s="26">
        <f t="shared" ref="FC64:HN64" si="1705">IF(FC45*FC52&lt;&gt;0, FC62/(FC45*FC52),0)</f>
        <v>4.5917906130963742</v>
      </c>
      <c r="FD64" s="26">
        <f t="shared" si="1705"/>
        <v>0</v>
      </c>
      <c r="FE64" s="26">
        <f t="shared" si="1705"/>
        <v>12.645548120147119</v>
      </c>
      <c r="FF64" s="26">
        <f t="shared" si="1705"/>
        <v>25.301840329580905</v>
      </c>
      <c r="FG64" s="26">
        <f t="shared" si="1705"/>
        <v>0</v>
      </c>
      <c r="FH64" s="26">
        <f t="shared" si="1705"/>
        <v>50.681952232783971</v>
      </c>
      <c r="FI64" s="26">
        <f t="shared" si="1705"/>
        <v>0</v>
      </c>
      <c r="FJ64" s="26">
        <f t="shared" si="1705"/>
        <v>50.783214087727806</v>
      </c>
      <c r="FK64" s="26">
        <f t="shared" si="1705"/>
        <v>50.810257208048128</v>
      </c>
      <c r="FL64" s="26">
        <f t="shared" si="1705"/>
        <v>50.83731890307002</v>
      </c>
      <c r="FM64" s="26">
        <f t="shared" si="1705"/>
        <v>25.424263185108583</v>
      </c>
      <c r="FN64" s="26">
        <f t="shared" si="1705"/>
        <v>0</v>
      </c>
      <c r="FO64" s="26">
        <f t="shared" si="1705"/>
        <v>0</v>
      </c>
      <c r="FP64" s="26">
        <f t="shared" si="1705"/>
        <v>6.360758685286104</v>
      </c>
      <c r="FQ64" s="26">
        <f t="shared" si="1705"/>
        <v>7.2670923520923525</v>
      </c>
      <c r="FR64" s="26">
        <f t="shared" si="1705"/>
        <v>0</v>
      </c>
      <c r="FS64" s="26">
        <f t="shared" si="1705"/>
        <v>12.725895560040362</v>
      </c>
      <c r="FT64" s="26">
        <f t="shared" si="1705"/>
        <v>4.2380999472573846</v>
      </c>
      <c r="FU64" s="26">
        <f t="shared" si="1705"/>
        <v>2.4183802308802314</v>
      </c>
      <c r="FV64" s="26">
        <f t="shared" si="1705"/>
        <v>7.2564642857142854</v>
      </c>
      <c r="FW64" s="26">
        <f t="shared" si="1705"/>
        <v>16.938038436050366</v>
      </c>
      <c r="FX64" s="26">
        <f t="shared" si="1705"/>
        <v>0</v>
      </c>
      <c r="FY64" s="26">
        <f t="shared" si="1705"/>
        <v>4.6209099752387699</v>
      </c>
      <c r="FZ64" s="26">
        <f t="shared" si="1705"/>
        <v>0</v>
      </c>
      <c r="GA64" s="26">
        <f t="shared" si="1705"/>
        <v>0</v>
      </c>
      <c r="GB64" s="26">
        <f t="shared" si="1705"/>
        <v>0</v>
      </c>
      <c r="GC64" s="26">
        <f t="shared" si="1705"/>
        <v>0</v>
      </c>
      <c r="GD64" s="26">
        <f t="shared" si="1705"/>
        <v>0</v>
      </c>
      <c r="GE64" s="26">
        <f t="shared" si="1705"/>
        <v>25.527902411665732</v>
      </c>
      <c r="GF64" s="26">
        <f t="shared" si="1705"/>
        <v>0</v>
      </c>
      <c r="GG64" s="26">
        <f t="shared" si="1705"/>
        <v>17.035843709347702</v>
      </c>
      <c r="GH64" s="26">
        <f t="shared" si="1705"/>
        <v>12.780546101960542</v>
      </c>
      <c r="GI64" s="26">
        <f t="shared" si="1705"/>
        <v>10.226538250867263</v>
      </c>
      <c r="GJ64" s="26">
        <f t="shared" si="1705"/>
        <v>25.578309715065174</v>
      </c>
      <c r="GK64" s="26">
        <f t="shared" si="1705"/>
        <v>12.79038226507333</v>
      </c>
      <c r="GL64" s="26">
        <f t="shared" si="1705"/>
        <v>10.236539863879436</v>
      </c>
      <c r="GM64" s="26">
        <f t="shared" si="1705"/>
        <v>25.614180929095355</v>
      </c>
      <c r="GN64" s="26">
        <f t="shared" si="1705"/>
        <v>7.3187021914409751</v>
      </c>
      <c r="GO64" s="26">
        <f t="shared" si="1705"/>
        <v>10.24425943736475</v>
      </c>
      <c r="GP64" s="26">
        <f t="shared" si="1705"/>
        <v>17.080509403139693</v>
      </c>
      <c r="GQ64" s="26">
        <f t="shared" si="1705"/>
        <v>8.5416272748759159</v>
      </c>
      <c r="GR64" s="26">
        <f t="shared" si="1705"/>
        <v>0</v>
      </c>
      <c r="GS64" s="26">
        <f t="shared" si="1705"/>
        <v>7.3221539587223106</v>
      </c>
      <c r="GT64" s="26">
        <f t="shared" si="1705"/>
        <v>12.811253055244714</v>
      </c>
      <c r="GU64" s="26">
        <f t="shared" si="1705"/>
        <v>0</v>
      </c>
      <c r="GV64" s="26">
        <f t="shared" si="1705"/>
        <v>0</v>
      </c>
      <c r="GW64" s="26">
        <f t="shared" si="1705"/>
        <v>0</v>
      </c>
      <c r="GX64" s="26">
        <f t="shared" si="1705"/>
        <v>17.120238838975823</v>
      </c>
      <c r="GY64" s="26">
        <f t="shared" si="1705"/>
        <v>5.7074109956354091</v>
      </c>
      <c r="GZ64" s="26">
        <f t="shared" si="1705"/>
        <v>2.8518895183733739</v>
      </c>
      <c r="HA64" s="26">
        <f t="shared" si="1705"/>
        <v>0</v>
      </c>
      <c r="HB64" s="26">
        <f t="shared" si="1705"/>
        <v>3.2080092201186381</v>
      </c>
      <c r="HC64" s="26">
        <f t="shared" si="1705"/>
        <v>4.2764423076923075</v>
      </c>
      <c r="HD64" s="26">
        <f t="shared" si="1705"/>
        <v>4.6655941949616651</v>
      </c>
      <c r="HE64" s="26">
        <f t="shared" si="1705"/>
        <v>5.7029543314500941</v>
      </c>
      <c r="HF64" s="26">
        <f t="shared" si="1705"/>
        <v>6.4152773123324396</v>
      </c>
      <c r="HG64" s="26">
        <f t="shared" si="1705"/>
        <v>7.3334898203059486</v>
      </c>
      <c r="HH64" s="26">
        <f t="shared" si="1705"/>
        <v>12.840271574491222</v>
      </c>
      <c r="HI64" s="26">
        <f t="shared" si="1705"/>
        <v>0</v>
      </c>
      <c r="HJ64" s="26">
        <f t="shared" si="1705"/>
        <v>17.140969385996659</v>
      </c>
      <c r="HK64" s="26">
        <f t="shared" si="1705"/>
        <v>5.7138792536670513</v>
      </c>
      <c r="HL64" s="26">
        <f t="shared" si="1705"/>
        <v>7.348708613572728</v>
      </c>
      <c r="HM64" s="26">
        <f t="shared" si="1705"/>
        <v>0</v>
      </c>
      <c r="HN64" s="26">
        <f t="shared" si="1705"/>
        <v>0</v>
      </c>
      <c r="HO64" s="26">
        <f t="shared" ref="HO64:JZ64" si="1706">IF(HO45*HO52&lt;&gt;0, HO62/(HO45*HO52),0)</f>
        <v>0</v>
      </c>
      <c r="HP64" s="26">
        <f t="shared" si="1706"/>
        <v>0</v>
      </c>
      <c r="HQ64" s="26">
        <f t="shared" si="1706"/>
        <v>0</v>
      </c>
      <c r="HR64" s="26">
        <f t="shared" si="1706"/>
        <v>0</v>
      </c>
      <c r="HS64" s="26">
        <f t="shared" si="1706"/>
        <v>0</v>
      </c>
      <c r="HT64" s="26">
        <f t="shared" si="1706"/>
        <v>0</v>
      </c>
      <c r="HU64" s="26">
        <f t="shared" si="1706"/>
        <v>0</v>
      </c>
      <c r="HV64" s="26">
        <f t="shared" si="1706"/>
        <v>0</v>
      </c>
      <c r="HW64" s="26">
        <f t="shared" si="1706"/>
        <v>0</v>
      </c>
      <c r="HX64" s="26">
        <f t="shared" si="1706"/>
        <v>0</v>
      </c>
      <c r="HY64" s="26">
        <f t="shared" si="1706"/>
        <v>25.93203637215111</v>
      </c>
      <c r="HZ64" s="26">
        <f t="shared" si="1706"/>
        <v>8.648466402171282</v>
      </c>
      <c r="IA64" s="26">
        <f t="shared" si="1706"/>
        <v>6.4879844663180561</v>
      </c>
      <c r="IB64" s="26">
        <f t="shared" si="1706"/>
        <v>17.309349811243752</v>
      </c>
      <c r="IC64" s="26">
        <f t="shared" si="1706"/>
        <v>17.315623252503684</v>
      </c>
      <c r="ID64" s="26">
        <f t="shared" si="1706"/>
        <v>0</v>
      </c>
      <c r="IE64" s="26">
        <f t="shared" si="1706"/>
        <v>0</v>
      </c>
      <c r="IF64" s="26">
        <f t="shared" si="1706"/>
        <v>0</v>
      </c>
      <c r="IG64" s="26">
        <f t="shared" si="1706"/>
        <v>26.004758489688324</v>
      </c>
      <c r="IH64" s="26">
        <f t="shared" si="1706"/>
        <v>13.007850609756098</v>
      </c>
      <c r="II64" s="26">
        <f t="shared" si="1706"/>
        <v>10.410175706646294</v>
      </c>
      <c r="IJ64" s="26">
        <f t="shared" si="1706"/>
        <v>52.058115829030115</v>
      </c>
      <c r="IK64" s="26">
        <f t="shared" si="1706"/>
        <v>8.6796522389573507</v>
      </c>
      <c r="IL64" s="26">
        <f t="shared" si="1706"/>
        <v>13.026298621291007</v>
      </c>
      <c r="IM64" s="26">
        <f t="shared" si="1706"/>
        <v>13.032518612606268</v>
      </c>
      <c r="IN64" s="26">
        <f t="shared" si="1706"/>
        <v>17.385548895157498</v>
      </c>
      <c r="IO64" s="26">
        <f t="shared" si="1706"/>
        <v>0</v>
      </c>
      <c r="IP64" s="26">
        <f t="shared" si="1706"/>
        <v>0</v>
      </c>
      <c r="IQ64" s="26">
        <f t="shared" si="1706"/>
        <v>28.619672131147542</v>
      </c>
      <c r="IR64" s="26">
        <f t="shared" si="1706"/>
        <v>28.622174595711094</v>
      </c>
      <c r="IS64" s="26">
        <f t="shared" si="1706"/>
        <v>0</v>
      </c>
      <c r="IT64" s="26">
        <f t="shared" si="1706"/>
        <v>57.277270062954763</v>
      </c>
      <c r="IU64" s="26">
        <f t="shared" si="1706"/>
        <v>9.5405356375348163</v>
      </c>
      <c r="IV64" s="26">
        <f t="shared" si="1706"/>
        <v>5.1954156157383435</v>
      </c>
      <c r="IW64" s="26">
        <f t="shared" si="1706"/>
        <v>11.425555609748168</v>
      </c>
      <c r="IX64" s="26">
        <f t="shared" si="1706"/>
        <v>14.279509377471472</v>
      </c>
      <c r="IY64" s="26">
        <f t="shared" si="1706"/>
        <v>28.565446036570659</v>
      </c>
      <c r="IZ64" s="26">
        <f t="shared" si="1706"/>
        <v>11.423210754923121</v>
      </c>
      <c r="JA64" s="26">
        <f t="shared" si="1706"/>
        <v>8.1539965703983359</v>
      </c>
      <c r="JB64" s="26">
        <f t="shared" si="1706"/>
        <v>19.03160180377586</v>
      </c>
      <c r="JC64" s="26">
        <f t="shared" si="1706"/>
        <v>0</v>
      </c>
      <c r="JD64" s="26">
        <f t="shared" si="1706"/>
        <v>28.571675790706141</v>
      </c>
      <c r="JE64" s="26">
        <f t="shared" si="1706"/>
        <v>19.037924925257446</v>
      </c>
      <c r="JF64" s="26">
        <f t="shared" si="1706"/>
        <v>0</v>
      </c>
      <c r="JG64" s="26">
        <f t="shared" si="1706"/>
        <v>0</v>
      </c>
      <c r="JH64" s="26">
        <f t="shared" si="1706"/>
        <v>0</v>
      </c>
      <c r="JI64" s="26">
        <f t="shared" si="1706"/>
        <v>57.236994042625717</v>
      </c>
      <c r="JJ64" s="26">
        <f t="shared" si="1706"/>
        <v>0</v>
      </c>
      <c r="JK64" s="26">
        <f t="shared" si="1706"/>
        <v>0</v>
      </c>
      <c r="JL64" s="26">
        <f t="shared" si="1706"/>
        <v>0</v>
      </c>
      <c r="JM64" s="26">
        <f t="shared" si="1706"/>
        <v>19.122116618370022</v>
      </c>
      <c r="JN64" s="26">
        <f t="shared" si="1706"/>
        <v>0</v>
      </c>
      <c r="JO64" s="26">
        <f t="shared" si="1706"/>
        <v>19.12817105504616</v>
      </c>
      <c r="JP64" s="26">
        <f t="shared" si="1706"/>
        <v>11.477876066748252</v>
      </c>
      <c r="JQ64" s="26">
        <f t="shared" si="1706"/>
        <v>28.692820710035218</v>
      </c>
      <c r="JR64" s="26">
        <f t="shared" si="1706"/>
        <v>8.1954372481932971</v>
      </c>
      <c r="JS64" s="26">
        <f t="shared" si="1706"/>
        <v>11.476422855224131</v>
      </c>
      <c r="JT64" s="26">
        <f t="shared" si="1706"/>
        <v>19.129293134436136</v>
      </c>
      <c r="JU64" s="26">
        <f t="shared" si="1706"/>
        <v>9.5590784224239442</v>
      </c>
      <c r="JV64" s="26">
        <f t="shared" si="1706"/>
        <v>0</v>
      </c>
      <c r="JW64" s="26">
        <f t="shared" si="1706"/>
        <v>8.1943736256821733</v>
      </c>
      <c r="JX64" s="26">
        <f t="shared" si="1706"/>
        <v>14.327969116784038</v>
      </c>
      <c r="JY64" s="26">
        <f t="shared" si="1706"/>
        <v>0</v>
      </c>
      <c r="JZ64" s="26">
        <f t="shared" si="1706"/>
        <v>0</v>
      </c>
      <c r="KA64" s="26">
        <f t="shared" ref="KA64:ML64" si="1707">IF(KA45*KA52&lt;&gt;0, KA62/(KA45*KA52),0)</f>
        <v>0</v>
      </c>
      <c r="KB64" s="26">
        <f t="shared" si="1707"/>
        <v>19.130992278495487</v>
      </c>
      <c r="KC64" s="26">
        <f t="shared" si="1707"/>
        <v>19.132749438460866</v>
      </c>
      <c r="KD64" s="26">
        <f t="shared" si="1707"/>
        <v>0</v>
      </c>
      <c r="KE64" s="26">
        <f t="shared" si="1707"/>
        <v>28.70107294087682</v>
      </c>
      <c r="KF64" s="26">
        <f t="shared" si="1707"/>
        <v>19.137575284407763</v>
      </c>
      <c r="KG64" s="26">
        <f t="shared" si="1707"/>
        <v>0</v>
      </c>
      <c r="KH64" s="26">
        <f t="shared" si="1707"/>
        <v>0</v>
      </c>
      <c r="KI64" s="26">
        <f t="shared" si="1707"/>
        <v>0</v>
      </c>
      <c r="KJ64" s="26">
        <f t="shared" si="1707"/>
        <v>57.554705734790488</v>
      </c>
      <c r="KK64" s="26">
        <f t="shared" si="1707"/>
        <v>0</v>
      </c>
      <c r="KL64" s="26">
        <f t="shared" si="1707"/>
        <v>0</v>
      </c>
      <c r="KM64" s="26">
        <f t="shared" si="1707"/>
        <v>0</v>
      </c>
      <c r="KN64" s="26">
        <f t="shared" si="1707"/>
        <v>19.2167064431485</v>
      </c>
      <c r="KO64" s="26">
        <f t="shared" si="1707"/>
        <v>0</v>
      </c>
      <c r="KP64" s="26">
        <f t="shared" si="1707"/>
        <v>19.229802122782313</v>
      </c>
      <c r="KQ64" s="26">
        <f t="shared" si="1707"/>
        <v>11.52920740099993</v>
      </c>
      <c r="KR64" s="26">
        <f t="shared" si="1707"/>
        <v>28.830610212212378</v>
      </c>
      <c r="KS64" s="26">
        <f t="shared" si="1707"/>
        <v>8.2340603604631557</v>
      </c>
      <c r="KT64" s="26">
        <f t="shared" si="1707"/>
        <v>14.399077738236141</v>
      </c>
      <c r="KU64" s="26">
        <f t="shared" si="1707"/>
        <v>0</v>
      </c>
      <c r="KV64" s="26">
        <f t="shared" si="1707"/>
        <v>0</v>
      </c>
      <c r="KW64" s="26">
        <f t="shared" si="1707"/>
        <v>0</v>
      </c>
      <c r="KX64" s="26">
        <f t="shared" si="1707"/>
        <v>19.242437783583117</v>
      </c>
      <c r="KY64" s="26">
        <f t="shared" si="1707"/>
        <v>19.245095217472784</v>
      </c>
      <c r="KZ64" s="26">
        <f t="shared" si="1707"/>
        <v>0</v>
      </c>
      <c r="LA64" s="26">
        <f t="shared" si="1707"/>
        <v>28.90692990340159</v>
      </c>
      <c r="LB64" s="26">
        <f t="shared" si="1707"/>
        <v>19.273463680152336</v>
      </c>
      <c r="LC64" s="26">
        <f t="shared" si="1707"/>
        <v>0</v>
      </c>
      <c r="LD64" s="26">
        <f t="shared" si="1707"/>
        <v>0</v>
      </c>
      <c r="LE64" s="26">
        <f t="shared" si="1707"/>
        <v>0</v>
      </c>
      <c r="LF64" s="26">
        <f t="shared" si="1707"/>
        <v>57.899041611278292</v>
      </c>
      <c r="LG64" s="26">
        <f t="shared" si="1707"/>
        <v>0</v>
      </c>
      <c r="LH64" s="26">
        <f t="shared" si="1707"/>
        <v>0</v>
      </c>
      <c r="LI64" s="26">
        <f t="shared" si="1707"/>
        <v>0</v>
      </c>
      <c r="LJ64" s="26">
        <f t="shared" si="1707"/>
        <v>19.337944787577207</v>
      </c>
      <c r="LK64" s="26">
        <f t="shared" si="1707"/>
        <v>0</v>
      </c>
      <c r="LL64" s="26">
        <f t="shared" si="1707"/>
        <v>19.346656524918036</v>
      </c>
      <c r="LM64" s="26">
        <f t="shared" si="1707"/>
        <v>11.612931465520894</v>
      </c>
      <c r="LN64" s="26">
        <f t="shared" si="1707"/>
        <v>29.024922211584489</v>
      </c>
      <c r="LO64" s="26">
        <f t="shared" si="1707"/>
        <v>8.2883460422430666</v>
      </c>
      <c r="LP64" s="26">
        <f t="shared" si="1707"/>
        <v>0</v>
      </c>
      <c r="LQ64" s="26">
        <f t="shared" si="1707"/>
        <v>0</v>
      </c>
      <c r="LR64" s="26">
        <f t="shared" si="1707"/>
        <v>0</v>
      </c>
      <c r="LS64" s="26">
        <f t="shared" si="1707"/>
        <v>0</v>
      </c>
      <c r="LT64" s="26">
        <f t="shared" si="1707"/>
        <v>19.390371401293585</v>
      </c>
      <c r="LU64" s="26">
        <f t="shared" si="1707"/>
        <v>0</v>
      </c>
      <c r="LV64" s="26">
        <f t="shared" si="1707"/>
        <v>29.123225241016648</v>
      </c>
      <c r="LW64" s="26">
        <f t="shared" si="1707"/>
        <v>0</v>
      </c>
      <c r="LX64" s="26">
        <f t="shared" si="1707"/>
        <v>19.412847139799563</v>
      </c>
      <c r="LY64" s="26">
        <f t="shared" si="1707"/>
        <v>14.538468703427718</v>
      </c>
      <c r="LZ64" s="26">
        <f t="shared" si="1707"/>
        <v>19.386617669575873</v>
      </c>
      <c r="MA64" s="26">
        <f t="shared" si="1707"/>
        <v>14.539246275197195</v>
      </c>
      <c r="MB64" s="26">
        <f t="shared" si="1707"/>
        <v>0</v>
      </c>
      <c r="MC64" s="26">
        <f t="shared" si="1707"/>
        <v>0</v>
      </c>
      <c r="MD64" s="26">
        <f t="shared" si="1707"/>
        <v>11.633194376328266</v>
      </c>
      <c r="ME64" s="26">
        <f t="shared" si="1707"/>
        <v>14.538107275559305</v>
      </c>
      <c r="MF64" s="26">
        <f t="shared" si="1707"/>
        <v>6.4601907176660527</v>
      </c>
      <c r="MG64" s="26">
        <f t="shared" si="1707"/>
        <v>0</v>
      </c>
      <c r="MH64" s="26">
        <f t="shared" si="1707"/>
        <v>0</v>
      </c>
      <c r="MI64" s="26">
        <f t="shared" si="1707"/>
        <v>58.184744079294205</v>
      </c>
      <c r="MJ64" s="26">
        <f t="shared" si="1707"/>
        <v>19.396966314590543</v>
      </c>
      <c r="MK64" s="26">
        <f t="shared" si="1707"/>
        <v>29.091294110451962</v>
      </c>
      <c r="ML64" s="26">
        <f t="shared" si="1707"/>
        <v>19.396951101228478</v>
      </c>
      <c r="MM64" s="26">
        <f t="shared" ref="MM64:NE64" si="1708">IF(MM45*MM52&lt;&gt;0, MM62/(MM45*MM52),0)</f>
        <v>14.547759103641456</v>
      </c>
      <c r="MN64" s="26">
        <f t="shared" si="1708"/>
        <v>58.201948051948051</v>
      </c>
      <c r="MO64" s="26">
        <f t="shared" si="1708"/>
        <v>29.121229530076715</v>
      </c>
      <c r="MP64" s="26">
        <f t="shared" si="1708"/>
        <v>19.417051280571993</v>
      </c>
      <c r="MQ64" s="26">
        <f t="shared" si="1708"/>
        <v>0</v>
      </c>
      <c r="MR64" s="26">
        <f t="shared" si="1708"/>
        <v>0</v>
      </c>
      <c r="MS64" s="26">
        <f t="shared" si="1708"/>
        <v>0</v>
      </c>
      <c r="MT64" s="26">
        <f t="shared" si="1708"/>
        <v>0</v>
      </c>
      <c r="MU64" s="26">
        <f t="shared" si="1708"/>
        <v>58.384809256501313</v>
      </c>
      <c r="MV64" s="26">
        <f t="shared" si="1708"/>
        <v>58.410121722764096</v>
      </c>
      <c r="MW64" s="26">
        <f t="shared" si="1708"/>
        <v>0</v>
      </c>
      <c r="MX64" s="26">
        <f t="shared" si="1708"/>
        <v>0</v>
      </c>
      <c r="MY64" s="26">
        <f t="shared" si="1708"/>
        <v>0</v>
      </c>
      <c r="MZ64" s="26">
        <f t="shared" si="1708"/>
        <v>58.540744466800803</v>
      </c>
      <c r="NA64" s="26">
        <f t="shared" si="1708"/>
        <v>0</v>
      </c>
      <c r="NB64" s="26">
        <f t="shared" si="1708"/>
        <v>0</v>
      </c>
      <c r="NC64" s="26">
        <f t="shared" si="1708"/>
        <v>0</v>
      </c>
      <c r="ND64" s="26">
        <f t="shared" si="1708"/>
        <v>58.680283980957121</v>
      </c>
      <c r="NE64" s="26">
        <f t="shared" si="1708"/>
        <v>0</v>
      </c>
    </row>
    <row r="65" spans="2:369" s="30" customFormat="1" x14ac:dyDescent="0.3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</row>
    <row r="66" spans="2:369" x14ac:dyDescent="0.35">
      <c r="B66" s="14" t="s">
        <v>107</v>
      </c>
      <c r="C66" s="14" t="s">
        <v>110</v>
      </c>
      <c r="D66" s="6"/>
      <c r="E66" s="23">
        <v>1467</v>
      </c>
      <c r="F66" s="23">
        <v>1467</v>
      </c>
      <c r="G66" s="23">
        <v>1467</v>
      </c>
      <c r="H66" s="23">
        <v>1467</v>
      </c>
      <c r="I66" s="23">
        <v>1467</v>
      </c>
      <c r="J66" s="23">
        <v>1467</v>
      </c>
      <c r="K66" s="23">
        <v>1467</v>
      </c>
      <c r="L66" s="23">
        <v>1467</v>
      </c>
      <c r="M66" s="23">
        <v>1467</v>
      </c>
      <c r="N66" s="23">
        <v>1467</v>
      </c>
      <c r="O66" s="23">
        <v>1467</v>
      </c>
      <c r="P66" s="23">
        <v>1467</v>
      </c>
      <c r="Q66" s="23">
        <v>1467</v>
      </c>
      <c r="R66" s="23">
        <v>1467</v>
      </c>
      <c r="S66" s="23">
        <v>1467</v>
      </c>
      <c r="T66" s="23">
        <v>1467</v>
      </c>
      <c r="U66" s="23">
        <v>1467</v>
      </c>
      <c r="V66" s="23">
        <v>1467</v>
      </c>
      <c r="W66" s="23">
        <v>1467</v>
      </c>
      <c r="X66" s="23">
        <v>1467</v>
      </c>
      <c r="Y66" s="23">
        <v>1467</v>
      </c>
      <c r="Z66" s="23">
        <v>1467</v>
      </c>
      <c r="AA66" s="34">
        <v>1467</v>
      </c>
      <c r="AB66" s="34">
        <v>1467</v>
      </c>
      <c r="AC66" s="34">
        <v>1467</v>
      </c>
      <c r="AD66" s="34">
        <v>1467</v>
      </c>
      <c r="AE66" s="34">
        <v>1467</v>
      </c>
      <c r="AF66" s="34">
        <v>1467</v>
      </c>
      <c r="AG66" s="34">
        <v>1467</v>
      </c>
      <c r="AH66" s="34">
        <v>1467</v>
      </c>
      <c r="AI66" s="34">
        <v>1467</v>
      </c>
      <c r="AJ66" s="34">
        <v>1467</v>
      </c>
      <c r="AK66" s="34">
        <v>1467</v>
      </c>
      <c r="AL66" s="34">
        <v>1467</v>
      </c>
      <c r="AM66" s="34">
        <v>1467</v>
      </c>
      <c r="AN66" s="34">
        <v>1467</v>
      </c>
      <c r="AO66" s="34">
        <v>1467</v>
      </c>
      <c r="AP66" s="34">
        <v>1467</v>
      </c>
      <c r="AQ66" s="34">
        <v>1467</v>
      </c>
      <c r="AR66" s="34">
        <v>1467</v>
      </c>
      <c r="AS66" s="34">
        <v>1467</v>
      </c>
      <c r="AT66" s="34">
        <v>1467</v>
      </c>
      <c r="AU66" s="34">
        <v>1467</v>
      </c>
      <c r="AV66" s="34">
        <v>1467</v>
      </c>
      <c r="AW66" s="26">
        <v>1467</v>
      </c>
      <c r="AX66" s="26">
        <v>1467</v>
      </c>
      <c r="AY66" s="26">
        <v>1467</v>
      </c>
      <c r="AZ66" s="26">
        <v>1467</v>
      </c>
      <c r="BA66" s="26">
        <v>1467</v>
      </c>
      <c r="BB66" s="26">
        <v>1467</v>
      </c>
      <c r="BC66" s="26">
        <v>1467</v>
      </c>
      <c r="BD66" s="26">
        <v>1467</v>
      </c>
      <c r="BE66" s="26">
        <v>1467</v>
      </c>
      <c r="BF66" s="26">
        <v>1467</v>
      </c>
      <c r="BG66" s="26">
        <v>1467</v>
      </c>
      <c r="BH66" s="26">
        <v>1467</v>
      </c>
      <c r="BI66" s="26">
        <v>1467</v>
      </c>
      <c r="BJ66" s="26">
        <v>1467</v>
      </c>
      <c r="BK66" s="26">
        <v>1467</v>
      </c>
      <c r="BL66" s="26">
        <v>1467</v>
      </c>
      <c r="BM66" s="26">
        <v>1467</v>
      </c>
      <c r="BN66" s="26">
        <v>1467</v>
      </c>
      <c r="BO66" s="26">
        <v>1467</v>
      </c>
      <c r="BP66" s="26">
        <v>1467</v>
      </c>
      <c r="BQ66" s="26">
        <v>1467</v>
      </c>
      <c r="BR66" s="26">
        <v>1467</v>
      </c>
      <c r="BS66" s="26">
        <v>1467</v>
      </c>
      <c r="BT66" s="26">
        <v>1467</v>
      </c>
      <c r="BU66" s="26">
        <v>1467</v>
      </c>
      <c r="BV66" s="26">
        <v>1467</v>
      </c>
      <c r="BW66" s="26">
        <v>1467</v>
      </c>
      <c r="BX66" s="26">
        <v>1467</v>
      </c>
      <c r="BY66" s="26">
        <v>1467</v>
      </c>
      <c r="BZ66" s="26">
        <v>1467</v>
      </c>
      <c r="CA66" s="26">
        <v>1467</v>
      </c>
      <c r="CB66" s="26">
        <v>1467</v>
      </c>
      <c r="CC66" s="26">
        <v>1467</v>
      </c>
      <c r="CD66" s="26">
        <v>1467</v>
      </c>
      <c r="CE66" s="26">
        <v>1467</v>
      </c>
      <c r="CF66" s="26">
        <v>1467</v>
      </c>
      <c r="CG66" s="26">
        <v>1467</v>
      </c>
      <c r="CH66" s="26">
        <v>1467</v>
      </c>
      <c r="CI66" s="26">
        <v>1467</v>
      </c>
      <c r="CJ66" s="26">
        <v>1467</v>
      </c>
      <c r="CK66" s="26">
        <v>1467</v>
      </c>
      <c r="CL66" s="26">
        <v>1467</v>
      </c>
      <c r="CM66" s="26">
        <v>1467</v>
      </c>
      <c r="CN66" s="26">
        <v>1467</v>
      </c>
      <c r="CO66" s="26">
        <v>1467</v>
      </c>
      <c r="CP66" s="26">
        <v>1467</v>
      </c>
      <c r="CQ66" s="26">
        <v>1468</v>
      </c>
      <c r="CR66" s="26">
        <v>1469</v>
      </c>
      <c r="CS66" s="26">
        <v>1470</v>
      </c>
      <c r="CT66" s="26">
        <v>1471</v>
      </c>
      <c r="CU66" s="26">
        <v>1472</v>
      </c>
      <c r="CV66" s="26">
        <v>1473</v>
      </c>
      <c r="CW66" s="26">
        <v>1474</v>
      </c>
      <c r="CX66" s="26">
        <v>1475</v>
      </c>
      <c r="CY66" s="26">
        <v>1476</v>
      </c>
      <c r="CZ66" s="26">
        <v>1477</v>
      </c>
      <c r="DA66" s="26">
        <v>1478</v>
      </c>
      <c r="DB66" s="26">
        <v>1479</v>
      </c>
      <c r="DC66" s="26">
        <v>1480</v>
      </c>
      <c r="DD66" s="26">
        <v>1481</v>
      </c>
      <c r="DE66" s="26">
        <v>1482</v>
      </c>
      <c r="DF66" s="26">
        <v>1483</v>
      </c>
      <c r="DG66" s="26">
        <v>1484</v>
      </c>
      <c r="DH66" s="26">
        <v>1485</v>
      </c>
      <c r="DI66" s="26">
        <v>1486</v>
      </c>
      <c r="DJ66" s="26">
        <v>1487</v>
      </c>
      <c r="DK66" s="26">
        <v>1488</v>
      </c>
      <c r="DL66" s="26">
        <v>1489</v>
      </c>
      <c r="DM66" s="26">
        <v>1490</v>
      </c>
      <c r="DN66" s="26">
        <v>1491</v>
      </c>
      <c r="DO66" s="26">
        <v>1492</v>
      </c>
      <c r="DP66" s="26">
        <v>1493</v>
      </c>
      <c r="DQ66" s="26">
        <v>1494</v>
      </c>
      <c r="DR66" s="26">
        <v>1495</v>
      </c>
      <c r="DS66" s="26">
        <v>1496</v>
      </c>
      <c r="DT66" s="26">
        <v>1497</v>
      </c>
      <c r="DU66" s="26">
        <v>1498</v>
      </c>
      <c r="DV66" s="26">
        <v>1499</v>
      </c>
      <c r="DW66" s="26">
        <v>1500</v>
      </c>
      <c r="DX66" s="26">
        <v>1501</v>
      </c>
      <c r="DY66" s="26">
        <v>1502</v>
      </c>
      <c r="DZ66" s="26">
        <v>1503</v>
      </c>
      <c r="EA66" s="26">
        <v>1504</v>
      </c>
      <c r="EB66" s="26">
        <v>1505</v>
      </c>
      <c r="EC66" s="26">
        <v>1506</v>
      </c>
      <c r="ED66" s="26">
        <v>1507</v>
      </c>
      <c r="EE66" s="26">
        <v>1508</v>
      </c>
      <c r="EF66" s="26">
        <v>1509</v>
      </c>
      <c r="EG66" s="26">
        <v>1510</v>
      </c>
      <c r="EH66" s="26">
        <v>1511</v>
      </c>
      <c r="EI66" s="26">
        <v>1512</v>
      </c>
      <c r="EJ66" s="26">
        <v>1513</v>
      </c>
      <c r="EK66" s="26">
        <v>1514</v>
      </c>
      <c r="EL66" s="26">
        <v>1515</v>
      </c>
      <c r="EM66" s="26">
        <v>1516</v>
      </c>
      <c r="EN66" s="26">
        <v>1517</v>
      </c>
      <c r="EO66" s="26">
        <v>1518</v>
      </c>
      <c r="EP66" s="26">
        <v>1519</v>
      </c>
      <c r="EQ66" s="26">
        <v>1520</v>
      </c>
      <c r="ER66" s="26">
        <v>1521</v>
      </c>
      <c r="ES66" s="26">
        <v>1522</v>
      </c>
      <c r="ET66" s="26">
        <v>1523</v>
      </c>
      <c r="EU66" s="26">
        <v>1524</v>
      </c>
      <c r="EV66" s="26">
        <v>1525</v>
      </c>
      <c r="EW66" s="26">
        <v>1526</v>
      </c>
      <c r="EX66" s="26">
        <v>1527</v>
      </c>
      <c r="EY66" s="26">
        <v>1528</v>
      </c>
      <c r="EZ66" s="26">
        <v>1529</v>
      </c>
      <c r="FA66" s="26">
        <v>1530</v>
      </c>
      <c r="FB66" s="26">
        <v>1531</v>
      </c>
      <c r="FC66" s="26">
        <v>1532</v>
      </c>
      <c r="FD66" s="26">
        <v>1533</v>
      </c>
      <c r="FE66" s="26">
        <v>1534</v>
      </c>
      <c r="FF66" s="26">
        <v>1535</v>
      </c>
      <c r="FG66" s="26">
        <v>1536</v>
      </c>
      <c r="FH66" s="26">
        <v>1537</v>
      </c>
      <c r="FI66" s="26">
        <v>1538</v>
      </c>
      <c r="FJ66" s="26">
        <v>1539</v>
      </c>
      <c r="FK66" s="26">
        <v>1540</v>
      </c>
      <c r="FL66" s="26">
        <v>1541</v>
      </c>
      <c r="FM66" s="26">
        <v>1542</v>
      </c>
      <c r="FN66" s="26">
        <v>1543</v>
      </c>
      <c r="FO66" s="26">
        <v>1544</v>
      </c>
      <c r="FP66" s="26">
        <v>1545</v>
      </c>
      <c r="FQ66" s="26">
        <v>1546</v>
      </c>
      <c r="FR66" s="26">
        <v>1547</v>
      </c>
      <c r="FS66" s="26">
        <v>1548</v>
      </c>
      <c r="FT66" s="26">
        <v>1549</v>
      </c>
      <c r="FU66" s="26">
        <v>1550</v>
      </c>
      <c r="FV66" s="26">
        <v>1551</v>
      </c>
      <c r="FW66" s="26">
        <v>1552</v>
      </c>
      <c r="FX66" s="26">
        <v>1553</v>
      </c>
      <c r="FY66" s="26">
        <v>1554</v>
      </c>
      <c r="FZ66" s="26">
        <v>1555</v>
      </c>
      <c r="GA66" s="26">
        <v>1556</v>
      </c>
      <c r="GB66" s="26">
        <v>1557</v>
      </c>
      <c r="GC66" s="26">
        <v>1558</v>
      </c>
      <c r="GD66" s="26">
        <v>1559</v>
      </c>
      <c r="GE66" s="26">
        <v>1560</v>
      </c>
      <c r="GF66" s="26">
        <v>1561</v>
      </c>
      <c r="GG66" s="26">
        <v>1562</v>
      </c>
      <c r="GH66" s="26">
        <v>1563</v>
      </c>
      <c r="GI66" s="26">
        <v>1564</v>
      </c>
      <c r="GJ66" s="26">
        <v>1565</v>
      </c>
      <c r="GK66" s="26">
        <v>1566</v>
      </c>
      <c r="GL66" s="26">
        <v>1567</v>
      </c>
      <c r="GM66" s="26">
        <v>1568</v>
      </c>
      <c r="GN66" s="26">
        <v>1569</v>
      </c>
      <c r="GO66" s="26">
        <v>1570</v>
      </c>
      <c r="GP66" s="26">
        <v>1571</v>
      </c>
      <c r="GQ66" s="26">
        <v>1572</v>
      </c>
      <c r="GR66" s="26">
        <v>1573</v>
      </c>
      <c r="GS66" s="26">
        <v>1574</v>
      </c>
      <c r="GT66" s="26">
        <v>1575</v>
      </c>
      <c r="GU66" s="26">
        <v>1576</v>
      </c>
      <c r="GV66" s="26">
        <v>1577</v>
      </c>
      <c r="GW66" s="26">
        <v>1578</v>
      </c>
      <c r="GX66" s="26">
        <v>1579</v>
      </c>
      <c r="GY66" s="26">
        <v>1580</v>
      </c>
      <c r="GZ66" s="26">
        <v>1581</v>
      </c>
      <c r="HA66" s="26">
        <v>1582</v>
      </c>
      <c r="HB66" s="26">
        <v>1583</v>
      </c>
      <c r="HC66" s="26">
        <v>1584</v>
      </c>
      <c r="HD66" s="26">
        <v>1585</v>
      </c>
      <c r="HE66" s="26">
        <v>1586</v>
      </c>
      <c r="HF66" s="26">
        <v>1587</v>
      </c>
      <c r="HG66" s="26">
        <v>1588</v>
      </c>
      <c r="HH66" s="26">
        <v>1589</v>
      </c>
      <c r="HI66" s="26">
        <v>1590</v>
      </c>
      <c r="HJ66" s="26">
        <v>1591</v>
      </c>
      <c r="HK66" s="26">
        <v>1592</v>
      </c>
      <c r="HL66" s="26">
        <v>1593</v>
      </c>
      <c r="HM66" s="26">
        <v>1594</v>
      </c>
      <c r="HN66" s="26">
        <v>1595</v>
      </c>
      <c r="HO66" s="26">
        <v>1596</v>
      </c>
      <c r="HP66" s="26">
        <v>1597</v>
      </c>
      <c r="HQ66" s="26">
        <v>1598</v>
      </c>
      <c r="HR66" s="26">
        <v>1599</v>
      </c>
      <c r="HS66" s="26">
        <v>1600</v>
      </c>
      <c r="HT66" s="26">
        <v>1601</v>
      </c>
      <c r="HU66" s="26">
        <v>1602</v>
      </c>
      <c r="HV66" s="26">
        <v>1603</v>
      </c>
      <c r="HW66" s="26">
        <v>1604</v>
      </c>
      <c r="HX66" s="26">
        <v>1605</v>
      </c>
      <c r="HY66" s="26">
        <v>1606</v>
      </c>
      <c r="HZ66" s="26">
        <v>1607</v>
      </c>
      <c r="IA66" s="26">
        <v>1608</v>
      </c>
      <c r="IB66" s="26">
        <v>1609</v>
      </c>
      <c r="IC66" s="26">
        <v>1610</v>
      </c>
      <c r="ID66" s="26">
        <v>1611</v>
      </c>
      <c r="IE66" s="26">
        <v>1612</v>
      </c>
      <c r="IF66" s="26">
        <v>1613</v>
      </c>
      <c r="IG66" s="26">
        <v>1614</v>
      </c>
      <c r="IH66" s="26">
        <v>1615</v>
      </c>
      <c r="II66" s="26">
        <v>1616</v>
      </c>
      <c r="IJ66" s="26">
        <v>1617</v>
      </c>
      <c r="IK66" s="26">
        <v>1618</v>
      </c>
      <c r="IL66" s="26">
        <v>1619</v>
      </c>
      <c r="IM66" s="26">
        <v>1620</v>
      </c>
      <c r="IN66" s="26">
        <v>1621</v>
      </c>
      <c r="IO66" s="26">
        <v>1622</v>
      </c>
      <c r="IP66" s="26">
        <v>1623</v>
      </c>
      <c r="IQ66" s="26">
        <v>1624</v>
      </c>
      <c r="IR66" s="26">
        <v>1625</v>
      </c>
      <c r="IS66" s="26">
        <v>1626</v>
      </c>
      <c r="IT66" s="26">
        <v>1627</v>
      </c>
      <c r="IU66" s="26">
        <v>1628</v>
      </c>
      <c r="IV66" s="26">
        <v>1629</v>
      </c>
      <c r="IW66" s="26">
        <v>1630</v>
      </c>
      <c r="IX66" s="26">
        <v>1631</v>
      </c>
      <c r="IY66" s="26">
        <v>1632</v>
      </c>
      <c r="IZ66" s="26">
        <v>1633</v>
      </c>
      <c r="JA66" s="26">
        <v>1634</v>
      </c>
      <c r="JB66" s="26">
        <v>1635</v>
      </c>
      <c r="JC66" s="26">
        <v>1636</v>
      </c>
      <c r="JD66" s="26">
        <v>1637</v>
      </c>
      <c r="JE66" s="26">
        <v>1638</v>
      </c>
      <c r="JF66" s="26">
        <v>1639</v>
      </c>
      <c r="JG66" s="26">
        <v>1640</v>
      </c>
      <c r="JH66" s="26">
        <v>1641</v>
      </c>
      <c r="JI66" s="26">
        <v>1642</v>
      </c>
      <c r="JJ66" s="26">
        <v>1643</v>
      </c>
      <c r="JK66" s="26">
        <v>1644</v>
      </c>
      <c r="JL66" s="26">
        <v>1645</v>
      </c>
      <c r="JM66" s="26">
        <v>1646</v>
      </c>
      <c r="JN66" s="26">
        <v>1647</v>
      </c>
      <c r="JO66" s="26">
        <v>1648</v>
      </c>
      <c r="JP66" s="26">
        <v>1649</v>
      </c>
      <c r="JQ66" s="26">
        <v>1650</v>
      </c>
      <c r="JR66" s="26">
        <v>1651</v>
      </c>
      <c r="JS66" s="26">
        <v>1652</v>
      </c>
      <c r="JT66" s="26">
        <v>1653</v>
      </c>
      <c r="JU66" s="26">
        <v>1654</v>
      </c>
      <c r="JV66" s="26">
        <v>1655</v>
      </c>
      <c r="JW66" s="26">
        <v>1656</v>
      </c>
      <c r="JX66" s="26">
        <v>1657</v>
      </c>
      <c r="JY66" s="26">
        <v>1658</v>
      </c>
      <c r="JZ66" s="26">
        <v>1659</v>
      </c>
      <c r="KA66" s="26">
        <v>1660</v>
      </c>
      <c r="KB66" s="26">
        <v>1661</v>
      </c>
      <c r="KC66" s="26">
        <v>1662</v>
      </c>
      <c r="KD66" s="26">
        <v>1663</v>
      </c>
      <c r="KE66" s="26">
        <v>1664</v>
      </c>
      <c r="KF66" s="26">
        <v>1665</v>
      </c>
      <c r="KG66" s="26">
        <v>1666</v>
      </c>
      <c r="KH66" s="26">
        <v>1667</v>
      </c>
      <c r="KI66" s="26">
        <v>1668</v>
      </c>
      <c r="KJ66" s="26">
        <v>1669</v>
      </c>
      <c r="KK66" s="26">
        <v>1670</v>
      </c>
      <c r="KL66" s="26">
        <v>1671</v>
      </c>
      <c r="KM66" s="26">
        <v>1672</v>
      </c>
      <c r="KN66" s="26">
        <v>1673</v>
      </c>
      <c r="KO66" s="26">
        <v>1674</v>
      </c>
      <c r="KP66" s="26">
        <v>1675</v>
      </c>
      <c r="KQ66" s="26">
        <v>1676</v>
      </c>
      <c r="KR66" s="26">
        <v>1677</v>
      </c>
      <c r="KS66" s="26">
        <v>1678</v>
      </c>
      <c r="KT66" s="26">
        <v>1679</v>
      </c>
      <c r="KU66" s="26">
        <v>1680</v>
      </c>
      <c r="KV66" s="26">
        <v>1681</v>
      </c>
      <c r="KW66" s="26">
        <v>1682</v>
      </c>
      <c r="KX66" s="26">
        <v>1683</v>
      </c>
      <c r="KY66" s="26">
        <v>1684</v>
      </c>
      <c r="KZ66" s="26">
        <v>1685</v>
      </c>
      <c r="LA66" s="26">
        <v>1686</v>
      </c>
      <c r="LB66" s="26">
        <v>1687</v>
      </c>
      <c r="LC66" s="26">
        <v>1688</v>
      </c>
      <c r="LD66" s="26">
        <v>1689</v>
      </c>
      <c r="LE66" s="26">
        <v>1690</v>
      </c>
      <c r="LF66" s="26">
        <v>1691</v>
      </c>
      <c r="LG66" s="26">
        <v>1692</v>
      </c>
      <c r="LH66" s="26">
        <v>1693</v>
      </c>
      <c r="LI66" s="26">
        <v>1694</v>
      </c>
      <c r="LJ66" s="26">
        <v>1695</v>
      </c>
      <c r="LK66" s="26">
        <v>1696</v>
      </c>
      <c r="LL66" s="26">
        <v>1697</v>
      </c>
      <c r="LM66" s="26">
        <v>1698</v>
      </c>
      <c r="LN66" s="26">
        <v>1699</v>
      </c>
      <c r="LO66" s="26">
        <v>1700</v>
      </c>
      <c r="LP66" s="26">
        <v>1701</v>
      </c>
      <c r="LQ66" s="26">
        <v>1702</v>
      </c>
      <c r="LR66" s="26">
        <v>1703</v>
      </c>
      <c r="LS66" s="26">
        <v>1704</v>
      </c>
      <c r="LT66" s="26">
        <v>1705</v>
      </c>
      <c r="LU66" s="26">
        <v>1706</v>
      </c>
      <c r="LV66" s="26">
        <v>1707</v>
      </c>
      <c r="LW66" s="26">
        <v>1708</v>
      </c>
      <c r="LX66" s="26">
        <v>1709</v>
      </c>
      <c r="LY66" s="26">
        <v>1710</v>
      </c>
      <c r="LZ66" s="26">
        <v>1711</v>
      </c>
      <c r="MA66" s="26">
        <v>1712</v>
      </c>
      <c r="MB66" s="26">
        <v>1713</v>
      </c>
      <c r="MC66" s="26">
        <v>1714</v>
      </c>
      <c r="MD66" s="26">
        <v>1715</v>
      </c>
      <c r="ME66" s="26">
        <v>1716</v>
      </c>
      <c r="MF66" s="26">
        <v>1717</v>
      </c>
      <c r="MG66" s="26">
        <v>1718</v>
      </c>
      <c r="MH66" s="26">
        <v>1719</v>
      </c>
      <c r="MI66" s="26">
        <v>1720</v>
      </c>
      <c r="MJ66" s="26">
        <v>1721</v>
      </c>
      <c r="MK66" s="26">
        <v>1722</v>
      </c>
      <c r="ML66" s="26">
        <v>1723</v>
      </c>
      <c r="MM66" s="26">
        <v>1724</v>
      </c>
      <c r="MN66" s="26">
        <v>1725</v>
      </c>
      <c r="MO66" s="26">
        <v>1726</v>
      </c>
      <c r="MP66" s="26">
        <v>1727</v>
      </c>
      <c r="MQ66" s="26">
        <v>1728</v>
      </c>
      <c r="MR66" s="26">
        <v>1729</v>
      </c>
      <c r="MS66" s="26">
        <v>1730</v>
      </c>
      <c r="MT66" s="26">
        <v>1731</v>
      </c>
      <c r="MU66" s="26">
        <v>1732</v>
      </c>
      <c r="MV66" s="26">
        <v>1733</v>
      </c>
      <c r="MW66" s="26">
        <v>1734</v>
      </c>
      <c r="MX66" s="26">
        <v>1735</v>
      </c>
      <c r="MY66" s="26">
        <v>1736</v>
      </c>
      <c r="MZ66" s="26">
        <v>1737</v>
      </c>
      <c r="NA66" s="26">
        <v>1738</v>
      </c>
      <c r="NB66" s="26">
        <v>1739</v>
      </c>
      <c r="NC66" s="26">
        <v>1740</v>
      </c>
      <c r="ND66" s="26">
        <v>1741</v>
      </c>
      <c r="NE66" s="26">
        <v>1742</v>
      </c>
    </row>
    <row r="70" spans="2:369" x14ac:dyDescent="0.35">
      <c r="E70" s="5" t="s">
        <v>72</v>
      </c>
      <c r="F70" s="5" t="s">
        <v>71</v>
      </c>
      <c r="G70" s="5" t="s">
        <v>73</v>
      </c>
    </row>
    <row r="71" spans="2:369" x14ac:dyDescent="0.35">
      <c r="B71" s="14" t="s">
        <v>87</v>
      </c>
      <c r="C71" s="14" t="s">
        <v>110</v>
      </c>
      <c r="E71" s="5">
        <f>SUM(E15:AH15)</f>
        <v>150</v>
      </c>
      <c r="F71" s="5">
        <f>SUM(AI15:BM15)</f>
        <v>134</v>
      </c>
      <c r="G71" s="5">
        <f>SUM(BN15:CP15)</f>
        <v>79</v>
      </c>
    </row>
    <row r="72" spans="2:369" x14ac:dyDescent="0.35">
      <c r="B72" s="14" t="s">
        <v>111</v>
      </c>
      <c r="C72" s="14" t="s">
        <v>110</v>
      </c>
      <c r="E72" s="5">
        <f>SUM(E21:AH21)</f>
        <v>0</v>
      </c>
      <c r="F72" s="5">
        <f>SUM(AI21:BM21)</f>
        <v>0</v>
      </c>
      <c r="G72" s="5">
        <f>SUM(BN21:CP21)</f>
        <v>-26</v>
      </c>
    </row>
    <row r="73" spans="2:369" x14ac:dyDescent="0.35">
      <c r="B73" s="6" t="s">
        <v>89</v>
      </c>
      <c r="C73" s="15" t="s">
        <v>113</v>
      </c>
      <c r="E73" s="5">
        <f>E71+E72</f>
        <v>150</v>
      </c>
      <c r="F73" s="5">
        <f t="shared" ref="F73:G73" si="1709">F71+F72</f>
        <v>134</v>
      </c>
      <c r="G73" s="5">
        <f t="shared" si="1709"/>
        <v>53</v>
      </c>
    </row>
    <row r="74" spans="2:369" ht="29" x14ac:dyDescent="0.35">
      <c r="B74" s="16" t="s">
        <v>86</v>
      </c>
      <c r="C74" s="15" t="s">
        <v>112</v>
      </c>
      <c r="D74" s="5">
        <v>0</v>
      </c>
      <c r="E74" s="5">
        <f>D74+E73</f>
        <v>150</v>
      </c>
      <c r="F74" s="5">
        <f t="shared" ref="F74:G74" si="1710">E74+F73</f>
        <v>284</v>
      </c>
      <c r="G74" s="5">
        <f t="shared" si="1710"/>
        <v>337</v>
      </c>
    </row>
    <row r="75" spans="2:369" ht="43.5" x14ac:dyDescent="0.35">
      <c r="B75" s="6" t="s">
        <v>92</v>
      </c>
      <c r="C75" s="15" t="s">
        <v>114</v>
      </c>
      <c r="D75" s="5">
        <v>0</v>
      </c>
      <c r="E75" s="5" t="e">
        <f>-E72/D75</f>
        <v>#DIV/0!</v>
      </c>
      <c r="F75" s="37">
        <f>(-F72/E74)</f>
        <v>0</v>
      </c>
      <c r="G75" s="37">
        <f>-G72/F74</f>
        <v>9.154929577464789E-2</v>
      </c>
    </row>
    <row r="76" spans="2:369" x14ac:dyDescent="0.35">
      <c r="B76" s="6"/>
      <c r="C76" s="6"/>
    </row>
    <row r="77" spans="2:369" x14ac:dyDescent="0.35">
      <c r="B77" s="6" t="s">
        <v>94</v>
      </c>
      <c r="C77" s="15" t="s">
        <v>115</v>
      </c>
    </row>
    <row r="78" spans="2:369" x14ac:dyDescent="0.35">
      <c r="B78" s="6"/>
      <c r="C78" s="6"/>
    </row>
    <row r="79" spans="2:369" x14ac:dyDescent="0.35">
      <c r="B79" s="6" t="s">
        <v>96</v>
      </c>
      <c r="C79" s="15" t="s">
        <v>116</v>
      </c>
    </row>
    <row r="80" spans="2:369" x14ac:dyDescent="0.35">
      <c r="B80" s="6"/>
      <c r="C80" s="6"/>
    </row>
    <row r="81" spans="2:7" x14ac:dyDescent="0.35">
      <c r="B81" s="18" t="s">
        <v>140</v>
      </c>
      <c r="C81" s="6" t="s">
        <v>117</v>
      </c>
      <c r="E81" s="5">
        <f>SUM(E31:AH31)</f>
        <v>11250</v>
      </c>
      <c r="F81" s="5">
        <f>SUM(AI31:BM31)</f>
        <v>10050</v>
      </c>
      <c r="G81" s="5">
        <f>SUM(BN31:CP31)</f>
        <v>5925</v>
      </c>
    </row>
    <row r="82" spans="2:7" ht="43.5" x14ac:dyDescent="0.35">
      <c r="B82" s="18" t="s">
        <v>91</v>
      </c>
      <c r="C82" s="15" t="s">
        <v>139</v>
      </c>
      <c r="E82" s="5">
        <f>SUM(E36:AH36)</f>
        <v>0</v>
      </c>
      <c r="F82" s="5">
        <f>SUM(AI36:BM36)</f>
        <v>0</v>
      </c>
      <c r="G82" s="5">
        <f>SUM(BN36:CP36)</f>
        <v>-1950</v>
      </c>
    </row>
    <row r="83" spans="2:7" x14ac:dyDescent="0.35">
      <c r="B83" s="6"/>
      <c r="C83" s="6"/>
    </row>
    <row r="84" spans="2:7" x14ac:dyDescent="0.35">
      <c r="B84" s="16" t="s">
        <v>98</v>
      </c>
      <c r="C84" t="s">
        <v>137</v>
      </c>
    </row>
    <row r="85" spans="2:7" ht="29" x14ac:dyDescent="0.35">
      <c r="B85" s="6" t="s">
        <v>95</v>
      </c>
      <c r="C85" s="15" t="s">
        <v>122</v>
      </c>
      <c r="D85" s="5">
        <v>0</v>
      </c>
      <c r="E85" s="5">
        <f>D85+E86</f>
        <v>11250</v>
      </c>
      <c r="F85" s="5">
        <f t="shared" ref="F85:G85" si="1711">E85+F86</f>
        <v>21300</v>
      </c>
      <c r="G85" s="5">
        <f t="shared" si="1711"/>
        <v>25275</v>
      </c>
    </row>
    <row r="86" spans="2:7" x14ac:dyDescent="0.35">
      <c r="B86" s="6" t="s">
        <v>97</v>
      </c>
      <c r="C86" s="21" t="s">
        <v>130</v>
      </c>
      <c r="E86" s="5">
        <f>E81+E82</f>
        <v>11250</v>
      </c>
      <c r="F86" s="5">
        <f t="shared" ref="F86:G86" si="1712">F81+F82</f>
        <v>10050</v>
      </c>
      <c r="G86" s="5">
        <f t="shared" si="1712"/>
        <v>3975</v>
      </c>
    </row>
    <row r="87" spans="2:7" x14ac:dyDescent="0.35">
      <c r="B87" s="6" t="s">
        <v>99</v>
      </c>
      <c r="C87" s="21" t="s">
        <v>253</v>
      </c>
    </row>
    <row r="88" spans="2:7" x14ac:dyDescent="0.35">
      <c r="B88" s="6"/>
      <c r="C88" s="6"/>
    </row>
    <row r="89" spans="2:7" x14ac:dyDescent="0.35">
      <c r="B89" s="6" t="s">
        <v>90</v>
      </c>
      <c r="C89" s="15" t="s">
        <v>142</v>
      </c>
    </row>
    <row r="90" spans="2:7" x14ac:dyDescent="0.35">
      <c r="B90" s="6" t="s">
        <v>88</v>
      </c>
      <c r="C90" s="15" t="s">
        <v>143</v>
      </c>
    </row>
    <row r="91" spans="2:7" x14ac:dyDescent="0.35">
      <c r="B91" s="6"/>
      <c r="C91" s="6"/>
    </row>
    <row r="92" spans="2:7" x14ac:dyDescent="0.35">
      <c r="B92" s="6" t="s">
        <v>101</v>
      </c>
      <c r="C92" s="15" t="s">
        <v>95</v>
      </c>
    </row>
    <row r="93" spans="2:7" x14ac:dyDescent="0.35">
      <c r="B93" s="6" t="s">
        <v>102</v>
      </c>
      <c r="C93" s="6" t="s">
        <v>118</v>
      </c>
    </row>
    <row r="94" spans="2:7" x14ac:dyDescent="0.35">
      <c r="B94" s="6" t="s">
        <v>69</v>
      </c>
      <c r="C94" s="15" t="s">
        <v>119</v>
      </c>
    </row>
    <row r="95" spans="2:7" x14ac:dyDescent="0.35">
      <c r="B95" s="6" t="s">
        <v>103</v>
      </c>
      <c r="C95" s="15" t="s">
        <v>120</v>
      </c>
    </row>
    <row r="96" spans="2:7" x14ac:dyDescent="0.35">
      <c r="B96" s="6"/>
      <c r="C96" s="6"/>
    </row>
    <row r="97" spans="2:3" x14ac:dyDescent="0.35">
      <c r="B97" s="14" t="s">
        <v>138</v>
      </c>
      <c r="C97" s="6"/>
    </row>
    <row r="98" spans="2:3" x14ac:dyDescent="0.35">
      <c r="B98" s="6"/>
      <c r="C98" s="6"/>
    </row>
    <row r="99" spans="2:3" x14ac:dyDescent="0.35">
      <c r="B99" s="6" t="s">
        <v>104</v>
      </c>
      <c r="C99" s="6" t="s">
        <v>133</v>
      </c>
    </row>
    <row r="100" spans="2:3" x14ac:dyDescent="0.35">
      <c r="B100" s="6" t="s">
        <v>132</v>
      </c>
      <c r="C100" s="6" t="s">
        <v>134</v>
      </c>
    </row>
    <row r="101" spans="2:3" s="30" customFormat="1" x14ac:dyDescent="0.35">
      <c r="B101" s="16"/>
      <c r="C101" s="16"/>
    </row>
    <row r="102" spans="2:3" x14ac:dyDescent="0.35">
      <c r="B102" s="19" t="s">
        <v>105</v>
      </c>
      <c r="C102" s="6"/>
    </row>
    <row r="103" spans="2:3" ht="29" x14ac:dyDescent="0.35">
      <c r="B103" s="6" t="s">
        <v>100</v>
      </c>
      <c r="C103" s="15" t="s">
        <v>121</v>
      </c>
    </row>
    <row r="104" spans="2:3" x14ac:dyDescent="0.35">
      <c r="B104" s="6" t="s">
        <v>135</v>
      </c>
      <c r="C104" s="15" t="s">
        <v>136</v>
      </c>
    </row>
    <row r="105" spans="2:3" x14ac:dyDescent="0.35">
      <c r="B105" s="6" t="s">
        <v>106</v>
      </c>
      <c r="C105" s="15" t="s">
        <v>126</v>
      </c>
    </row>
    <row r="106" spans="2:3" x14ac:dyDescent="0.35">
      <c r="B106" s="6" t="s">
        <v>108</v>
      </c>
      <c r="C106" s="15" t="s">
        <v>131</v>
      </c>
    </row>
    <row r="107" spans="2:3" x14ac:dyDescent="0.35">
      <c r="B107" s="6" t="s">
        <v>127</v>
      </c>
      <c r="C107" s="15" t="s">
        <v>129</v>
      </c>
    </row>
    <row r="108" spans="2:3" x14ac:dyDescent="0.35">
      <c r="B108" s="6"/>
      <c r="C108" s="6"/>
    </row>
    <row r="109" spans="2:3" x14ac:dyDescent="0.35">
      <c r="B109" s="14" t="s">
        <v>107</v>
      </c>
      <c r="C109" s="6"/>
    </row>
  </sheetData>
  <mergeCells count="3">
    <mergeCell ref="E2:AH2"/>
    <mergeCell ref="AI2:BM2"/>
    <mergeCell ref="BN2:CP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7"/>
  <sheetViews>
    <sheetView tabSelected="1" workbookViewId="0">
      <selection activeCell="C3" sqref="C3:C367"/>
    </sheetView>
  </sheetViews>
  <sheetFormatPr defaultRowHeight="14.5" x14ac:dyDescent="0.35"/>
  <cols>
    <col min="3" max="3" width="8.7265625" customWidth="1"/>
  </cols>
  <sheetData>
    <row r="2" spans="2:3" x14ac:dyDescent="0.35">
      <c r="B2" t="s">
        <v>551</v>
      </c>
      <c r="C2" t="s">
        <v>552</v>
      </c>
    </row>
    <row r="3" spans="2:3" x14ac:dyDescent="0.35">
      <c r="B3">
        <v>1</v>
      </c>
      <c r="C3" s="23" t="e">
        <f>#REF!</f>
        <v>#REF!</v>
      </c>
    </row>
    <row r="4" spans="2:3" x14ac:dyDescent="0.35">
      <c r="B4">
        <v>2</v>
      </c>
      <c r="C4" s="23" t="e">
        <f>#REF!</f>
        <v>#REF!</v>
      </c>
    </row>
    <row r="5" spans="2:3" x14ac:dyDescent="0.35">
      <c r="B5">
        <v>3</v>
      </c>
      <c r="C5" s="23" t="e">
        <f>#REF!</f>
        <v>#REF!</v>
      </c>
    </row>
    <row r="6" spans="2:3" x14ac:dyDescent="0.35">
      <c r="B6">
        <v>4</v>
      </c>
      <c r="C6" s="23" t="e">
        <f>#REF!</f>
        <v>#REF!</v>
      </c>
    </row>
    <row r="7" spans="2:3" x14ac:dyDescent="0.35">
      <c r="B7">
        <v>5</v>
      </c>
      <c r="C7" s="23" t="e">
        <f>#REF!</f>
        <v>#REF!</v>
      </c>
    </row>
    <row r="8" spans="2:3" x14ac:dyDescent="0.35">
      <c r="B8">
        <v>6</v>
      </c>
      <c r="C8" s="23" t="e">
        <f>#REF!</f>
        <v>#REF!</v>
      </c>
    </row>
    <row r="9" spans="2:3" x14ac:dyDescent="0.35">
      <c r="B9">
        <v>7</v>
      </c>
      <c r="C9" s="23" t="e">
        <f>#REF!</f>
        <v>#REF!</v>
      </c>
    </row>
    <row r="10" spans="2:3" x14ac:dyDescent="0.35">
      <c r="B10">
        <v>8</v>
      </c>
      <c r="C10" s="23" t="e">
        <f>#REF!</f>
        <v>#REF!</v>
      </c>
    </row>
    <row r="11" spans="2:3" x14ac:dyDescent="0.35">
      <c r="B11">
        <v>9</v>
      </c>
      <c r="C11" s="23" t="e">
        <f>#REF!</f>
        <v>#REF!</v>
      </c>
    </row>
    <row r="12" spans="2:3" x14ac:dyDescent="0.35">
      <c r="B12">
        <v>10</v>
      </c>
      <c r="C12" s="23" t="e">
        <f>#REF!</f>
        <v>#REF!</v>
      </c>
    </row>
    <row r="13" spans="2:3" x14ac:dyDescent="0.35">
      <c r="B13">
        <v>11</v>
      </c>
      <c r="C13" s="23" t="e">
        <f>#REF!</f>
        <v>#REF!</v>
      </c>
    </row>
    <row r="14" spans="2:3" x14ac:dyDescent="0.35">
      <c r="B14">
        <v>12</v>
      </c>
      <c r="C14" s="23" t="e">
        <f>#REF!</f>
        <v>#REF!</v>
      </c>
    </row>
    <row r="15" spans="2:3" x14ac:dyDescent="0.35">
      <c r="B15">
        <v>13</v>
      </c>
      <c r="C15" s="23" t="e">
        <f>#REF!</f>
        <v>#REF!</v>
      </c>
    </row>
    <row r="16" spans="2:3" x14ac:dyDescent="0.35">
      <c r="B16">
        <v>14</v>
      </c>
      <c r="C16" s="23" t="e">
        <f>#REF!</f>
        <v>#REF!</v>
      </c>
    </row>
    <row r="17" spans="2:3" x14ac:dyDescent="0.35">
      <c r="B17">
        <v>15</v>
      </c>
      <c r="C17" s="23" t="e">
        <f>#REF!</f>
        <v>#REF!</v>
      </c>
    </row>
    <row r="18" spans="2:3" x14ac:dyDescent="0.35">
      <c r="B18">
        <v>16</v>
      </c>
      <c r="C18" s="23" t="e">
        <f>#REF!</f>
        <v>#REF!</v>
      </c>
    </row>
    <row r="19" spans="2:3" x14ac:dyDescent="0.35">
      <c r="B19">
        <v>17</v>
      </c>
      <c r="C19" s="23" t="e">
        <f>#REF!</f>
        <v>#REF!</v>
      </c>
    </row>
    <row r="20" spans="2:3" x14ac:dyDescent="0.35">
      <c r="B20">
        <v>18</v>
      </c>
      <c r="C20" s="23" t="e">
        <f>#REF!</f>
        <v>#REF!</v>
      </c>
    </row>
    <row r="21" spans="2:3" x14ac:dyDescent="0.35">
      <c r="B21">
        <v>19</v>
      </c>
      <c r="C21" s="23" t="e">
        <f>#REF!</f>
        <v>#REF!</v>
      </c>
    </row>
    <row r="22" spans="2:3" x14ac:dyDescent="0.35">
      <c r="B22">
        <v>20</v>
      </c>
      <c r="C22" s="23" t="e">
        <f>#REF!</f>
        <v>#REF!</v>
      </c>
    </row>
    <row r="23" spans="2:3" x14ac:dyDescent="0.35">
      <c r="B23">
        <v>21</v>
      </c>
      <c r="C23" s="23" t="e">
        <f>#REF!</f>
        <v>#REF!</v>
      </c>
    </row>
    <row r="24" spans="2:3" x14ac:dyDescent="0.35">
      <c r="B24">
        <v>22</v>
      </c>
      <c r="C24" s="23" t="e">
        <f>#REF!</f>
        <v>#REF!</v>
      </c>
    </row>
    <row r="25" spans="2:3" x14ac:dyDescent="0.35">
      <c r="B25">
        <v>23</v>
      </c>
      <c r="C25" s="34" t="e">
        <f>#REF!</f>
        <v>#REF!</v>
      </c>
    </row>
    <row r="26" spans="2:3" x14ac:dyDescent="0.35">
      <c r="B26">
        <v>24</v>
      </c>
      <c r="C26" s="34" t="e">
        <f>#REF!</f>
        <v>#REF!</v>
      </c>
    </row>
    <row r="27" spans="2:3" x14ac:dyDescent="0.35">
      <c r="B27">
        <v>25</v>
      </c>
      <c r="C27" s="34" t="e">
        <f>#REF!</f>
        <v>#REF!</v>
      </c>
    </row>
    <row r="28" spans="2:3" x14ac:dyDescent="0.35">
      <c r="B28">
        <v>26</v>
      </c>
      <c r="C28" s="34" t="e">
        <f>#REF!</f>
        <v>#REF!</v>
      </c>
    </row>
    <row r="29" spans="2:3" x14ac:dyDescent="0.35">
      <c r="B29">
        <v>27</v>
      </c>
      <c r="C29" s="34" t="e">
        <f>#REF!</f>
        <v>#REF!</v>
      </c>
    </row>
    <row r="30" spans="2:3" x14ac:dyDescent="0.35">
      <c r="B30">
        <v>28</v>
      </c>
      <c r="C30" s="34" t="e">
        <f>#REF!</f>
        <v>#REF!</v>
      </c>
    </row>
    <row r="31" spans="2:3" x14ac:dyDescent="0.35">
      <c r="B31">
        <v>29</v>
      </c>
      <c r="C31" s="34" t="e">
        <f>#REF!</f>
        <v>#REF!</v>
      </c>
    </row>
    <row r="32" spans="2:3" x14ac:dyDescent="0.35">
      <c r="B32">
        <v>30</v>
      </c>
      <c r="C32" s="34" t="e">
        <f>#REF!</f>
        <v>#REF!</v>
      </c>
    </row>
    <row r="33" spans="2:3" x14ac:dyDescent="0.35">
      <c r="B33">
        <v>31</v>
      </c>
      <c r="C33" s="34" t="e">
        <f>#REF!</f>
        <v>#REF!</v>
      </c>
    </row>
    <row r="34" spans="2:3" x14ac:dyDescent="0.35">
      <c r="B34">
        <v>32</v>
      </c>
      <c r="C34" s="34" t="e">
        <f>#REF!</f>
        <v>#REF!</v>
      </c>
    </row>
    <row r="35" spans="2:3" x14ac:dyDescent="0.35">
      <c r="B35">
        <v>33</v>
      </c>
      <c r="C35" s="34" t="e">
        <f>#REF!</f>
        <v>#REF!</v>
      </c>
    </row>
    <row r="36" spans="2:3" x14ac:dyDescent="0.35">
      <c r="B36">
        <v>34</v>
      </c>
      <c r="C36" s="34" t="e">
        <f>#REF!</f>
        <v>#REF!</v>
      </c>
    </row>
    <row r="37" spans="2:3" x14ac:dyDescent="0.35">
      <c r="B37">
        <v>35</v>
      </c>
      <c r="C37" s="34" t="e">
        <f>#REF!</f>
        <v>#REF!</v>
      </c>
    </row>
    <row r="38" spans="2:3" x14ac:dyDescent="0.35">
      <c r="B38">
        <v>36</v>
      </c>
      <c r="C38" s="34" t="e">
        <f>#REF!</f>
        <v>#REF!</v>
      </c>
    </row>
    <row r="39" spans="2:3" x14ac:dyDescent="0.35">
      <c r="B39">
        <v>37</v>
      </c>
      <c r="C39" s="34" t="e">
        <f>#REF!</f>
        <v>#REF!</v>
      </c>
    </row>
    <row r="40" spans="2:3" x14ac:dyDescent="0.35">
      <c r="B40">
        <v>38</v>
      </c>
      <c r="C40" s="34" t="e">
        <f>#REF!</f>
        <v>#REF!</v>
      </c>
    </row>
    <row r="41" spans="2:3" x14ac:dyDescent="0.35">
      <c r="B41">
        <v>39</v>
      </c>
      <c r="C41" s="34" t="e">
        <f>#REF!</f>
        <v>#REF!</v>
      </c>
    </row>
    <row r="42" spans="2:3" x14ac:dyDescent="0.35">
      <c r="B42">
        <v>40</v>
      </c>
      <c r="C42" s="34" t="e">
        <f>#REF!</f>
        <v>#REF!</v>
      </c>
    </row>
    <row r="43" spans="2:3" x14ac:dyDescent="0.35">
      <c r="B43">
        <v>41</v>
      </c>
      <c r="C43" s="34" t="e">
        <f>#REF!</f>
        <v>#REF!</v>
      </c>
    </row>
    <row r="44" spans="2:3" x14ac:dyDescent="0.35">
      <c r="B44">
        <v>42</v>
      </c>
      <c r="C44" s="34" t="e">
        <f>#REF!</f>
        <v>#REF!</v>
      </c>
    </row>
    <row r="45" spans="2:3" x14ac:dyDescent="0.35">
      <c r="B45">
        <v>43</v>
      </c>
      <c r="C45" s="34" t="e">
        <f>#REF!</f>
        <v>#REF!</v>
      </c>
    </row>
    <row r="46" spans="2:3" x14ac:dyDescent="0.35">
      <c r="B46">
        <v>44</v>
      </c>
      <c r="C46" s="34" t="e">
        <f>#REF!</f>
        <v>#REF!</v>
      </c>
    </row>
    <row r="47" spans="2:3" x14ac:dyDescent="0.35">
      <c r="B47">
        <v>45</v>
      </c>
      <c r="C47" s="26" t="e">
        <f>#REF!</f>
        <v>#REF!</v>
      </c>
    </row>
    <row r="48" spans="2:3" x14ac:dyDescent="0.35">
      <c r="B48">
        <v>46</v>
      </c>
      <c r="C48" s="26" t="e">
        <f>#REF!</f>
        <v>#REF!</v>
      </c>
    </row>
    <row r="49" spans="2:3" x14ac:dyDescent="0.35">
      <c r="B49">
        <v>47</v>
      </c>
      <c r="C49" s="26" t="e">
        <f>#REF!</f>
        <v>#REF!</v>
      </c>
    </row>
    <row r="50" spans="2:3" x14ac:dyDescent="0.35">
      <c r="B50">
        <v>48</v>
      </c>
      <c r="C50" s="26" t="e">
        <f>#REF!</f>
        <v>#REF!</v>
      </c>
    </row>
    <row r="51" spans="2:3" x14ac:dyDescent="0.35">
      <c r="B51">
        <v>49</v>
      </c>
      <c r="C51" s="26" t="e">
        <f>#REF!</f>
        <v>#REF!</v>
      </c>
    </row>
    <row r="52" spans="2:3" x14ac:dyDescent="0.35">
      <c r="B52">
        <v>50</v>
      </c>
      <c r="C52" s="26" t="e">
        <f>#REF!</f>
        <v>#REF!</v>
      </c>
    </row>
    <row r="53" spans="2:3" x14ac:dyDescent="0.35">
      <c r="B53">
        <v>51</v>
      </c>
      <c r="C53" s="26" t="e">
        <f>#REF!</f>
        <v>#REF!</v>
      </c>
    </row>
    <row r="54" spans="2:3" x14ac:dyDescent="0.35">
      <c r="B54">
        <v>52</v>
      </c>
      <c r="C54" s="26" t="e">
        <f>#REF!</f>
        <v>#REF!</v>
      </c>
    </row>
    <row r="55" spans="2:3" x14ac:dyDescent="0.35">
      <c r="B55">
        <v>53</v>
      </c>
      <c r="C55" s="26" t="e">
        <f>#REF!</f>
        <v>#REF!</v>
      </c>
    </row>
    <row r="56" spans="2:3" x14ac:dyDescent="0.35">
      <c r="B56">
        <v>54</v>
      </c>
      <c r="C56" s="26" t="e">
        <f>#REF!</f>
        <v>#REF!</v>
      </c>
    </row>
    <row r="57" spans="2:3" x14ac:dyDescent="0.35">
      <c r="B57">
        <v>55</v>
      </c>
      <c r="C57" s="26" t="e">
        <f>#REF!</f>
        <v>#REF!</v>
      </c>
    </row>
    <row r="58" spans="2:3" x14ac:dyDescent="0.35">
      <c r="B58">
        <v>56</v>
      </c>
      <c r="C58" s="26" t="e">
        <f>#REF!</f>
        <v>#REF!</v>
      </c>
    </row>
    <row r="59" spans="2:3" x14ac:dyDescent="0.35">
      <c r="B59">
        <v>57</v>
      </c>
      <c r="C59" s="26" t="e">
        <f>#REF!</f>
        <v>#REF!</v>
      </c>
    </row>
    <row r="60" spans="2:3" x14ac:dyDescent="0.35">
      <c r="B60">
        <v>58</v>
      </c>
      <c r="C60" s="26" t="e">
        <f>#REF!</f>
        <v>#REF!</v>
      </c>
    </row>
    <row r="61" spans="2:3" x14ac:dyDescent="0.35">
      <c r="B61">
        <v>59</v>
      </c>
      <c r="C61" s="26" t="e">
        <f>#REF!</f>
        <v>#REF!</v>
      </c>
    </row>
    <row r="62" spans="2:3" x14ac:dyDescent="0.35">
      <c r="B62">
        <v>60</v>
      </c>
      <c r="C62" s="26" t="e">
        <f>#REF!</f>
        <v>#REF!</v>
      </c>
    </row>
    <row r="63" spans="2:3" x14ac:dyDescent="0.35">
      <c r="B63">
        <v>61</v>
      </c>
      <c r="C63" s="26" t="e">
        <f>#REF!</f>
        <v>#REF!</v>
      </c>
    </row>
    <row r="64" spans="2:3" x14ac:dyDescent="0.35">
      <c r="B64">
        <v>62</v>
      </c>
      <c r="C64" s="26" t="e">
        <f>#REF!</f>
        <v>#REF!</v>
      </c>
    </row>
    <row r="65" spans="2:3" x14ac:dyDescent="0.35">
      <c r="B65">
        <v>63</v>
      </c>
      <c r="C65" s="26" t="e">
        <f>#REF!</f>
        <v>#REF!</v>
      </c>
    </row>
    <row r="66" spans="2:3" x14ac:dyDescent="0.35">
      <c r="B66">
        <v>64</v>
      </c>
      <c r="C66" s="26" t="e">
        <f>#REF!</f>
        <v>#REF!</v>
      </c>
    </row>
    <row r="67" spans="2:3" x14ac:dyDescent="0.35">
      <c r="B67">
        <v>65</v>
      </c>
      <c r="C67" s="26" t="e">
        <f>#REF!</f>
        <v>#REF!</v>
      </c>
    </row>
    <row r="68" spans="2:3" x14ac:dyDescent="0.35">
      <c r="B68">
        <v>66</v>
      </c>
      <c r="C68" s="26" t="e">
        <f>#REF!</f>
        <v>#REF!</v>
      </c>
    </row>
    <row r="69" spans="2:3" x14ac:dyDescent="0.35">
      <c r="B69">
        <v>67</v>
      </c>
      <c r="C69" s="26" t="e">
        <f>#REF!</f>
        <v>#REF!</v>
      </c>
    </row>
    <row r="70" spans="2:3" x14ac:dyDescent="0.35">
      <c r="B70">
        <v>68</v>
      </c>
      <c r="C70" s="26" t="e">
        <f>#REF!</f>
        <v>#REF!</v>
      </c>
    </row>
    <row r="71" spans="2:3" x14ac:dyDescent="0.35">
      <c r="B71">
        <v>69</v>
      </c>
      <c r="C71" s="26" t="e">
        <f>#REF!</f>
        <v>#REF!</v>
      </c>
    </row>
    <row r="72" spans="2:3" x14ac:dyDescent="0.35">
      <c r="B72">
        <v>70</v>
      </c>
      <c r="C72" s="26" t="e">
        <f>#REF!</f>
        <v>#REF!</v>
      </c>
    </row>
    <row r="73" spans="2:3" x14ac:dyDescent="0.35">
      <c r="B73">
        <v>71</v>
      </c>
      <c r="C73" s="26" t="e">
        <f>#REF!</f>
        <v>#REF!</v>
      </c>
    </row>
    <row r="74" spans="2:3" x14ac:dyDescent="0.35">
      <c r="B74">
        <v>72</v>
      </c>
      <c r="C74" s="26" t="e">
        <f>#REF!</f>
        <v>#REF!</v>
      </c>
    </row>
    <row r="75" spans="2:3" x14ac:dyDescent="0.35">
      <c r="B75">
        <v>73</v>
      </c>
      <c r="C75" s="26" t="e">
        <f>#REF!</f>
        <v>#REF!</v>
      </c>
    </row>
    <row r="76" spans="2:3" x14ac:dyDescent="0.35">
      <c r="B76">
        <v>74</v>
      </c>
      <c r="C76" s="26" t="e">
        <f>#REF!</f>
        <v>#REF!</v>
      </c>
    </row>
    <row r="77" spans="2:3" x14ac:dyDescent="0.35">
      <c r="B77">
        <v>75</v>
      </c>
      <c r="C77" s="26" t="e">
        <f>#REF!</f>
        <v>#REF!</v>
      </c>
    </row>
    <row r="78" spans="2:3" x14ac:dyDescent="0.35">
      <c r="B78">
        <v>76</v>
      </c>
      <c r="C78" s="26" t="e">
        <f>#REF!</f>
        <v>#REF!</v>
      </c>
    </row>
    <row r="79" spans="2:3" x14ac:dyDescent="0.35">
      <c r="B79">
        <v>77</v>
      </c>
      <c r="C79" s="26" t="e">
        <f>#REF!</f>
        <v>#REF!</v>
      </c>
    </row>
    <row r="80" spans="2:3" x14ac:dyDescent="0.35">
      <c r="B80">
        <v>78</v>
      </c>
      <c r="C80" s="26" t="e">
        <f>#REF!</f>
        <v>#REF!</v>
      </c>
    </row>
    <row r="81" spans="2:3" x14ac:dyDescent="0.35">
      <c r="B81">
        <v>79</v>
      </c>
      <c r="C81" s="26" t="e">
        <f>#REF!</f>
        <v>#REF!</v>
      </c>
    </row>
    <row r="82" spans="2:3" x14ac:dyDescent="0.35">
      <c r="B82">
        <v>80</v>
      </c>
      <c r="C82" s="26" t="e">
        <f>#REF!</f>
        <v>#REF!</v>
      </c>
    </row>
    <row r="83" spans="2:3" x14ac:dyDescent="0.35">
      <c r="B83">
        <v>81</v>
      </c>
      <c r="C83" s="26" t="e">
        <f>#REF!</f>
        <v>#REF!</v>
      </c>
    </row>
    <row r="84" spans="2:3" x14ac:dyDescent="0.35">
      <c r="B84">
        <v>82</v>
      </c>
      <c r="C84" s="26" t="e">
        <f>#REF!</f>
        <v>#REF!</v>
      </c>
    </row>
    <row r="85" spans="2:3" x14ac:dyDescent="0.35">
      <c r="B85">
        <v>83</v>
      </c>
      <c r="C85" s="26" t="e">
        <f>#REF!</f>
        <v>#REF!</v>
      </c>
    </row>
    <row r="86" spans="2:3" x14ac:dyDescent="0.35">
      <c r="B86">
        <v>84</v>
      </c>
      <c r="C86" s="26" t="e">
        <f>#REF!</f>
        <v>#REF!</v>
      </c>
    </row>
    <row r="87" spans="2:3" x14ac:dyDescent="0.35">
      <c r="B87">
        <v>85</v>
      </c>
      <c r="C87" s="26" t="e">
        <f>#REF!</f>
        <v>#REF!</v>
      </c>
    </row>
    <row r="88" spans="2:3" x14ac:dyDescent="0.35">
      <c r="B88">
        <v>86</v>
      </c>
      <c r="C88" s="26" t="e">
        <f>#REF!</f>
        <v>#REF!</v>
      </c>
    </row>
    <row r="89" spans="2:3" x14ac:dyDescent="0.35">
      <c r="B89">
        <v>87</v>
      </c>
      <c r="C89" s="26" t="e">
        <f>#REF!</f>
        <v>#REF!</v>
      </c>
    </row>
    <row r="90" spans="2:3" x14ac:dyDescent="0.35">
      <c r="B90">
        <v>88</v>
      </c>
      <c r="C90" s="26" t="e">
        <f>#REF!</f>
        <v>#REF!</v>
      </c>
    </row>
    <row r="91" spans="2:3" x14ac:dyDescent="0.35">
      <c r="B91">
        <v>89</v>
      </c>
      <c r="C91" s="26" t="e">
        <f>#REF!</f>
        <v>#REF!</v>
      </c>
    </row>
    <row r="92" spans="2:3" x14ac:dyDescent="0.35">
      <c r="B92">
        <v>90</v>
      </c>
      <c r="C92" s="26" t="e">
        <f>#REF!</f>
        <v>#REF!</v>
      </c>
    </row>
    <row r="93" spans="2:3" x14ac:dyDescent="0.35">
      <c r="B93">
        <v>91</v>
      </c>
      <c r="C93" s="26" t="e">
        <f>#REF!</f>
        <v>#REF!</v>
      </c>
    </row>
    <row r="94" spans="2:3" x14ac:dyDescent="0.35">
      <c r="B94">
        <v>92</v>
      </c>
      <c r="C94" s="26" t="e">
        <f>#REF!</f>
        <v>#REF!</v>
      </c>
    </row>
    <row r="95" spans="2:3" x14ac:dyDescent="0.35">
      <c r="B95">
        <v>93</v>
      </c>
      <c r="C95" s="26" t="e">
        <f>#REF!</f>
        <v>#REF!</v>
      </c>
    </row>
    <row r="96" spans="2:3" x14ac:dyDescent="0.35">
      <c r="B96">
        <v>94</v>
      </c>
      <c r="C96" s="26" t="e">
        <f>#REF!</f>
        <v>#REF!</v>
      </c>
    </row>
    <row r="97" spans="2:3" x14ac:dyDescent="0.35">
      <c r="B97">
        <v>95</v>
      </c>
      <c r="C97" s="26" t="e">
        <f>#REF!</f>
        <v>#REF!</v>
      </c>
    </row>
    <row r="98" spans="2:3" x14ac:dyDescent="0.35">
      <c r="B98">
        <v>96</v>
      </c>
      <c r="C98" s="26" t="e">
        <f>#REF!</f>
        <v>#REF!</v>
      </c>
    </row>
    <row r="99" spans="2:3" x14ac:dyDescent="0.35">
      <c r="B99">
        <v>97</v>
      </c>
      <c r="C99" s="26" t="e">
        <f>#REF!</f>
        <v>#REF!</v>
      </c>
    </row>
    <row r="100" spans="2:3" x14ac:dyDescent="0.35">
      <c r="B100">
        <v>98</v>
      </c>
      <c r="C100" s="26" t="e">
        <f>#REF!</f>
        <v>#REF!</v>
      </c>
    </row>
    <row r="101" spans="2:3" x14ac:dyDescent="0.35">
      <c r="B101">
        <v>99</v>
      </c>
      <c r="C101" s="26" t="e">
        <f>#REF!</f>
        <v>#REF!</v>
      </c>
    </row>
    <row r="102" spans="2:3" x14ac:dyDescent="0.35">
      <c r="B102">
        <v>100</v>
      </c>
      <c r="C102" s="26" t="e">
        <f>#REF!</f>
        <v>#REF!</v>
      </c>
    </row>
    <row r="103" spans="2:3" x14ac:dyDescent="0.35">
      <c r="B103">
        <v>101</v>
      </c>
      <c r="C103" s="26" t="e">
        <f>#REF!</f>
        <v>#REF!</v>
      </c>
    </row>
    <row r="104" spans="2:3" x14ac:dyDescent="0.35">
      <c r="B104">
        <v>102</v>
      </c>
      <c r="C104" s="26" t="e">
        <f>#REF!</f>
        <v>#REF!</v>
      </c>
    </row>
    <row r="105" spans="2:3" x14ac:dyDescent="0.35">
      <c r="B105">
        <v>103</v>
      </c>
      <c r="C105" s="26" t="e">
        <f>#REF!</f>
        <v>#REF!</v>
      </c>
    </row>
    <row r="106" spans="2:3" x14ac:dyDescent="0.35">
      <c r="B106">
        <v>104</v>
      </c>
      <c r="C106" s="26" t="e">
        <f>#REF!</f>
        <v>#REF!</v>
      </c>
    </row>
    <row r="107" spans="2:3" x14ac:dyDescent="0.35">
      <c r="B107">
        <v>105</v>
      </c>
      <c r="C107" s="26" t="e">
        <f>#REF!</f>
        <v>#REF!</v>
      </c>
    </row>
    <row r="108" spans="2:3" x14ac:dyDescent="0.35">
      <c r="B108">
        <v>106</v>
      </c>
      <c r="C108" s="26" t="e">
        <f>#REF!</f>
        <v>#REF!</v>
      </c>
    </row>
    <row r="109" spans="2:3" x14ac:dyDescent="0.35">
      <c r="B109">
        <v>107</v>
      </c>
      <c r="C109" s="26" t="e">
        <f>#REF!</f>
        <v>#REF!</v>
      </c>
    </row>
    <row r="110" spans="2:3" x14ac:dyDescent="0.35">
      <c r="B110">
        <v>108</v>
      </c>
      <c r="C110" s="26" t="e">
        <f>#REF!</f>
        <v>#REF!</v>
      </c>
    </row>
    <row r="111" spans="2:3" x14ac:dyDescent="0.35">
      <c r="B111">
        <v>109</v>
      </c>
      <c r="C111" s="26" t="e">
        <f>#REF!</f>
        <v>#REF!</v>
      </c>
    </row>
    <row r="112" spans="2:3" x14ac:dyDescent="0.35">
      <c r="B112">
        <v>110</v>
      </c>
      <c r="C112" s="26" t="e">
        <f>#REF!</f>
        <v>#REF!</v>
      </c>
    </row>
    <row r="113" spans="2:3" x14ac:dyDescent="0.35">
      <c r="B113">
        <v>111</v>
      </c>
      <c r="C113" s="26" t="e">
        <f>#REF!</f>
        <v>#REF!</v>
      </c>
    </row>
    <row r="114" spans="2:3" x14ac:dyDescent="0.35">
      <c r="B114">
        <v>112</v>
      </c>
      <c r="C114" s="26" t="e">
        <f>#REF!</f>
        <v>#REF!</v>
      </c>
    </row>
    <row r="115" spans="2:3" x14ac:dyDescent="0.35">
      <c r="B115">
        <v>113</v>
      </c>
      <c r="C115" s="26" t="e">
        <f>#REF!</f>
        <v>#REF!</v>
      </c>
    </row>
    <row r="116" spans="2:3" x14ac:dyDescent="0.35">
      <c r="B116">
        <v>114</v>
      </c>
      <c r="C116" s="26" t="e">
        <f>#REF!</f>
        <v>#REF!</v>
      </c>
    </row>
    <row r="117" spans="2:3" x14ac:dyDescent="0.35">
      <c r="B117">
        <v>115</v>
      </c>
      <c r="C117" s="26" t="e">
        <f>#REF!</f>
        <v>#REF!</v>
      </c>
    </row>
    <row r="118" spans="2:3" x14ac:dyDescent="0.35">
      <c r="B118">
        <v>116</v>
      </c>
      <c r="C118" s="26" t="e">
        <f>#REF!</f>
        <v>#REF!</v>
      </c>
    </row>
    <row r="119" spans="2:3" x14ac:dyDescent="0.35">
      <c r="B119">
        <v>117</v>
      </c>
      <c r="C119" s="26" t="e">
        <f>#REF!</f>
        <v>#REF!</v>
      </c>
    </row>
    <row r="120" spans="2:3" x14ac:dyDescent="0.35">
      <c r="B120">
        <v>118</v>
      </c>
      <c r="C120" s="26" t="e">
        <f>#REF!</f>
        <v>#REF!</v>
      </c>
    </row>
    <row r="121" spans="2:3" x14ac:dyDescent="0.35">
      <c r="B121">
        <v>119</v>
      </c>
      <c r="C121" s="26" t="e">
        <f>#REF!</f>
        <v>#REF!</v>
      </c>
    </row>
    <row r="122" spans="2:3" x14ac:dyDescent="0.35">
      <c r="B122">
        <v>120</v>
      </c>
      <c r="C122" s="26" t="e">
        <f>#REF!</f>
        <v>#REF!</v>
      </c>
    </row>
    <row r="123" spans="2:3" x14ac:dyDescent="0.35">
      <c r="B123">
        <v>121</v>
      </c>
      <c r="C123" s="26" t="e">
        <f>#REF!</f>
        <v>#REF!</v>
      </c>
    </row>
    <row r="124" spans="2:3" x14ac:dyDescent="0.35">
      <c r="B124">
        <v>122</v>
      </c>
      <c r="C124" s="26" t="e">
        <f>#REF!</f>
        <v>#REF!</v>
      </c>
    </row>
    <row r="125" spans="2:3" x14ac:dyDescent="0.35">
      <c r="B125">
        <v>123</v>
      </c>
      <c r="C125" s="26" t="e">
        <f>#REF!</f>
        <v>#REF!</v>
      </c>
    </row>
    <row r="126" spans="2:3" x14ac:dyDescent="0.35">
      <c r="B126">
        <v>124</v>
      </c>
      <c r="C126" s="26" t="e">
        <f>#REF!</f>
        <v>#REF!</v>
      </c>
    </row>
    <row r="127" spans="2:3" x14ac:dyDescent="0.35">
      <c r="B127">
        <v>125</v>
      </c>
      <c r="C127" s="26" t="e">
        <f>#REF!</f>
        <v>#REF!</v>
      </c>
    </row>
    <row r="128" spans="2:3" x14ac:dyDescent="0.35">
      <c r="B128">
        <v>126</v>
      </c>
      <c r="C128" s="26" t="e">
        <f>#REF!</f>
        <v>#REF!</v>
      </c>
    </row>
    <row r="129" spans="2:3" x14ac:dyDescent="0.35">
      <c r="B129">
        <v>127</v>
      </c>
      <c r="C129" s="26" t="e">
        <f>#REF!</f>
        <v>#REF!</v>
      </c>
    </row>
    <row r="130" spans="2:3" x14ac:dyDescent="0.35">
      <c r="B130">
        <v>128</v>
      </c>
      <c r="C130" s="26" t="e">
        <f>#REF!</f>
        <v>#REF!</v>
      </c>
    </row>
    <row r="131" spans="2:3" x14ac:dyDescent="0.35">
      <c r="B131">
        <v>129</v>
      </c>
      <c r="C131" s="26" t="e">
        <f>#REF!</f>
        <v>#REF!</v>
      </c>
    </row>
    <row r="132" spans="2:3" x14ac:dyDescent="0.35">
      <c r="B132">
        <v>130</v>
      </c>
      <c r="C132" s="26" t="e">
        <f>#REF!</f>
        <v>#REF!</v>
      </c>
    </row>
    <row r="133" spans="2:3" x14ac:dyDescent="0.35">
      <c r="B133">
        <v>131</v>
      </c>
      <c r="C133" s="26" t="e">
        <f>#REF!</f>
        <v>#REF!</v>
      </c>
    </row>
    <row r="134" spans="2:3" x14ac:dyDescent="0.35">
      <c r="B134">
        <v>132</v>
      </c>
      <c r="C134" s="26" t="e">
        <f>#REF!</f>
        <v>#REF!</v>
      </c>
    </row>
    <row r="135" spans="2:3" x14ac:dyDescent="0.35">
      <c r="B135">
        <v>133</v>
      </c>
      <c r="C135" s="26" t="e">
        <f>#REF!</f>
        <v>#REF!</v>
      </c>
    </row>
    <row r="136" spans="2:3" x14ac:dyDescent="0.35">
      <c r="B136">
        <v>134</v>
      </c>
      <c r="C136" s="26" t="e">
        <f>#REF!</f>
        <v>#REF!</v>
      </c>
    </row>
    <row r="137" spans="2:3" x14ac:dyDescent="0.35">
      <c r="B137">
        <v>135</v>
      </c>
      <c r="C137" s="26" t="e">
        <f>#REF!</f>
        <v>#REF!</v>
      </c>
    </row>
    <row r="138" spans="2:3" x14ac:dyDescent="0.35">
      <c r="B138">
        <v>136</v>
      </c>
      <c r="C138" s="26" t="e">
        <f>#REF!</f>
        <v>#REF!</v>
      </c>
    </row>
    <row r="139" spans="2:3" x14ac:dyDescent="0.35">
      <c r="B139">
        <v>137</v>
      </c>
      <c r="C139" s="26" t="e">
        <f>#REF!</f>
        <v>#REF!</v>
      </c>
    </row>
    <row r="140" spans="2:3" x14ac:dyDescent="0.35">
      <c r="B140">
        <v>138</v>
      </c>
      <c r="C140" s="26" t="e">
        <f>#REF!</f>
        <v>#REF!</v>
      </c>
    </row>
    <row r="141" spans="2:3" x14ac:dyDescent="0.35">
      <c r="B141">
        <v>139</v>
      </c>
      <c r="C141" s="26" t="e">
        <f>#REF!</f>
        <v>#REF!</v>
      </c>
    </row>
    <row r="142" spans="2:3" x14ac:dyDescent="0.35">
      <c r="B142">
        <v>140</v>
      </c>
      <c r="C142" s="26" t="e">
        <f>#REF!</f>
        <v>#REF!</v>
      </c>
    </row>
    <row r="143" spans="2:3" x14ac:dyDescent="0.35">
      <c r="B143">
        <v>141</v>
      </c>
      <c r="C143" s="26" t="e">
        <f>#REF!</f>
        <v>#REF!</v>
      </c>
    </row>
    <row r="144" spans="2:3" x14ac:dyDescent="0.35">
      <c r="B144">
        <v>142</v>
      </c>
      <c r="C144" s="26" t="e">
        <f>#REF!</f>
        <v>#REF!</v>
      </c>
    </row>
    <row r="145" spans="2:3" x14ac:dyDescent="0.35">
      <c r="B145">
        <v>143</v>
      </c>
      <c r="C145" s="26" t="e">
        <f>#REF!</f>
        <v>#REF!</v>
      </c>
    </row>
    <row r="146" spans="2:3" x14ac:dyDescent="0.35">
      <c r="B146">
        <v>144</v>
      </c>
      <c r="C146" s="26" t="e">
        <f>#REF!</f>
        <v>#REF!</v>
      </c>
    </row>
    <row r="147" spans="2:3" x14ac:dyDescent="0.35">
      <c r="B147">
        <v>145</v>
      </c>
      <c r="C147" s="26" t="e">
        <f>#REF!</f>
        <v>#REF!</v>
      </c>
    </row>
    <row r="148" spans="2:3" x14ac:dyDescent="0.35">
      <c r="B148">
        <v>146</v>
      </c>
      <c r="C148" s="26" t="e">
        <f>#REF!</f>
        <v>#REF!</v>
      </c>
    </row>
    <row r="149" spans="2:3" x14ac:dyDescent="0.35">
      <c r="B149">
        <v>147</v>
      </c>
      <c r="C149" s="26" t="e">
        <f>#REF!</f>
        <v>#REF!</v>
      </c>
    </row>
    <row r="150" spans="2:3" x14ac:dyDescent="0.35">
      <c r="B150">
        <v>148</v>
      </c>
      <c r="C150" s="26" t="e">
        <f>#REF!</f>
        <v>#REF!</v>
      </c>
    </row>
    <row r="151" spans="2:3" x14ac:dyDescent="0.35">
      <c r="B151">
        <v>149</v>
      </c>
      <c r="C151" s="26" t="e">
        <f>#REF!</f>
        <v>#REF!</v>
      </c>
    </row>
    <row r="152" spans="2:3" x14ac:dyDescent="0.35">
      <c r="B152">
        <v>150</v>
      </c>
      <c r="C152" s="26" t="e">
        <f>#REF!</f>
        <v>#REF!</v>
      </c>
    </row>
    <row r="153" spans="2:3" x14ac:dyDescent="0.35">
      <c r="B153">
        <v>151</v>
      </c>
      <c r="C153" s="26" t="e">
        <f>#REF!</f>
        <v>#REF!</v>
      </c>
    </row>
    <row r="154" spans="2:3" x14ac:dyDescent="0.35">
      <c r="B154">
        <v>152</v>
      </c>
      <c r="C154" s="26" t="e">
        <f>#REF!</f>
        <v>#REF!</v>
      </c>
    </row>
    <row r="155" spans="2:3" x14ac:dyDescent="0.35">
      <c r="B155">
        <v>153</v>
      </c>
      <c r="C155" s="26" t="e">
        <f>#REF!</f>
        <v>#REF!</v>
      </c>
    </row>
    <row r="156" spans="2:3" x14ac:dyDescent="0.35">
      <c r="B156">
        <v>154</v>
      </c>
      <c r="C156" s="26" t="e">
        <f>#REF!</f>
        <v>#REF!</v>
      </c>
    </row>
    <row r="157" spans="2:3" x14ac:dyDescent="0.35">
      <c r="B157">
        <v>155</v>
      </c>
      <c r="C157" s="26" t="e">
        <f>#REF!</f>
        <v>#REF!</v>
      </c>
    </row>
    <row r="158" spans="2:3" x14ac:dyDescent="0.35">
      <c r="B158">
        <v>156</v>
      </c>
      <c r="C158" s="26" t="e">
        <f>#REF!</f>
        <v>#REF!</v>
      </c>
    </row>
    <row r="159" spans="2:3" x14ac:dyDescent="0.35">
      <c r="B159">
        <v>157</v>
      </c>
      <c r="C159" s="26" t="e">
        <f>#REF!</f>
        <v>#REF!</v>
      </c>
    </row>
    <row r="160" spans="2:3" x14ac:dyDescent="0.35">
      <c r="B160">
        <v>158</v>
      </c>
      <c r="C160" s="26" t="e">
        <f>#REF!</f>
        <v>#REF!</v>
      </c>
    </row>
    <row r="161" spans="2:3" x14ac:dyDescent="0.35">
      <c r="B161">
        <v>159</v>
      </c>
      <c r="C161" s="26" t="e">
        <f>#REF!</f>
        <v>#REF!</v>
      </c>
    </row>
    <row r="162" spans="2:3" x14ac:dyDescent="0.35">
      <c r="B162">
        <v>160</v>
      </c>
      <c r="C162" s="26" t="e">
        <f>#REF!</f>
        <v>#REF!</v>
      </c>
    </row>
    <row r="163" spans="2:3" x14ac:dyDescent="0.35">
      <c r="B163">
        <v>161</v>
      </c>
      <c r="C163" s="26" t="e">
        <f>#REF!</f>
        <v>#REF!</v>
      </c>
    </row>
    <row r="164" spans="2:3" x14ac:dyDescent="0.35">
      <c r="B164">
        <v>162</v>
      </c>
      <c r="C164" s="26" t="e">
        <f>#REF!</f>
        <v>#REF!</v>
      </c>
    </row>
    <row r="165" spans="2:3" x14ac:dyDescent="0.35">
      <c r="B165">
        <v>163</v>
      </c>
      <c r="C165" s="26" t="e">
        <f>#REF!</f>
        <v>#REF!</v>
      </c>
    </row>
    <row r="166" spans="2:3" x14ac:dyDescent="0.35">
      <c r="B166">
        <v>164</v>
      </c>
      <c r="C166" s="26" t="e">
        <f>#REF!</f>
        <v>#REF!</v>
      </c>
    </row>
    <row r="167" spans="2:3" x14ac:dyDescent="0.35">
      <c r="B167">
        <v>165</v>
      </c>
      <c r="C167" s="26" t="e">
        <f>#REF!</f>
        <v>#REF!</v>
      </c>
    </row>
    <row r="168" spans="2:3" x14ac:dyDescent="0.35">
      <c r="B168">
        <v>166</v>
      </c>
      <c r="C168" s="26" t="e">
        <f>#REF!</f>
        <v>#REF!</v>
      </c>
    </row>
    <row r="169" spans="2:3" x14ac:dyDescent="0.35">
      <c r="B169">
        <v>167</v>
      </c>
      <c r="C169" s="26" t="e">
        <f>#REF!</f>
        <v>#REF!</v>
      </c>
    </row>
    <row r="170" spans="2:3" x14ac:dyDescent="0.35">
      <c r="B170">
        <v>168</v>
      </c>
      <c r="C170" s="26" t="e">
        <f>#REF!</f>
        <v>#REF!</v>
      </c>
    </row>
    <row r="171" spans="2:3" x14ac:dyDescent="0.35">
      <c r="B171">
        <v>169</v>
      </c>
      <c r="C171" s="26" t="e">
        <f>#REF!</f>
        <v>#REF!</v>
      </c>
    </row>
    <row r="172" spans="2:3" x14ac:dyDescent="0.35">
      <c r="B172">
        <v>170</v>
      </c>
      <c r="C172" s="26" t="e">
        <f>#REF!</f>
        <v>#REF!</v>
      </c>
    </row>
    <row r="173" spans="2:3" x14ac:dyDescent="0.35">
      <c r="B173">
        <v>171</v>
      </c>
      <c r="C173" s="26" t="e">
        <f>#REF!</f>
        <v>#REF!</v>
      </c>
    </row>
    <row r="174" spans="2:3" x14ac:dyDescent="0.35">
      <c r="B174">
        <v>172</v>
      </c>
      <c r="C174" s="26" t="e">
        <f>#REF!</f>
        <v>#REF!</v>
      </c>
    </row>
    <row r="175" spans="2:3" x14ac:dyDescent="0.35">
      <c r="B175">
        <v>173</v>
      </c>
      <c r="C175" s="26" t="e">
        <f>#REF!</f>
        <v>#REF!</v>
      </c>
    </row>
    <row r="176" spans="2:3" x14ac:dyDescent="0.35">
      <c r="B176">
        <v>174</v>
      </c>
      <c r="C176" s="26" t="e">
        <f>#REF!</f>
        <v>#REF!</v>
      </c>
    </row>
    <row r="177" spans="2:3" x14ac:dyDescent="0.35">
      <c r="B177">
        <v>175</v>
      </c>
      <c r="C177" s="26" t="e">
        <f>#REF!</f>
        <v>#REF!</v>
      </c>
    </row>
    <row r="178" spans="2:3" x14ac:dyDescent="0.35">
      <c r="B178">
        <v>176</v>
      </c>
      <c r="C178" s="26" t="e">
        <f>#REF!</f>
        <v>#REF!</v>
      </c>
    </row>
    <row r="179" spans="2:3" x14ac:dyDescent="0.35">
      <c r="B179">
        <v>177</v>
      </c>
      <c r="C179" s="26" t="e">
        <f>#REF!</f>
        <v>#REF!</v>
      </c>
    </row>
    <row r="180" spans="2:3" x14ac:dyDescent="0.35">
      <c r="B180">
        <v>178</v>
      </c>
      <c r="C180" s="26" t="e">
        <f>#REF!</f>
        <v>#REF!</v>
      </c>
    </row>
    <row r="181" spans="2:3" x14ac:dyDescent="0.35">
      <c r="B181">
        <v>179</v>
      </c>
      <c r="C181" s="26" t="e">
        <f>#REF!</f>
        <v>#REF!</v>
      </c>
    </row>
    <row r="182" spans="2:3" x14ac:dyDescent="0.35">
      <c r="B182">
        <v>180</v>
      </c>
      <c r="C182" s="26" t="e">
        <f>#REF!</f>
        <v>#REF!</v>
      </c>
    </row>
    <row r="183" spans="2:3" x14ac:dyDescent="0.35">
      <c r="B183">
        <v>181</v>
      </c>
      <c r="C183" s="26" t="e">
        <f>#REF!</f>
        <v>#REF!</v>
      </c>
    </row>
    <row r="184" spans="2:3" x14ac:dyDescent="0.35">
      <c r="B184">
        <v>182</v>
      </c>
      <c r="C184" s="26" t="e">
        <f>#REF!</f>
        <v>#REF!</v>
      </c>
    </row>
    <row r="185" spans="2:3" x14ac:dyDescent="0.35">
      <c r="B185">
        <v>183</v>
      </c>
      <c r="C185" s="26" t="e">
        <f>#REF!</f>
        <v>#REF!</v>
      </c>
    </row>
    <row r="186" spans="2:3" x14ac:dyDescent="0.35">
      <c r="B186">
        <v>184</v>
      </c>
      <c r="C186" s="26" t="e">
        <f>#REF!</f>
        <v>#REF!</v>
      </c>
    </row>
    <row r="187" spans="2:3" x14ac:dyDescent="0.35">
      <c r="B187">
        <v>185</v>
      </c>
      <c r="C187" s="26" t="e">
        <f>#REF!</f>
        <v>#REF!</v>
      </c>
    </row>
    <row r="188" spans="2:3" x14ac:dyDescent="0.35">
      <c r="B188">
        <v>186</v>
      </c>
      <c r="C188" s="26" t="e">
        <f>#REF!</f>
        <v>#REF!</v>
      </c>
    </row>
    <row r="189" spans="2:3" x14ac:dyDescent="0.35">
      <c r="B189">
        <v>187</v>
      </c>
      <c r="C189" s="26" t="e">
        <f>#REF!</f>
        <v>#REF!</v>
      </c>
    </row>
    <row r="190" spans="2:3" x14ac:dyDescent="0.35">
      <c r="B190">
        <v>188</v>
      </c>
      <c r="C190" s="26" t="e">
        <f>#REF!</f>
        <v>#REF!</v>
      </c>
    </row>
    <row r="191" spans="2:3" x14ac:dyDescent="0.35">
      <c r="B191">
        <v>189</v>
      </c>
      <c r="C191" s="26" t="e">
        <f>#REF!</f>
        <v>#REF!</v>
      </c>
    </row>
    <row r="192" spans="2:3" x14ac:dyDescent="0.35">
      <c r="B192">
        <v>190</v>
      </c>
      <c r="C192" s="26" t="e">
        <f>#REF!</f>
        <v>#REF!</v>
      </c>
    </row>
    <row r="193" spans="2:3" x14ac:dyDescent="0.35">
      <c r="B193">
        <v>191</v>
      </c>
      <c r="C193" s="26" t="e">
        <f>#REF!</f>
        <v>#REF!</v>
      </c>
    </row>
    <row r="194" spans="2:3" x14ac:dyDescent="0.35">
      <c r="B194">
        <v>192</v>
      </c>
      <c r="C194" s="26" t="e">
        <f>#REF!</f>
        <v>#REF!</v>
      </c>
    </row>
    <row r="195" spans="2:3" x14ac:dyDescent="0.35">
      <c r="B195">
        <v>193</v>
      </c>
      <c r="C195" s="26" t="e">
        <f>#REF!</f>
        <v>#REF!</v>
      </c>
    </row>
    <row r="196" spans="2:3" x14ac:dyDescent="0.35">
      <c r="B196">
        <v>194</v>
      </c>
      <c r="C196" s="26" t="e">
        <f>#REF!</f>
        <v>#REF!</v>
      </c>
    </row>
    <row r="197" spans="2:3" x14ac:dyDescent="0.35">
      <c r="B197">
        <v>195</v>
      </c>
      <c r="C197" s="26" t="e">
        <f>#REF!</f>
        <v>#REF!</v>
      </c>
    </row>
    <row r="198" spans="2:3" x14ac:dyDescent="0.35">
      <c r="B198">
        <v>196</v>
      </c>
      <c r="C198" s="26" t="e">
        <f>#REF!</f>
        <v>#REF!</v>
      </c>
    </row>
    <row r="199" spans="2:3" x14ac:dyDescent="0.35">
      <c r="B199">
        <v>197</v>
      </c>
      <c r="C199" s="26" t="e">
        <f>#REF!</f>
        <v>#REF!</v>
      </c>
    </row>
    <row r="200" spans="2:3" x14ac:dyDescent="0.35">
      <c r="B200">
        <v>198</v>
      </c>
      <c r="C200" s="26" t="e">
        <f>#REF!</f>
        <v>#REF!</v>
      </c>
    </row>
    <row r="201" spans="2:3" x14ac:dyDescent="0.35">
      <c r="B201">
        <v>199</v>
      </c>
      <c r="C201" s="26" t="e">
        <f>#REF!</f>
        <v>#REF!</v>
      </c>
    </row>
    <row r="202" spans="2:3" x14ac:dyDescent="0.35">
      <c r="B202">
        <v>200</v>
      </c>
      <c r="C202" s="26" t="e">
        <f>#REF!</f>
        <v>#REF!</v>
      </c>
    </row>
    <row r="203" spans="2:3" x14ac:dyDescent="0.35">
      <c r="B203">
        <v>201</v>
      </c>
      <c r="C203" s="26" t="e">
        <f>#REF!</f>
        <v>#REF!</v>
      </c>
    </row>
    <row r="204" spans="2:3" x14ac:dyDescent="0.35">
      <c r="B204">
        <v>202</v>
      </c>
      <c r="C204" s="26" t="e">
        <f>#REF!</f>
        <v>#REF!</v>
      </c>
    </row>
    <row r="205" spans="2:3" x14ac:dyDescent="0.35">
      <c r="B205">
        <v>203</v>
      </c>
      <c r="C205" s="26" t="e">
        <f>#REF!</f>
        <v>#REF!</v>
      </c>
    </row>
    <row r="206" spans="2:3" x14ac:dyDescent="0.35">
      <c r="B206">
        <v>204</v>
      </c>
      <c r="C206" s="26" t="e">
        <f>#REF!</f>
        <v>#REF!</v>
      </c>
    </row>
    <row r="207" spans="2:3" x14ac:dyDescent="0.35">
      <c r="B207">
        <v>205</v>
      </c>
      <c r="C207" s="26" t="e">
        <f>#REF!</f>
        <v>#REF!</v>
      </c>
    </row>
    <row r="208" spans="2:3" x14ac:dyDescent="0.35">
      <c r="B208">
        <v>206</v>
      </c>
      <c r="C208" s="26" t="e">
        <f>#REF!</f>
        <v>#REF!</v>
      </c>
    </row>
    <row r="209" spans="2:3" x14ac:dyDescent="0.35">
      <c r="B209">
        <v>207</v>
      </c>
      <c r="C209" s="26" t="e">
        <f>#REF!</f>
        <v>#REF!</v>
      </c>
    </row>
    <row r="210" spans="2:3" x14ac:dyDescent="0.35">
      <c r="B210">
        <v>208</v>
      </c>
      <c r="C210" s="26" t="e">
        <f>#REF!</f>
        <v>#REF!</v>
      </c>
    </row>
    <row r="211" spans="2:3" x14ac:dyDescent="0.35">
      <c r="B211">
        <v>209</v>
      </c>
      <c r="C211" s="26" t="e">
        <f>#REF!</f>
        <v>#REF!</v>
      </c>
    </row>
    <row r="212" spans="2:3" x14ac:dyDescent="0.35">
      <c r="B212">
        <v>210</v>
      </c>
      <c r="C212" s="26" t="e">
        <f>#REF!</f>
        <v>#REF!</v>
      </c>
    </row>
    <row r="213" spans="2:3" x14ac:dyDescent="0.35">
      <c r="B213">
        <v>211</v>
      </c>
      <c r="C213" s="26" t="e">
        <f>#REF!</f>
        <v>#REF!</v>
      </c>
    </row>
    <row r="214" spans="2:3" x14ac:dyDescent="0.35">
      <c r="B214">
        <v>212</v>
      </c>
      <c r="C214" s="26" t="e">
        <f>#REF!</f>
        <v>#REF!</v>
      </c>
    </row>
    <row r="215" spans="2:3" x14ac:dyDescent="0.35">
      <c r="B215">
        <v>213</v>
      </c>
      <c r="C215" s="26" t="e">
        <f>#REF!</f>
        <v>#REF!</v>
      </c>
    </row>
    <row r="216" spans="2:3" x14ac:dyDescent="0.35">
      <c r="B216">
        <v>214</v>
      </c>
      <c r="C216" s="26" t="e">
        <f>#REF!</f>
        <v>#REF!</v>
      </c>
    </row>
    <row r="217" spans="2:3" x14ac:dyDescent="0.35">
      <c r="B217">
        <v>215</v>
      </c>
      <c r="C217" s="26" t="e">
        <f>#REF!</f>
        <v>#REF!</v>
      </c>
    </row>
    <row r="218" spans="2:3" x14ac:dyDescent="0.35">
      <c r="B218">
        <v>216</v>
      </c>
      <c r="C218" s="26" t="e">
        <f>#REF!</f>
        <v>#REF!</v>
      </c>
    </row>
    <row r="219" spans="2:3" x14ac:dyDescent="0.35">
      <c r="B219">
        <v>217</v>
      </c>
      <c r="C219" s="26" t="e">
        <f>#REF!</f>
        <v>#REF!</v>
      </c>
    </row>
    <row r="220" spans="2:3" x14ac:dyDescent="0.35">
      <c r="B220">
        <v>218</v>
      </c>
      <c r="C220" s="26" t="e">
        <f>#REF!</f>
        <v>#REF!</v>
      </c>
    </row>
    <row r="221" spans="2:3" x14ac:dyDescent="0.35">
      <c r="B221">
        <v>219</v>
      </c>
      <c r="C221" s="26" t="e">
        <f>#REF!</f>
        <v>#REF!</v>
      </c>
    </row>
    <row r="222" spans="2:3" x14ac:dyDescent="0.35">
      <c r="B222">
        <v>220</v>
      </c>
      <c r="C222" s="26" t="e">
        <f>#REF!</f>
        <v>#REF!</v>
      </c>
    </row>
    <row r="223" spans="2:3" x14ac:dyDescent="0.35">
      <c r="B223">
        <v>221</v>
      </c>
      <c r="C223" s="26" t="e">
        <f>#REF!</f>
        <v>#REF!</v>
      </c>
    </row>
    <row r="224" spans="2:3" x14ac:dyDescent="0.35">
      <c r="B224">
        <v>222</v>
      </c>
      <c r="C224" s="26" t="e">
        <f>#REF!</f>
        <v>#REF!</v>
      </c>
    </row>
    <row r="225" spans="2:3" x14ac:dyDescent="0.35">
      <c r="B225">
        <v>223</v>
      </c>
      <c r="C225" s="26" t="e">
        <f>#REF!</f>
        <v>#REF!</v>
      </c>
    </row>
    <row r="226" spans="2:3" x14ac:dyDescent="0.35">
      <c r="B226">
        <v>224</v>
      </c>
      <c r="C226" s="26" t="e">
        <f>#REF!</f>
        <v>#REF!</v>
      </c>
    </row>
    <row r="227" spans="2:3" x14ac:dyDescent="0.35">
      <c r="B227">
        <v>225</v>
      </c>
      <c r="C227" s="26" t="e">
        <f>#REF!</f>
        <v>#REF!</v>
      </c>
    </row>
    <row r="228" spans="2:3" x14ac:dyDescent="0.35">
      <c r="B228">
        <v>226</v>
      </c>
      <c r="C228" s="26" t="e">
        <f>#REF!</f>
        <v>#REF!</v>
      </c>
    </row>
    <row r="229" spans="2:3" x14ac:dyDescent="0.35">
      <c r="B229">
        <v>227</v>
      </c>
      <c r="C229" s="26" t="e">
        <f>#REF!</f>
        <v>#REF!</v>
      </c>
    </row>
    <row r="230" spans="2:3" x14ac:dyDescent="0.35">
      <c r="B230">
        <v>228</v>
      </c>
      <c r="C230" s="26" t="e">
        <f>#REF!</f>
        <v>#REF!</v>
      </c>
    </row>
    <row r="231" spans="2:3" x14ac:dyDescent="0.35">
      <c r="B231">
        <v>229</v>
      </c>
      <c r="C231" s="26" t="e">
        <f>#REF!</f>
        <v>#REF!</v>
      </c>
    </row>
    <row r="232" spans="2:3" x14ac:dyDescent="0.35">
      <c r="B232">
        <v>230</v>
      </c>
      <c r="C232" s="26" t="e">
        <f>#REF!</f>
        <v>#REF!</v>
      </c>
    </row>
    <row r="233" spans="2:3" x14ac:dyDescent="0.35">
      <c r="B233">
        <v>231</v>
      </c>
      <c r="C233" s="26" t="e">
        <f>#REF!</f>
        <v>#REF!</v>
      </c>
    </row>
    <row r="234" spans="2:3" x14ac:dyDescent="0.35">
      <c r="B234">
        <v>232</v>
      </c>
      <c r="C234" s="26" t="e">
        <f>#REF!</f>
        <v>#REF!</v>
      </c>
    </row>
    <row r="235" spans="2:3" x14ac:dyDescent="0.35">
      <c r="B235">
        <v>233</v>
      </c>
      <c r="C235" s="26" t="e">
        <f>#REF!</f>
        <v>#REF!</v>
      </c>
    </row>
    <row r="236" spans="2:3" x14ac:dyDescent="0.35">
      <c r="B236">
        <v>234</v>
      </c>
      <c r="C236" s="26" t="e">
        <f>#REF!</f>
        <v>#REF!</v>
      </c>
    </row>
    <row r="237" spans="2:3" x14ac:dyDescent="0.35">
      <c r="B237">
        <v>235</v>
      </c>
      <c r="C237" s="26" t="e">
        <f>#REF!</f>
        <v>#REF!</v>
      </c>
    </row>
    <row r="238" spans="2:3" x14ac:dyDescent="0.35">
      <c r="B238">
        <v>236</v>
      </c>
      <c r="C238" s="26" t="e">
        <f>#REF!</f>
        <v>#REF!</v>
      </c>
    </row>
    <row r="239" spans="2:3" x14ac:dyDescent="0.35">
      <c r="B239">
        <v>237</v>
      </c>
      <c r="C239" s="26" t="e">
        <f>#REF!</f>
        <v>#REF!</v>
      </c>
    </row>
    <row r="240" spans="2:3" x14ac:dyDescent="0.35">
      <c r="B240">
        <v>238</v>
      </c>
      <c r="C240" s="26" t="e">
        <f>#REF!</f>
        <v>#REF!</v>
      </c>
    </row>
    <row r="241" spans="2:3" x14ac:dyDescent="0.35">
      <c r="B241">
        <v>239</v>
      </c>
      <c r="C241" s="26" t="e">
        <f>#REF!</f>
        <v>#REF!</v>
      </c>
    </row>
    <row r="242" spans="2:3" x14ac:dyDescent="0.35">
      <c r="B242">
        <v>240</v>
      </c>
      <c r="C242" s="26" t="e">
        <f>#REF!</f>
        <v>#REF!</v>
      </c>
    </row>
    <row r="243" spans="2:3" x14ac:dyDescent="0.35">
      <c r="B243">
        <v>241</v>
      </c>
      <c r="C243" s="26" t="e">
        <f>#REF!</f>
        <v>#REF!</v>
      </c>
    </row>
    <row r="244" spans="2:3" x14ac:dyDescent="0.35">
      <c r="B244">
        <v>242</v>
      </c>
      <c r="C244" s="26" t="e">
        <f>#REF!</f>
        <v>#REF!</v>
      </c>
    </row>
    <row r="245" spans="2:3" x14ac:dyDescent="0.35">
      <c r="B245">
        <v>243</v>
      </c>
      <c r="C245" s="26" t="e">
        <f>#REF!</f>
        <v>#REF!</v>
      </c>
    </row>
    <row r="246" spans="2:3" x14ac:dyDescent="0.35">
      <c r="B246">
        <v>244</v>
      </c>
      <c r="C246" s="26" t="e">
        <f>#REF!</f>
        <v>#REF!</v>
      </c>
    </row>
    <row r="247" spans="2:3" x14ac:dyDescent="0.35">
      <c r="B247">
        <v>245</v>
      </c>
      <c r="C247" s="26" t="e">
        <f>#REF!</f>
        <v>#REF!</v>
      </c>
    </row>
    <row r="248" spans="2:3" x14ac:dyDescent="0.35">
      <c r="B248">
        <v>246</v>
      </c>
      <c r="C248" s="26" t="e">
        <f>#REF!</f>
        <v>#REF!</v>
      </c>
    </row>
    <row r="249" spans="2:3" x14ac:dyDescent="0.35">
      <c r="B249">
        <v>247</v>
      </c>
      <c r="C249" s="26" t="e">
        <f>#REF!</f>
        <v>#REF!</v>
      </c>
    </row>
    <row r="250" spans="2:3" x14ac:dyDescent="0.35">
      <c r="B250">
        <v>248</v>
      </c>
      <c r="C250" s="26" t="e">
        <f>#REF!</f>
        <v>#REF!</v>
      </c>
    </row>
    <row r="251" spans="2:3" x14ac:dyDescent="0.35">
      <c r="B251">
        <v>249</v>
      </c>
      <c r="C251" s="26" t="e">
        <f>#REF!</f>
        <v>#REF!</v>
      </c>
    </row>
    <row r="252" spans="2:3" x14ac:dyDescent="0.35">
      <c r="B252">
        <v>250</v>
      </c>
      <c r="C252" s="26" t="e">
        <f>#REF!</f>
        <v>#REF!</v>
      </c>
    </row>
    <row r="253" spans="2:3" x14ac:dyDescent="0.35">
      <c r="B253">
        <v>251</v>
      </c>
      <c r="C253" s="26" t="e">
        <f>#REF!</f>
        <v>#REF!</v>
      </c>
    </row>
    <row r="254" spans="2:3" x14ac:dyDescent="0.35">
      <c r="B254">
        <v>252</v>
      </c>
      <c r="C254" s="26" t="e">
        <f>#REF!</f>
        <v>#REF!</v>
      </c>
    </row>
    <row r="255" spans="2:3" x14ac:dyDescent="0.35">
      <c r="B255">
        <v>253</v>
      </c>
      <c r="C255" s="26" t="e">
        <f>#REF!</f>
        <v>#REF!</v>
      </c>
    </row>
    <row r="256" spans="2:3" x14ac:dyDescent="0.35">
      <c r="B256">
        <v>254</v>
      </c>
      <c r="C256" s="26" t="e">
        <f>#REF!</f>
        <v>#REF!</v>
      </c>
    </row>
    <row r="257" spans="2:3" x14ac:dyDescent="0.35">
      <c r="B257">
        <v>255</v>
      </c>
      <c r="C257" s="26" t="e">
        <f>#REF!</f>
        <v>#REF!</v>
      </c>
    </row>
    <row r="258" spans="2:3" x14ac:dyDescent="0.35">
      <c r="B258">
        <v>256</v>
      </c>
      <c r="C258" s="26" t="e">
        <f>#REF!</f>
        <v>#REF!</v>
      </c>
    </row>
    <row r="259" spans="2:3" x14ac:dyDescent="0.35">
      <c r="B259">
        <v>257</v>
      </c>
      <c r="C259" s="26" t="e">
        <f>#REF!</f>
        <v>#REF!</v>
      </c>
    </row>
    <row r="260" spans="2:3" x14ac:dyDescent="0.35">
      <c r="B260">
        <v>258</v>
      </c>
      <c r="C260" s="26" t="e">
        <f>#REF!</f>
        <v>#REF!</v>
      </c>
    </row>
    <row r="261" spans="2:3" x14ac:dyDescent="0.35">
      <c r="B261">
        <v>259</v>
      </c>
      <c r="C261" s="26" t="e">
        <f>#REF!</f>
        <v>#REF!</v>
      </c>
    </row>
    <row r="262" spans="2:3" x14ac:dyDescent="0.35">
      <c r="B262">
        <v>260</v>
      </c>
      <c r="C262" s="26" t="e">
        <f>#REF!</f>
        <v>#REF!</v>
      </c>
    </row>
    <row r="263" spans="2:3" x14ac:dyDescent="0.35">
      <c r="B263">
        <v>261</v>
      </c>
      <c r="C263" s="26" t="e">
        <f>#REF!</f>
        <v>#REF!</v>
      </c>
    </row>
    <row r="264" spans="2:3" x14ac:dyDescent="0.35">
      <c r="B264">
        <v>262</v>
      </c>
      <c r="C264" s="26" t="e">
        <f>#REF!</f>
        <v>#REF!</v>
      </c>
    </row>
    <row r="265" spans="2:3" x14ac:dyDescent="0.35">
      <c r="B265">
        <v>263</v>
      </c>
      <c r="C265" s="26" t="e">
        <f>#REF!</f>
        <v>#REF!</v>
      </c>
    </row>
    <row r="266" spans="2:3" x14ac:dyDescent="0.35">
      <c r="B266">
        <v>264</v>
      </c>
      <c r="C266" s="26" t="e">
        <f>#REF!</f>
        <v>#REF!</v>
      </c>
    </row>
    <row r="267" spans="2:3" x14ac:dyDescent="0.35">
      <c r="B267">
        <v>265</v>
      </c>
      <c r="C267" s="26" t="e">
        <f>#REF!</f>
        <v>#REF!</v>
      </c>
    </row>
    <row r="268" spans="2:3" x14ac:dyDescent="0.35">
      <c r="B268">
        <v>266</v>
      </c>
      <c r="C268" s="26" t="e">
        <f>#REF!</f>
        <v>#REF!</v>
      </c>
    </row>
    <row r="269" spans="2:3" x14ac:dyDescent="0.35">
      <c r="B269">
        <v>267</v>
      </c>
      <c r="C269" s="26" t="e">
        <f>#REF!</f>
        <v>#REF!</v>
      </c>
    </row>
    <row r="270" spans="2:3" x14ac:dyDescent="0.35">
      <c r="B270">
        <v>268</v>
      </c>
      <c r="C270" s="26" t="e">
        <f>#REF!</f>
        <v>#REF!</v>
      </c>
    </row>
    <row r="271" spans="2:3" x14ac:dyDescent="0.35">
      <c r="B271">
        <v>269</v>
      </c>
      <c r="C271" s="26" t="e">
        <f>#REF!</f>
        <v>#REF!</v>
      </c>
    </row>
    <row r="272" spans="2:3" x14ac:dyDescent="0.35">
      <c r="B272">
        <v>270</v>
      </c>
      <c r="C272" s="26" t="e">
        <f>#REF!</f>
        <v>#REF!</v>
      </c>
    </row>
    <row r="273" spans="2:3" x14ac:dyDescent="0.35">
      <c r="B273">
        <v>271</v>
      </c>
      <c r="C273" s="26" t="e">
        <f>#REF!</f>
        <v>#REF!</v>
      </c>
    </row>
    <row r="274" spans="2:3" x14ac:dyDescent="0.35">
      <c r="B274">
        <v>272</v>
      </c>
      <c r="C274" s="26" t="e">
        <f>#REF!</f>
        <v>#REF!</v>
      </c>
    </row>
    <row r="275" spans="2:3" x14ac:dyDescent="0.35">
      <c r="B275">
        <v>273</v>
      </c>
      <c r="C275" s="26" t="e">
        <f>#REF!</f>
        <v>#REF!</v>
      </c>
    </row>
    <row r="276" spans="2:3" x14ac:dyDescent="0.35">
      <c r="B276">
        <v>274</v>
      </c>
      <c r="C276" s="26" t="e">
        <f>#REF!</f>
        <v>#REF!</v>
      </c>
    </row>
    <row r="277" spans="2:3" x14ac:dyDescent="0.35">
      <c r="B277">
        <v>275</v>
      </c>
      <c r="C277" s="26" t="e">
        <f>#REF!</f>
        <v>#REF!</v>
      </c>
    </row>
    <row r="278" spans="2:3" x14ac:dyDescent="0.35">
      <c r="B278">
        <v>276</v>
      </c>
      <c r="C278" s="26" t="e">
        <f>#REF!</f>
        <v>#REF!</v>
      </c>
    </row>
    <row r="279" spans="2:3" x14ac:dyDescent="0.35">
      <c r="B279">
        <v>277</v>
      </c>
      <c r="C279" s="26" t="e">
        <f>#REF!</f>
        <v>#REF!</v>
      </c>
    </row>
    <row r="280" spans="2:3" x14ac:dyDescent="0.35">
      <c r="B280">
        <v>278</v>
      </c>
      <c r="C280" s="26" t="e">
        <f>#REF!</f>
        <v>#REF!</v>
      </c>
    </row>
    <row r="281" spans="2:3" x14ac:dyDescent="0.35">
      <c r="B281">
        <v>279</v>
      </c>
      <c r="C281" s="26" t="e">
        <f>#REF!</f>
        <v>#REF!</v>
      </c>
    </row>
    <row r="282" spans="2:3" x14ac:dyDescent="0.35">
      <c r="B282">
        <v>280</v>
      </c>
      <c r="C282" s="26" t="e">
        <f>#REF!</f>
        <v>#REF!</v>
      </c>
    </row>
    <row r="283" spans="2:3" x14ac:dyDescent="0.35">
      <c r="B283">
        <v>281</v>
      </c>
      <c r="C283" s="26" t="e">
        <f>#REF!</f>
        <v>#REF!</v>
      </c>
    </row>
    <row r="284" spans="2:3" x14ac:dyDescent="0.35">
      <c r="B284">
        <v>282</v>
      </c>
      <c r="C284" s="26" t="e">
        <f>#REF!</f>
        <v>#REF!</v>
      </c>
    </row>
    <row r="285" spans="2:3" x14ac:dyDescent="0.35">
      <c r="B285">
        <v>283</v>
      </c>
      <c r="C285" s="26" t="e">
        <f>#REF!</f>
        <v>#REF!</v>
      </c>
    </row>
    <row r="286" spans="2:3" x14ac:dyDescent="0.35">
      <c r="B286">
        <v>284</v>
      </c>
      <c r="C286" s="26" t="e">
        <f>#REF!</f>
        <v>#REF!</v>
      </c>
    </row>
    <row r="287" spans="2:3" x14ac:dyDescent="0.35">
      <c r="B287">
        <v>285</v>
      </c>
      <c r="C287" s="26" t="e">
        <f>#REF!</f>
        <v>#REF!</v>
      </c>
    </row>
    <row r="288" spans="2:3" x14ac:dyDescent="0.35">
      <c r="B288">
        <v>286</v>
      </c>
      <c r="C288" s="26" t="e">
        <f>#REF!</f>
        <v>#REF!</v>
      </c>
    </row>
    <row r="289" spans="2:3" x14ac:dyDescent="0.35">
      <c r="B289">
        <v>287</v>
      </c>
      <c r="C289" s="26" t="e">
        <f>#REF!</f>
        <v>#REF!</v>
      </c>
    </row>
    <row r="290" spans="2:3" x14ac:dyDescent="0.35">
      <c r="B290">
        <v>288</v>
      </c>
      <c r="C290" s="26" t="e">
        <f>#REF!</f>
        <v>#REF!</v>
      </c>
    </row>
    <row r="291" spans="2:3" x14ac:dyDescent="0.35">
      <c r="B291">
        <v>289</v>
      </c>
      <c r="C291" s="26" t="e">
        <f>#REF!</f>
        <v>#REF!</v>
      </c>
    </row>
    <row r="292" spans="2:3" x14ac:dyDescent="0.35">
      <c r="B292">
        <v>290</v>
      </c>
      <c r="C292" s="26" t="e">
        <f>#REF!</f>
        <v>#REF!</v>
      </c>
    </row>
    <row r="293" spans="2:3" x14ac:dyDescent="0.35">
      <c r="B293">
        <v>291</v>
      </c>
      <c r="C293" s="26" t="e">
        <f>#REF!</f>
        <v>#REF!</v>
      </c>
    </row>
    <row r="294" spans="2:3" x14ac:dyDescent="0.35">
      <c r="B294">
        <v>292</v>
      </c>
      <c r="C294" s="26" t="e">
        <f>#REF!</f>
        <v>#REF!</v>
      </c>
    </row>
    <row r="295" spans="2:3" x14ac:dyDescent="0.35">
      <c r="B295">
        <v>293</v>
      </c>
      <c r="C295" s="26" t="e">
        <f>#REF!</f>
        <v>#REF!</v>
      </c>
    </row>
    <row r="296" spans="2:3" x14ac:dyDescent="0.35">
      <c r="B296">
        <v>294</v>
      </c>
      <c r="C296" s="26" t="e">
        <f>#REF!</f>
        <v>#REF!</v>
      </c>
    </row>
    <row r="297" spans="2:3" x14ac:dyDescent="0.35">
      <c r="B297">
        <v>295</v>
      </c>
      <c r="C297" s="26" t="e">
        <f>#REF!</f>
        <v>#REF!</v>
      </c>
    </row>
    <row r="298" spans="2:3" x14ac:dyDescent="0.35">
      <c r="B298">
        <v>296</v>
      </c>
      <c r="C298" s="26" t="e">
        <f>#REF!</f>
        <v>#REF!</v>
      </c>
    </row>
    <row r="299" spans="2:3" x14ac:dyDescent="0.35">
      <c r="B299">
        <v>297</v>
      </c>
      <c r="C299" s="26" t="e">
        <f>#REF!</f>
        <v>#REF!</v>
      </c>
    </row>
    <row r="300" spans="2:3" x14ac:dyDescent="0.35">
      <c r="B300">
        <v>298</v>
      </c>
      <c r="C300" s="26" t="e">
        <f>#REF!</f>
        <v>#REF!</v>
      </c>
    </row>
    <row r="301" spans="2:3" x14ac:dyDescent="0.35">
      <c r="B301">
        <v>299</v>
      </c>
      <c r="C301" s="26" t="e">
        <f>#REF!</f>
        <v>#REF!</v>
      </c>
    </row>
    <row r="302" spans="2:3" x14ac:dyDescent="0.35">
      <c r="B302">
        <v>300</v>
      </c>
      <c r="C302" s="26" t="e">
        <f>#REF!</f>
        <v>#REF!</v>
      </c>
    </row>
    <row r="303" spans="2:3" x14ac:dyDescent="0.35">
      <c r="B303">
        <v>301</v>
      </c>
      <c r="C303" s="26" t="e">
        <f>#REF!</f>
        <v>#REF!</v>
      </c>
    </row>
    <row r="304" spans="2:3" x14ac:dyDescent="0.35">
      <c r="B304">
        <v>302</v>
      </c>
      <c r="C304" s="26" t="e">
        <f>#REF!</f>
        <v>#REF!</v>
      </c>
    </row>
    <row r="305" spans="2:3" x14ac:dyDescent="0.35">
      <c r="B305">
        <v>303</v>
      </c>
      <c r="C305" s="26" t="e">
        <f>#REF!</f>
        <v>#REF!</v>
      </c>
    </row>
    <row r="306" spans="2:3" x14ac:dyDescent="0.35">
      <c r="B306">
        <v>304</v>
      </c>
      <c r="C306" s="26" t="e">
        <f>#REF!</f>
        <v>#REF!</v>
      </c>
    </row>
    <row r="307" spans="2:3" x14ac:dyDescent="0.35">
      <c r="B307">
        <v>305</v>
      </c>
      <c r="C307" s="26" t="e">
        <f>#REF!</f>
        <v>#REF!</v>
      </c>
    </row>
    <row r="308" spans="2:3" x14ac:dyDescent="0.35">
      <c r="B308">
        <v>306</v>
      </c>
      <c r="C308" s="26" t="e">
        <f>#REF!</f>
        <v>#REF!</v>
      </c>
    </row>
    <row r="309" spans="2:3" x14ac:dyDescent="0.35">
      <c r="B309">
        <v>307</v>
      </c>
      <c r="C309" s="26" t="e">
        <f>#REF!</f>
        <v>#REF!</v>
      </c>
    </row>
    <row r="310" spans="2:3" x14ac:dyDescent="0.35">
      <c r="B310">
        <v>308</v>
      </c>
      <c r="C310" s="26" t="e">
        <f>#REF!</f>
        <v>#REF!</v>
      </c>
    </row>
    <row r="311" spans="2:3" x14ac:dyDescent="0.35">
      <c r="B311">
        <v>309</v>
      </c>
      <c r="C311" s="26" t="e">
        <f>#REF!</f>
        <v>#REF!</v>
      </c>
    </row>
    <row r="312" spans="2:3" x14ac:dyDescent="0.35">
      <c r="B312">
        <v>310</v>
      </c>
      <c r="C312" s="26" t="e">
        <f>#REF!</f>
        <v>#REF!</v>
      </c>
    </row>
    <row r="313" spans="2:3" x14ac:dyDescent="0.35">
      <c r="B313">
        <v>311</v>
      </c>
      <c r="C313" s="26" t="e">
        <f>#REF!</f>
        <v>#REF!</v>
      </c>
    </row>
    <row r="314" spans="2:3" x14ac:dyDescent="0.35">
      <c r="B314">
        <v>312</v>
      </c>
      <c r="C314" s="26" t="e">
        <f>#REF!</f>
        <v>#REF!</v>
      </c>
    </row>
    <row r="315" spans="2:3" x14ac:dyDescent="0.35">
      <c r="B315">
        <v>313</v>
      </c>
      <c r="C315" s="26" t="e">
        <f>#REF!</f>
        <v>#REF!</v>
      </c>
    </row>
    <row r="316" spans="2:3" x14ac:dyDescent="0.35">
      <c r="B316">
        <v>314</v>
      </c>
      <c r="C316" s="26" t="e">
        <f>#REF!</f>
        <v>#REF!</v>
      </c>
    </row>
    <row r="317" spans="2:3" x14ac:dyDescent="0.35">
      <c r="B317">
        <v>315</v>
      </c>
      <c r="C317" s="26" t="e">
        <f>#REF!</f>
        <v>#REF!</v>
      </c>
    </row>
    <row r="318" spans="2:3" x14ac:dyDescent="0.35">
      <c r="B318">
        <v>316</v>
      </c>
      <c r="C318" s="26" t="e">
        <f>#REF!</f>
        <v>#REF!</v>
      </c>
    </row>
    <row r="319" spans="2:3" x14ac:dyDescent="0.35">
      <c r="B319">
        <v>317</v>
      </c>
      <c r="C319" s="26" t="e">
        <f>#REF!</f>
        <v>#REF!</v>
      </c>
    </row>
    <row r="320" spans="2:3" x14ac:dyDescent="0.35">
      <c r="B320">
        <v>318</v>
      </c>
      <c r="C320" s="26" t="e">
        <f>#REF!</f>
        <v>#REF!</v>
      </c>
    </row>
    <row r="321" spans="2:3" x14ac:dyDescent="0.35">
      <c r="B321">
        <v>319</v>
      </c>
      <c r="C321" s="26" t="e">
        <f>#REF!</f>
        <v>#REF!</v>
      </c>
    </row>
    <row r="322" spans="2:3" x14ac:dyDescent="0.35">
      <c r="B322">
        <v>320</v>
      </c>
      <c r="C322" s="26" t="e">
        <f>#REF!</f>
        <v>#REF!</v>
      </c>
    </row>
    <row r="323" spans="2:3" x14ac:dyDescent="0.35">
      <c r="B323">
        <v>321</v>
      </c>
      <c r="C323" s="26" t="e">
        <f>#REF!</f>
        <v>#REF!</v>
      </c>
    </row>
    <row r="324" spans="2:3" x14ac:dyDescent="0.35">
      <c r="B324">
        <v>322</v>
      </c>
      <c r="C324" s="26" t="e">
        <f>#REF!</f>
        <v>#REF!</v>
      </c>
    </row>
    <row r="325" spans="2:3" x14ac:dyDescent="0.35">
      <c r="B325">
        <v>323</v>
      </c>
      <c r="C325" s="26" t="e">
        <f>#REF!</f>
        <v>#REF!</v>
      </c>
    </row>
    <row r="326" spans="2:3" x14ac:dyDescent="0.35">
      <c r="B326">
        <v>324</v>
      </c>
      <c r="C326" s="26" t="e">
        <f>#REF!</f>
        <v>#REF!</v>
      </c>
    </row>
    <row r="327" spans="2:3" x14ac:dyDescent="0.35">
      <c r="B327">
        <v>325</v>
      </c>
      <c r="C327" s="26" t="e">
        <f>#REF!</f>
        <v>#REF!</v>
      </c>
    </row>
    <row r="328" spans="2:3" x14ac:dyDescent="0.35">
      <c r="B328">
        <v>326</v>
      </c>
      <c r="C328" s="26" t="e">
        <f>#REF!</f>
        <v>#REF!</v>
      </c>
    </row>
    <row r="329" spans="2:3" x14ac:dyDescent="0.35">
      <c r="B329">
        <v>327</v>
      </c>
      <c r="C329" s="26" t="e">
        <f>#REF!</f>
        <v>#REF!</v>
      </c>
    </row>
    <row r="330" spans="2:3" x14ac:dyDescent="0.35">
      <c r="B330">
        <v>328</v>
      </c>
      <c r="C330" s="26" t="e">
        <f>#REF!</f>
        <v>#REF!</v>
      </c>
    </row>
    <row r="331" spans="2:3" x14ac:dyDescent="0.35">
      <c r="B331">
        <v>329</v>
      </c>
      <c r="C331" s="26" t="e">
        <f>#REF!</f>
        <v>#REF!</v>
      </c>
    </row>
    <row r="332" spans="2:3" x14ac:dyDescent="0.35">
      <c r="B332">
        <v>330</v>
      </c>
      <c r="C332" s="26" t="e">
        <f>#REF!</f>
        <v>#REF!</v>
      </c>
    </row>
    <row r="333" spans="2:3" x14ac:dyDescent="0.35">
      <c r="B333">
        <v>331</v>
      </c>
      <c r="C333" s="26" t="e">
        <f>#REF!</f>
        <v>#REF!</v>
      </c>
    </row>
    <row r="334" spans="2:3" x14ac:dyDescent="0.35">
      <c r="B334">
        <v>332</v>
      </c>
      <c r="C334" s="26" t="e">
        <f>#REF!</f>
        <v>#REF!</v>
      </c>
    </row>
    <row r="335" spans="2:3" x14ac:dyDescent="0.35">
      <c r="B335">
        <v>333</v>
      </c>
      <c r="C335" s="26" t="e">
        <f>#REF!</f>
        <v>#REF!</v>
      </c>
    </row>
    <row r="336" spans="2:3" x14ac:dyDescent="0.35">
      <c r="B336">
        <v>334</v>
      </c>
      <c r="C336" s="26" t="e">
        <f>#REF!</f>
        <v>#REF!</v>
      </c>
    </row>
    <row r="337" spans="2:3" x14ac:dyDescent="0.35">
      <c r="B337">
        <v>335</v>
      </c>
      <c r="C337" s="26" t="e">
        <f>#REF!</f>
        <v>#REF!</v>
      </c>
    </row>
    <row r="338" spans="2:3" x14ac:dyDescent="0.35">
      <c r="B338">
        <v>336</v>
      </c>
      <c r="C338" s="26" t="e">
        <f>#REF!</f>
        <v>#REF!</v>
      </c>
    </row>
    <row r="339" spans="2:3" x14ac:dyDescent="0.35">
      <c r="B339">
        <v>337</v>
      </c>
      <c r="C339" s="26" t="e">
        <f>#REF!</f>
        <v>#REF!</v>
      </c>
    </row>
    <row r="340" spans="2:3" x14ac:dyDescent="0.35">
      <c r="B340">
        <v>338</v>
      </c>
      <c r="C340" s="26" t="e">
        <f>#REF!</f>
        <v>#REF!</v>
      </c>
    </row>
    <row r="341" spans="2:3" x14ac:dyDescent="0.35">
      <c r="B341">
        <v>339</v>
      </c>
      <c r="C341" s="26" t="e">
        <f>#REF!</f>
        <v>#REF!</v>
      </c>
    </row>
    <row r="342" spans="2:3" x14ac:dyDescent="0.35">
      <c r="B342">
        <v>340</v>
      </c>
      <c r="C342" s="26" t="e">
        <f>#REF!</f>
        <v>#REF!</v>
      </c>
    </row>
    <row r="343" spans="2:3" x14ac:dyDescent="0.35">
      <c r="B343">
        <v>341</v>
      </c>
      <c r="C343" s="26" t="e">
        <f>#REF!</f>
        <v>#REF!</v>
      </c>
    </row>
    <row r="344" spans="2:3" x14ac:dyDescent="0.35">
      <c r="B344">
        <v>342</v>
      </c>
      <c r="C344" s="26" t="e">
        <f>#REF!</f>
        <v>#REF!</v>
      </c>
    </row>
    <row r="345" spans="2:3" x14ac:dyDescent="0.35">
      <c r="B345">
        <v>343</v>
      </c>
      <c r="C345" s="26" t="e">
        <f>#REF!</f>
        <v>#REF!</v>
      </c>
    </row>
    <row r="346" spans="2:3" x14ac:dyDescent="0.35">
      <c r="B346">
        <v>344</v>
      </c>
      <c r="C346" s="26" t="e">
        <f>#REF!</f>
        <v>#REF!</v>
      </c>
    </row>
    <row r="347" spans="2:3" x14ac:dyDescent="0.35">
      <c r="B347">
        <v>345</v>
      </c>
      <c r="C347" s="26" t="e">
        <f>#REF!</f>
        <v>#REF!</v>
      </c>
    </row>
    <row r="348" spans="2:3" x14ac:dyDescent="0.35">
      <c r="B348">
        <v>346</v>
      </c>
      <c r="C348" s="26" t="e">
        <f>#REF!</f>
        <v>#REF!</v>
      </c>
    </row>
    <row r="349" spans="2:3" x14ac:dyDescent="0.35">
      <c r="B349">
        <v>347</v>
      </c>
      <c r="C349" s="26" t="e">
        <f>#REF!</f>
        <v>#REF!</v>
      </c>
    </row>
    <row r="350" spans="2:3" x14ac:dyDescent="0.35">
      <c r="B350">
        <v>348</v>
      </c>
      <c r="C350" s="26" t="e">
        <f>#REF!</f>
        <v>#REF!</v>
      </c>
    </row>
    <row r="351" spans="2:3" x14ac:dyDescent="0.35">
      <c r="B351">
        <v>349</v>
      </c>
      <c r="C351" s="26" t="e">
        <f>#REF!</f>
        <v>#REF!</v>
      </c>
    </row>
    <row r="352" spans="2:3" x14ac:dyDescent="0.35">
      <c r="B352">
        <v>350</v>
      </c>
      <c r="C352" s="26" t="e">
        <f>#REF!</f>
        <v>#REF!</v>
      </c>
    </row>
    <row r="353" spans="2:3" x14ac:dyDescent="0.35">
      <c r="B353">
        <v>351</v>
      </c>
      <c r="C353" s="26" t="e">
        <f>#REF!</f>
        <v>#REF!</v>
      </c>
    </row>
    <row r="354" spans="2:3" x14ac:dyDescent="0.35">
      <c r="B354">
        <v>352</v>
      </c>
      <c r="C354" s="26" t="e">
        <f>#REF!</f>
        <v>#REF!</v>
      </c>
    </row>
    <row r="355" spans="2:3" x14ac:dyDescent="0.35">
      <c r="B355">
        <v>353</v>
      </c>
      <c r="C355" s="26" t="e">
        <f>#REF!</f>
        <v>#REF!</v>
      </c>
    </row>
    <row r="356" spans="2:3" x14ac:dyDescent="0.35">
      <c r="B356">
        <v>354</v>
      </c>
      <c r="C356" s="26" t="e">
        <f>#REF!</f>
        <v>#REF!</v>
      </c>
    </row>
    <row r="357" spans="2:3" x14ac:dyDescent="0.35">
      <c r="B357">
        <v>355</v>
      </c>
      <c r="C357" s="26" t="e">
        <f>#REF!</f>
        <v>#REF!</v>
      </c>
    </row>
    <row r="358" spans="2:3" x14ac:dyDescent="0.35">
      <c r="B358">
        <v>356</v>
      </c>
      <c r="C358" s="26" t="e">
        <f>#REF!</f>
        <v>#REF!</v>
      </c>
    </row>
    <row r="359" spans="2:3" x14ac:dyDescent="0.35">
      <c r="B359">
        <v>357</v>
      </c>
      <c r="C359" s="26" t="e">
        <f>#REF!</f>
        <v>#REF!</v>
      </c>
    </row>
    <row r="360" spans="2:3" x14ac:dyDescent="0.35">
      <c r="B360">
        <v>358</v>
      </c>
      <c r="C360" s="26" t="e">
        <f>#REF!</f>
        <v>#REF!</v>
      </c>
    </row>
    <row r="361" spans="2:3" x14ac:dyDescent="0.35">
      <c r="B361">
        <v>359</v>
      </c>
      <c r="C361" s="26" t="e">
        <f>#REF!</f>
        <v>#REF!</v>
      </c>
    </row>
    <row r="362" spans="2:3" x14ac:dyDescent="0.35">
      <c r="B362">
        <v>360</v>
      </c>
      <c r="C362" s="26" t="e">
        <f>#REF!</f>
        <v>#REF!</v>
      </c>
    </row>
    <row r="363" spans="2:3" x14ac:dyDescent="0.35">
      <c r="B363">
        <v>361</v>
      </c>
      <c r="C363" s="26" t="e">
        <f>#REF!</f>
        <v>#REF!</v>
      </c>
    </row>
    <row r="364" spans="2:3" x14ac:dyDescent="0.35">
      <c r="B364">
        <v>362</v>
      </c>
      <c r="C364" s="26" t="e">
        <f>#REF!</f>
        <v>#REF!</v>
      </c>
    </row>
    <row r="365" spans="2:3" x14ac:dyDescent="0.35">
      <c r="B365">
        <v>363</v>
      </c>
      <c r="C365" s="26" t="e">
        <f>#REF!</f>
        <v>#REF!</v>
      </c>
    </row>
    <row r="366" spans="2:3" x14ac:dyDescent="0.35">
      <c r="B366">
        <v>364</v>
      </c>
      <c r="C366" s="26" t="e">
        <f>#REF!</f>
        <v>#REF!</v>
      </c>
    </row>
    <row r="367" spans="2:3" x14ac:dyDescent="0.35">
      <c r="B367">
        <v>365</v>
      </c>
      <c r="C367" s="26" t="e">
        <f>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workbookViewId="0">
      <selection activeCell="G2" sqref="G2"/>
    </sheetView>
  </sheetViews>
  <sheetFormatPr defaultColWidth="8.7265625" defaultRowHeight="14.5" x14ac:dyDescent="0.35"/>
  <cols>
    <col min="1" max="6" width="8.7265625" style="5"/>
    <col min="7" max="7" width="11.453125" style="5" bestFit="1" customWidth="1"/>
    <col min="8" max="8" width="14.54296875" style="5" customWidth="1"/>
    <col min="9" max="9" width="19.26953125" style="5" customWidth="1"/>
    <col min="10" max="10" width="13.1796875" style="5" customWidth="1"/>
    <col min="11" max="11" width="16.7265625" style="5" customWidth="1"/>
    <col min="12" max="12" width="12" style="5" customWidth="1"/>
    <col min="13" max="13" width="25.453125" style="5" customWidth="1"/>
    <col min="14" max="14" width="16.54296875" style="5" customWidth="1"/>
    <col min="15" max="16384" width="8.7265625" style="5"/>
  </cols>
  <sheetData>
    <row r="2" spans="1:14" ht="101.5" x14ac:dyDescent="0.35">
      <c r="A2" s="5" t="s">
        <v>0</v>
      </c>
      <c r="B2" s="6" t="s">
        <v>54</v>
      </c>
      <c r="C2" s="6" t="s">
        <v>5</v>
      </c>
      <c r="D2" s="7" t="s">
        <v>45</v>
      </c>
      <c r="E2" s="6" t="s">
        <v>32</v>
      </c>
      <c r="F2" s="6" t="s">
        <v>48</v>
      </c>
      <c r="G2" s="6" t="s">
        <v>55</v>
      </c>
      <c r="H2" s="6" t="s">
        <v>46</v>
      </c>
      <c r="I2" s="5" t="s">
        <v>47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</row>
    <row r="3" spans="1:14" x14ac:dyDescent="0.35">
      <c r="B3" s="6" t="s">
        <v>11</v>
      </c>
      <c r="C3" s="6" t="s">
        <v>11</v>
      </c>
      <c r="D3" s="6"/>
      <c r="E3" s="6"/>
      <c r="F3" s="9">
        <v>0.05</v>
      </c>
      <c r="G3" s="8"/>
    </row>
    <row r="4" spans="1:14" ht="29" x14ac:dyDescent="0.35">
      <c r="A4" s="5" t="s">
        <v>4</v>
      </c>
      <c r="B4" s="6">
        <v>50</v>
      </c>
      <c r="C4" s="6">
        <v>72</v>
      </c>
      <c r="D4" s="6">
        <v>50000</v>
      </c>
      <c r="E4" s="6">
        <v>30</v>
      </c>
      <c r="F4" s="8">
        <f>B4*$F$3</f>
        <v>2.5</v>
      </c>
      <c r="G4" s="8">
        <f>((C4-(B4+F4))/C4)*100</f>
        <v>27.083333333333332</v>
      </c>
    </row>
    <row r="5" spans="1:14" x14ac:dyDescent="0.35">
      <c r="B5" s="6">
        <v>50</v>
      </c>
      <c r="C5" s="6">
        <v>72</v>
      </c>
      <c r="D5" s="6">
        <v>50000</v>
      </c>
      <c r="E5" s="6">
        <v>30</v>
      </c>
      <c r="F5" s="8">
        <f t="shared" ref="F5:F33" si="0">B5*$F$3</f>
        <v>2.5</v>
      </c>
      <c r="G5" s="8">
        <f t="shared" ref="G5:G33" si="1">((C5-(B5+F5))/C5)*100</f>
        <v>27.083333333333332</v>
      </c>
    </row>
    <row r="6" spans="1:14" x14ac:dyDescent="0.35">
      <c r="B6" s="6">
        <v>50</v>
      </c>
      <c r="C6" s="6">
        <v>72</v>
      </c>
      <c r="D6" s="6">
        <v>50000</v>
      </c>
      <c r="E6" s="6">
        <v>30</v>
      </c>
      <c r="F6" s="8">
        <f t="shared" si="0"/>
        <v>2.5</v>
      </c>
      <c r="G6" s="8">
        <f t="shared" si="1"/>
        <v>27.083333333333332</v>
      </c>
    </row>
    <row r="7" spans="1:14" x14ac:dyDescent="0.35">
      <c r="B7" s="6">
        <v>50</v>
      </c>
      <c r="C7" s="6">
        <v>72</v>
      </c>
      <c r="D7" s="6">
        <v>50000</v>
      </c>
      <c r="E7" s="6">
        <v>30</v>
      </c>
      <c r="F7" s="8">
        <f t="shared" si="0"/>
        <v>2.5</v>
      </c>
      <c r="G7" s="8">
        <f t="shared" si="1"/>
        <v>27.083333333333332</v>
      </c>
    </row>
    <row r="8" spans="1:14" x14ac:dyDescent="0.35">
      <c r="B8" s="6">
        <v>50</v>
      </c>
      <c r="C8" s="6">
        <v>72</v>
      </c>
      <c r="D8" s="6">
        <v>50000</v>
      </c>
      <c r="E8" s="6">
        <v>30</v>
      </c>
      <c r="F8" s="8">
        <f t="shared" si="0"/>
        <v>2.5</v>
      </c>
      <c r="G8" s="8">
        <f t="shared" si="1"/>
        <v>27.083333333333332</v>
      </c>
    </row>
    <row r="9" spans="1:14" x14ac:dyDescent="0.35">
      <c r="B9" s="6">
        <v>50</v>
      </c>
      <c r="C9" s="6">
        <v>72</v>
      </c>
      <c r="D9" s="6">
        <v>50000</v>
      </c>
      <c r="E9" s="6">
        <v>30</v>
      </c>
      <c r="F9" s="8">
        <f t="shared" si="0"/>
        <v>2.5</v>
      </c>
      <c r="G9" s="8">
        <f t="shared" si="1"/>
        <v>27.083333333333332</v>
      </c>
    </row>
    <row r="10" spans="1:14" x14ac:dyDescent="0.35">
      <c r="B10" s="6">
        <v>50</v>
      </c>
      <c r="C10" s="6">
        <v>72</v>
      </c>
      <c r="D10" s="6">
        <v>50000</v>
      </c>
      <c r="E10" s="6">
        <v>30</v>
      </c>
      <c r="F10" s="8">
        <f t="shared" si="0"/>
        <v>2.5</v>
      </c>
      <c r="G10" s="8">
        <f t="shared" si="1"/>
        <v>27.083333333333332</v>
      </c>
    </row>
    <row r="11" spans="1:14" x14ac:dyDescent="0.35">
      <c r="B11" s="6">
        <v>50</v>
      </c>
      <c r="C11" s="6">
        <v>72</v>
      </c>
      <c r="D11" s="6">
        <v>50000</v>
      </c>
      <c r="E11" s="6">
        <v>30</v>
      </c>
      <c r="F11" s="8">
        <f t="shared" si="0"/>
        <v>2.5</v>
      </c>
      <c r="G11" s="8">
        <f t="shared" si="1"/>
        <v>27.083333333333332</v>
      </c>
    </row>
    <row r="12" spans="1:14" x14ac:dyDescent="0.35">
      <c r="B12" s="6">
        <v>50</v>
      </c>
      <c r="C12" s="6">
        <v>72</v>
      </c>
      <c r="D12" s="6">
        <v>50000</v>
      </c>
      <c r="E12" s="6">
        <v>30</v>
      </c>
      <c r="F12" s="8">
        <f t="shared" si="0"/>
        <v>2.5</v>
      </c>
      <c r="G12" s="8">
        <f t="shared" si="1"/>
        <v>27.083333333333332</v>
      </c>
    </row>
    <row r="13" spans="1:14" x14ac:dyDescent="0.35">
      <c r="B13" s="6">
        <v>50</v>
      </c>
      <c r="C13" s="6">
        <v>72</v>
      </c>
      <c r="D13" s="6">
        <v>50000</v>
      </c>
      <c r="E13" s="6">
        <v>30</v>
      </c>
      <c r="F13" s="8">
        <f t="shared" si="0"/>
        <v>2.5</v>
      </c>
      <c r="G13" s="8">
        <f t="shared" si="1"/>
        <v>27.083333333333332</v>
      </c>
    </row>
    <row r="14" spans="1:14" x14ac:dyDescent="0.35">
      <c r="B14" s="6">
        <v>50</v>
      </c>
      <c r="C14" s="6">
        <v>72</v>
      </c>
      <c r="D14" s="6">
        <v>50000</v>
      </c>
      <c r="E14" s="6">
        <v>30</v>
      </c>
      <c r="F14" s="8">
        <f t="shared" si="0"/>
        <v>2.5</v>
      </c>
      <c r="G14" s="8">
        <f t="shared" si="1"/>
        <v>27.083333333333332</v>
      </c>
    </row>
    <row r="15" spans="1:14" x14ac:dyDescent="0.35">
      <c r="B15" s="6">
        <v>50</v>
      </c>
      <c r="C15" s="6">
        <v>72</v>
      </c>
      <c r="D15" s="6">
        <v>50000</v>
      </c>
      <c r="E15" s="6">
        <v>30</v>
      </c>
      <c r="F15" s="8">
        <f t="shared" si="0"/>
        <v>2.5</v>
      </c>
      <c r="G15" s="8">
        <f t="shared" si="1"/>
        <v>27.083333333333332</v>
      </c>
    </row>
    <row r="16" spans="1:14" x14ac:dyDescent="0.35">
      <c r="B16" s="6">
        <v>50</v>
      </c>
      <c r="C16" s="6">
        <v>72</v>
      </c>
      <c r="D16" s="6">
        <v>50000</v>
      </c>
      <c r="E16" s="6">
        <v>30</v>
      </c>
      <c r="F16" s="8">
        <f t="shared" si="0"/>
        <v>2.5</v>
      </c>
      <c r="G16" s="8">
        <f t="shared" si="1"/>
        <v>27.083333333333332</v>
      </c>
    </row>
    <row r="17" spans="2:7" x14ac:dyDescent="0.35">
      <c r="B17" s="6">
        <v>50</v>
      </c>
      <c r="C17" s="6">
        <v>72</v>
      </c>
      <c r="D17" s="6">
        <v>50000</v>
      </c>
      <c r="E17" s="6">
        <v>30</v>
      </c>
      <c r="F17" s="8">
        <f t="shared" si="0"/>
        <v>2.5</v>
      </c>
      <c r="G17" s="8">
        <f t="shared" si="1"/>
        <v>27.083333333333332</v>
      </c>
    </row>
    <row r="18" spans="2:7" x14ac:dyDescent="0.35">
      <c r="B18" s="6">
        <v>50</v>
      </c>
      <c r="C18" s="6">
        <v>72</v>
      </c>
      <c r="D18" s="6">
        <v>50000</v>
      </c>
      <c r="E18" s="6">
        <v>30</v>
      </c>
      <c r="F18" s="8">
        <f t="shared" si="0"/>
        <v>2.5</v>
      </c>
      <c r="G18" s="8">
        <f t="shared" si="1"/>
        <v>27.083333333333332</v>
      </c>
    </row>
    <row r="19" spans="2:7" x14ac:dyDescent="0.35">
      <c r="B19" s="6">
        <v>50</v>
      </c>
      <c r="C19" s="6">
        <v>72</v>
      </c>
      <c r="D19" s="6">
        <v>50000</v>
      </c>
      <c r="E19" s="6">
        <v>30</v>
      </c>
      <c r="F19" s="8">
        <f t="shared" si="0"/>
        <v>2.5</v>
      </c>
      <c r="G19" s="8">
        <f t="shared" si="1"/>
        <v>27.083333333333332</v>
      </c>
    </row>
    <row r="20" spans="2:7" x14ac:dyDescent="0.35">
      <c r="B20" s="6">
        <v>50</v>
      </c>
      <c r="C20" s="6">
        <v>72</v>
      </c>
      <c r="D20" s="6">
        <v>50000</v>
      </c>
      <c r="E20" s="6">
        <v>30</v>
      </c>
      <c r="F20" s="8">
        <f t="shared" si="0"/>
        <v>2.5</v>
      </c>
      <c r="G20" s="8">
        <f t="shared" si="1"/>
        <v>27.083333333333332</v>
      </c>
    </row>
    <row r="21" spans="2:7" x14ac:dyDescent="0.35">
      <c r="B21" s="6">
        <v>50</v>
      </c>
      <c r="C21" s="6">
        <v>72</v>
      </c>
      <c r="D21" s="6">
        <v>50000</v>
      </c>
      <c r="E21" s="6">
        <v>30</v>
      </c>
      <c r="F21" s="8">
        <f t="shared" si="0"/>
        <v>2.5</v>
      </c>
      <c r="G21" s="8">
        <f t="shared" si="1"/>
        <v>27.083333333333332</v>
      </c>
    </row>
    <row r="22" spans="2:7" x14ac:dyDescent="0.35">
      <c r="B22" s="6">
        <v>50</v>
      </c>
      <c r="C22" s="6">
        <v>72</v>
      </c>
      <c r="D22" s="6">
        <v>50000</v>
      </c>
      <c r="E22" s="6">
        <v>30</v>
      </c>
      <c r="F22" s="8">
        <f t="shared" si="0"/>
        <v>2.5</v>
      </c>
      <c r="G22" s="8">
        <f t="shared" si="1"/>
        <v>27.083333333333332</v>
      </c>
    </row>
    <row r="23" spans="2:7" x14ac:dyDescent="0.35">
      <c r="B23" s="6">
        <v>50</v>
      </c>
      <c r="C23" s="6">
        <v>72</v>
      </c>
      <c r="D23" s="6">
        <v>50000</v>
      </c>
      <c r="E23" s="6">
        <v>30</v>
      </c>
      <c r="F23" s="8">
        <f t="shared" si="0"/>
        <v>2.5</v>
      </c>
      <c r="G23" s="8">
        <f t="shared" si="1"/>
        <v>27.083333333333332</v>
      </c>
    </row>
    <row r="24" spans="2:7" x14ac:dyDescent="0.35">
      <c r="B24" s="6">
        <v>50</v>
      </c>
      <c r="C24" s="6">
        <v>72</v>
      </c>
      <c r="D24" s="6">
        <v>50000</v>
      </c>
      <c r="E24" s="6">
        <v>30</v>
      </c>
      <c r="F24" s="8">
        <f t="shared" si="0"/>
        <v>2.5</v>
      </c>
      <c r="G24" s="8">
        <f t="shared" si="1"/>
        <v>27.083333333333332</v>
      </c>
    </row>
    <row r="25" spans="2:7" x14ac:dyDescent="0.35">
      <c r="B25" s="6">
        <v>50</v>
      </c>
      <c r="C25" s="6">
        <v>72</v>
      </c>
      <c r="D25" s="6">
        <v>50000</v>
      </c>
      <c r="E25" s="6">
        <v>30</v>
      </c>
      <c r="F25" s="8">
        <f t="shared" si="0"/>
        <v>2.5</v>
      </c>
      <c r="G25" s="8">
        <f t="shared" si="1"/>
        <v>27.083333333333332</v>
      </c>
    </row>
    <row r="26" spans="2:7" x14ac:dyDescent="0.35">
      <c r="B26" s="6">
        <v>50</v>
      </c>
      <c r="C26" s="6">
        <v>72</v>
      </c>
      <c r="D26" s="6">
        <v>50000</v>
      </c>
      <c r="E26" s="6">
        <v>30</v>
      </c>
      <c r="F26" s="8">
        <f t="shared" si="0"/>
        <v>2.5</v>
      </c>
      <c r="G26" s="8">
        <f t="shared" si="1"/>
        <v>27.083333333333332</v>
      </c>
    </row>
    <row r="27" spans="2:7" x14ac:dyDescent="0.35">
      <c r="B27" s="6">
        <v>50</v>
      </c>
      <c r="C27" s="6">
        <v>72</v>
      </c>
      <c r="D27" s="6">
        <v>50000</v>
      </c>
      <c r="E27" s="6">
        <v>30</v>
      </c>
      <c r="F27" s="8">
        <f t="shared" si="0"/>
        <v>2.5</v>
      </c>
      <c r="G27" s="8">
        <f t="shared" si="1"/>
        <v>27.083333333333332</v>
      </c>
    </row>
    <row r="28" spans="2:7" x14ac:dyDescent="0.35">
      <c r="B28" s="6">
        <v>50</v>
      </c>
      <c r="C28" s="6">
        <v>72</v>
      </c>
      <c r="D28" s="6">
        <v>50000</v>
      </c>
      <c r="E28" s="6">
        <v>30</v>
      </c>
      <c r="F28" s="8">
        <f t="shared" si="0"/>
        <v>2.5</v>
      </c>
      <c r="G28" s="8">
        <f t="shared" si="1"/>
        <v>27.083333333333332</v>
      </c>
    </row>
    <row r="29" spans="2:7" x14ac:dyDescent="0.35">
      <c r="B29" s="6">
        <v>50</v>
      </c>
      <c r="C29" s="6">
        <v>72</v>
      </c>
      <c r="D29" s="6">
        <v>50000</v>
      </c>
      <c r="E29" s="6">
        <v>30</v>
      </c>
      <c r="F29" s="8">
        <f t="shared" si="0"/>
        <v>2.5</v>
      </c>
      <c r="G29" s="8">
        <f t="shared" si="1"/>
        <v>27.083333333333332</v>
      </c>
    </row>
    <row r="30" spans="2:7" x14ac:dyDescent="0.35">
      <c r="B30" s="6">
        <v>50</v>
      </c>
      <c r="C30" s="6">
        <v>72</v>
      </c>
      <c r="D30" s="6">
        <v>50000</v>
      </c>
      <c r="E30" s="6">
        <v>30</v>
      </c>
      <c r="F30" s="8">
        <f t="shared" si="0"/>
        <v>2.5</v>
      </c>
      <c r="G30" s="8">
        <f t="shared" si="1"/>
        <v>27.083333333333332</v>
      </c>
    </row>
    <row r="31" spans="2:7" x14ac:dyDescent="0.35">
      <c r="B31" s="6">
        <v>50</v>
      </c>
      <c r="C31" s="6">
        <v>72</v>
      </c>
      <c r="D31" s="6">
        <v>50000</v>
      </c>
      <c r="E31" s="6">
        <v>30</v>
      </c>
      <c r="F31" s="8">
        <f t="shared" si="0"/>
        <v>2.5</v>
      </c>
      <c r="G31" s="8">
        <f t="shared" si="1"/>
        <v>27.083333333333332</v>
      </c>
    </row>
    <row r="32" spans="2:7" x14ac:dyDescent="0.35">
      <c r="B32" s="6">
        <v>50</v>
      </c>
      <c r="C32" s="6">
        <v>72</v>
      </c>
      <c r="D32" s="6">
        <v>50000</v>
      </c>
      <c r="E32" s="6">
        <v>30</v>
      </c>
      <c r="F32" s="8">
        <f t="shared" si="0"/>
        <v>2.5</v>
      </c>
      <c r="G32" s="8">
        <f t="shared" si="1"/>
        <v>27.083333333333332</v>
      </c>
    </row>
    <row r="33" spans="2:7" x14ac:dyDescent="0.35">
      <c r="B33" s="6">
        <v>50</v>
      </c>
      <c r="C33" s="6">
        <v>72</v>
      </c>
      <c r="D33" s="6">
        <v>50000</v>
      </c>
      <c r="E33" s="6">
        <v>30</v>
      </c>
      <c r="F33" s="8">
        <f t="shared" si="0"/>
        <v>2.5</v>
      </c>
      <c r="G33" s="8">
        <f t="shared" si="1"/>
        <v>27.083333333333332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"/>
  <sheetViews>
    <sheetView workbookViewId="0">
      <selection activeCell="D6" sqref="D6"/>
    </sheetView>
  </sheetViews>
  <sheetFormatPr defaultRowHeight="14.5" x14ac:dyDescent="0.35"/>
  <cols>
    <col min="3" max="3" width="62.1796875" bestFit="1" customWidth="1"/>
    <col min="4" max="4" width="38.54296875" bestFit="1" customWidth="1"/>
  </cols>
  <sheetData>
    <row r="2" spans="3:4" x14ac:dyDescent="0.35">
      <c r="C2" t="s">
        <v>56</v>
      </c>
    </row>
    <row r="4" spans="3:4" x14ac:dyDescent="0.35">
      <c r="C4" t="s">
        <v>57</v>
      </c>
    </row>
    <row r="5" spans="3:4" x14ac:dyDescent="0.35">
      <c r="C5" t="s">
        <v>58</v>
      </c>
      <c r="D5" t="s">
        <v>70</v>
      </c>
    </row>
    <row r="6" spans="3:4" x14ac:dyDescent="0.35">
      <c r="C6" t="s">
        <v>59</v>
      </c>
    </row>
    <row r="7" spans="3:4" x14ac:dyDescent="0.35">
      <c r="C7" t="s">
        <v>60</v>
      </c>
    </row>
    <row r="8" spans="3:4" x14ac:dyDescent="0.35">
      <c r="C8" t="s">
        <v>61</v>
      </c>
    </row>
    <row r="9" spans="3:4" x14ac:dyDescent="0.35">
      <c r="C9" t="s">
        <v>62</v>
      </c>
    </row>
    <row r="11" spans="3:4" x14ac:dyDescent="0.35">
      <c r="C11" t="s">
        <v>63</v>
      </c>
    </row>
    <row r="12" spans="3:4" x14ac:dyDescent="0.35">
      <c r="C12" t="s">
        <v>64</v>
      </c>
    </row>
    <row r="14" spans="3:4" x14ac:dyDescent="0.35">
      <c r="C14" s="10" t="s">
        <v>65</v>
      </c>
    </row>
    <row r="15" spans="3:4" x14ac:dyDescent="0.35">
      <c r="C15" s="10" t="s">
        <v>66</v>
      </c>
    </row>
    <row r="16" spans="3:4" x14ac:dyDescent="0.35">
      <c r="C16" s="10" t="s">
        <v>67</v>
      </c>
    </row>
    <row r="18" spans="3:10" x14ac:dyDescent="0.35">
      <c r="E18" s="42" t="s">
        <v>69</v>
      </c>
      <c r="F18" s="42"/>
      <c r="G18" s="42"/>
      <c r="H18" s="42"/>
      <c r="I18" s="42"/>
      <c r="J18" s="42"/>
    </row>
    <row r="19" spans="3:10" x14ac:dyDescent="0.35">
      <c r="E19" s="11">
        <v>0</v>
      </c>
      <c r="F19" s="11">
        <v>0.15</v>
      </c>
      <c r="G19" s="11">
        <v>0.2</v>
      </c>
      <c r="H19" s="11">
        <v>0.25</v>
      </c>
      <c r="I19" s="11">
        <v>0.3</v>
      </c>
      <c r="J19" s="11">
        <v>0.4</v>
      </c>
    </row>
    <row r="21" spans="3:10" x14ac:dyDescent="0.35">
      <c r="C21" t="s">
        <v>68</v>
      </c>
      <c r="D21">
        <f>52-(5%*52)</f>
        <v>49.4</v>
      </c>
    </row>
  </sheetData>
  <mergeCells count="1">
    <mergeCell ref="E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BasePricing3 high demand</vt:lpstr>
      <vt:lpstr>BasePricing2 with OpC and Ifln</vt:lpstr>
      <vt:lpstr>BasePricing1</vt:lpstr>
      <vt:lpstr>ForcastingPLan-Reference</vt:lpstr>
      <vt:lpstr>ForcastingPlan-Monthly</vt:lpstr>
      <vt:lpstr>Actual-Daily</vt:lpstr>
      <vt:lpstr>TimeSeries_Revenue</vt:lpstr>
      <vt:lpstr>DistributedBonus</vt:lpstr>
      <vt:lpstr>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mandark</dc:creator>
  <cp:lastModifiedBy>mandark</cp:lastModifiedBy>
  <dcterms:created xsi:type="dcterms:W3CDTF">2015-06-09T13:43:52Z</dcterms:created>
  <dcterms:modified xsi:type="dcterms:W3CDTF">2015-10-18T16:57:44Z</dcterms:modified>
</cp:coreProperties>
</file>