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hn\Meridian\USDM Contracts\"/>
    </mc:Choice>
  </mc:AlternateContent>
  <xr:revisionPtr revIDLastSave="0" documentId="8_{B0C5C8E7-931D-4B11-A399-6582C6ECF5FB}" xr6:coauthVersionLast="47" xr6:coauthVersionMax="47" xr10:uidLastSave="{00000000-0000-0000-0000-000000000000}"/>
  <bookViews>
    <workbookView xWindow="-120" yWindow="-120" windowWidth="20730" windowHeight="11160" tabRatio="848" activeTab="1" xr2:uid="{7249D968-DF12-4B29-B822-8EACBA47D606}"/>
  </bookViews>
  <sheets>
    <sheet name="Log" sheetId="1" r:id="rId1"/>
    <sheet name="Frontend changes" sheetId="13" r:id="rId2"/>
    <sheet name="BorrowerOperations" sheetId="4" r:id="rId3"/>
    <sheet name="TroveManager" sheetId="2" r:id="rId4"/>
    <sheet name="Contract Addresses" sheetId="12" r:id="rId5"/>
    <sheet name="Interface changes" sheetId="11" r:id="rId6"/>
    <sheet name="Architecture" sheetId="3" r:id="rId7"/>
    <sheet name="DefaultPool" sheetId="8" r:id="rId8"/>
    <sheet name="LQTYStaking" sheetId="10" r:id="rId9"/>
    <sheet name="StabilityPool" sheetId="9" r:id="rId10"/>
    <sheet name="CollSurplusPool" sheetId="7" r:id="rId11"/>
    <sheet name="activePool" sheetId="6" r:id="rId12"/>
    <sheet name="General" sheetId="5" r:id="rId1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 l="1"/>
</calcChain>
</file>

<file path=xl/sharedStrings.xml><?xml version="1.0" encoding="utf-8"?>
<sst xmlns="http://schemas.openxmlformats.org/spreadsheetml/2006/main" count="307" uniqueCount="218">
  <si>
    <t>This file contains the changes made to the USDM Liquity contracts in order to support ERC20 tokens as collatoral</t>
  </si>
  <si>
    <t>BorrowerOperations</t>
  </si>
  <si>
    <t>receive Fallback</t>
  </si>
  <si>
    <t>sendETH</t>
  </si>
  <si>
    <t>.call</t>
  </si>
  <si>
    <t>ActivePool</t>
  </si>
  <si>
    <t>DefaultPool</t>
  </si>
  <si>
    <t>StabilityPool</t>
  </si>
  <si>
    <t>TroveManager</t>
  </si>
  <si>
    <t>LQTYStaking</t>
  </si>
  <si>
    <t>YES</t>
  </si>
  <si>
    <t>YES*</t>
  </si>
  <si>
    <t>Can send ETH to</t>
  </si>
  <si>
    <t>Depositor</t>
  </si>
  <si>
    <t>as directed by BO, TM or SP</t>
  </si>
  <si>
    <t>Active Pool</t>
  </si>
  <si>
    <t>CollSurplusPool</t>
  </si>
  <si>
    <t>Address.sol</t>
  </si>
  <si>
    <t>address</t>
  </si>
  <si>
    <t>msg.sender</t>
  </si>
  <si>
    <t>NO</t>
  </si>
  <si>
    <t xml:space="preserve">replace with </t>
  </si>
  <si>
    <t>receiveERC20</t>
  </si>
  <si>
    <t>functionality to replicate existing</t>
  </si>
  <si>
    <t>receive</t>
  </si>
  <si>
    <t>1) ERC20.transfer/transferFrom
2) call receiveERC20 on destination</t>
  </si>
  <si>
    <t>Import IERC20</t>
  </si>
  <si>
    <t>Create instance of collateral token using initialize</t>
  </si>
  <si>
    <t>add approvals mechanism to frontend</t>
  </si>
  <si>
    <t>Change .call to transfer or transferFrom as appropriate on the ERC20 instance</t>
  </si>
  <si>
    <t>Call the receiveERC20 function on destination contract</t>
  </si>
  <si>
    <t>Line</t>
  </si>
  <si>
    <t>Deletions</t>
  </si>
  <si>
    <t>Additions</t>
  </si>
  <si>
    <t>import "./Dependencies/IERC20.sol";</t>
  </si>
  <si>
    <t>Added Address.sol to Dependencies directory</t>
  </si>
  <si>
    <t>Added SafeERC20.sol to Dependencies directory</t>
  </si>
  <si>
    <t>Changed compiler version for SafeERC20 from 0.6.12 to 0.6.11</t>
  </si>
  <si>
    <t>IERC20 public WETH;</t>
  </si>
  <si>
    <t>bool public isInitialized;</t>
  </si>
  <si>
    <t xml:space="preserve">    function initialize(address _weth) external onlyOwner {
        require(!isInitialized, "Already Initialized");
        checkContract(_weth);
        isInitialized = true;
        WETH = IERC20(_weth);
    }</t>
  </si>
  <si>
    <t xml:space="preserve">        (bool success, ) = address(_activePool).call{value: _amount}("");
        require(success, "BorrowerOps: Sending ETH to ActivePool failed");</t>
  </si>
  <si>
    <t>require(WETH.transferFrom(msg.sender, address(_activePool), _amount), "BorrowerOps: Sending WETH to ActivePool failed");</t>
  </si>
  <si>
    <t xml:space="preserve">        (bool success, ) = _account.call{ value: _amount }("");
        require(success, "ActivePool: sending ETH failed");</t>
  </si>
  <si>
    <t xml:space="preserve">    receive() external payable {
        _requireCallerIsBorrowerOperationsOrDefaultPool();
        ETH = ETH.add(msg.value);
        emit ActivePoolETHBalanceUpdated(ETH);
    }</t>
  </si>
  <si>
    <t>require(WETH.balanceOf(address(this)) &gt;= _amount,"ActivePool: Insufficient funds available");</t>
  </si>
  <si>
    <t>require(WETH.balanceOf(address(this)) &gt;= claimableColl,"CollSurplusPool: Insufficient funds available");</t>
  </si>
  <si>
    <t xml:space="preserve">        (bool success, ) = _account.call{ value: claimableColl }("");
        require(success, "CollSurplusPool: sending ETH failed");</t>
  </si>
  <si>
    <t>require(WETH.transfer(_account, claimableColl), "CollSurplusPool: sending ETH failed");</t>
  </si>
  <si>
    <t xml:space="preserve">    address public collSurplusPoolAddress;
    address public lqtyStakingAddress;</t>
  </si>
  <si>
    <t xml:space="preserve">        address _collSurplusPoolAddress;
        address _lqtyStakingAddress;</t>
  </si>
  <si>
    <t xml:space="preserve">        checkContract(_collSurplusPoolAddress);
        checkContract(_lqtyStakingAddress);</t>
  </si>
  <si>
    <t xml:space="preserve">        collSurplusPoolAddress = _collSurplusPoolAddress;
        lqtyStakingAddress = _lqtyStakingAddress;</t>
  </si>
  <si>
    <t>import './Interfaces/ICollSurplusPool.sol';
import './Interfaces/ILiquityStaking.sol';
import './Interfaces/IDefaultPool.sol';
import './Interfaces/IStabilityPool.sol';</t>
  </si>
  <si>
    <t>require(WETH.transfer(_account, _amount), "ActivePool: sending ETH failed");
executeInternalUpdates(_account, _amount);</t>
  </si>
  <si>
    <t xml:space="preserve">        function executeInternalUpdates(address _receiveAddress, uint _amount) internal {
       if (_receiveAddress == collSurplusPoolAddress){
        ICollSurplusPool(collSurplusPoolAddress).receiveERC20(_amount);
       } else if (_receiveAddress == lqtyStakingAddress){
        ILQTYStaking(lqtyStakingAddress).receiveERC20(_amount);
       } else if (_receiveAddress == defaultPoolAddress) {
        IDefaultPool(defaultPoolAddress).receiveERC20(_amount);
       } else if (_receiveAddress == stabilityPoolAddress) {
        IStabilityPool(stabilityPoolAddress).receiveERC20(_amount);
       }
    }</t>
  </si>
  <si>
    <t>We need to call the receiveERC20 function on these contracts when we send WETH</t>
  </si>
  <si>
    <t>Create the ERC20 collateral token</t>
  </si>
  <si>
    <t>Additional contracts to instantiate as we need to call them when passing tokens</t>
  </si>
  <si>
    <t>Instantiate the new collateral token</t>
  </si>
  <si>
    <t>Set up the contract locations for additional contracts that we need to call</t>
  </si>
  <si>
    <t>Check that the contract has sufficient ERC20 balance before transactions</t>
  </si>
  <si>
    <t>Complete ERC20 transfer and if it is an internal tranfer then call the receiveERC20 function on the appropriate contract</t>
  </si>
  <si>
    <t>Tests if the recipient address is an internal contract and if so calls the receiveERC20 function on that contract</t>
  </si>
  <si>
    <t>Update internal balances when tokens are received</t>
  </si>
  <si>
    <t xml:space="preserve">      receive() external payable {
        _requireCallerIsActivePool();
        ETH = ETH.add(msg.value);
    }</t>
  </si>
  <si>
    <t>import './Interfaces/IActivePool.sol';</t>
  </si>
  <si>
    <t xml:space="preserve">              (bool success, ) = activePool.call{ value: _amount }("");
        require(success, "DefaultPool: sending ETH failed");</t>
  </si>
  <si>
    <t xml:space="preserve">        require(WETH.transfer(activePool, _amount), "DefaultPool: sending ETH failed");
        IActivePool(activePool).receiveERC20(_amount);</t>
  </si>
  <si>
    <t xml:space="preserve">        receive() external payable {
        _requireCallerIsActivePool();
        ETH = ETH.add(msg.value);
        emit DefaultPoolETHBalanceUpdated(ETH);
    }</t>
  </si>
  <si>
    <t>require(WETH.balanceOf(address(this)) &gt;= _amount,"StabilityPool: Insufficient funds available");</t>
  </si>
  <si>
    <t>require(WETH.balanceOf(address(this)) &gt;= _amount,"DefaultPool: Insufficient funds available");</t>
  </si>
  <si>
    <t xml:space="preserve">               (bool success, ) = msg.sender.call{ value: _amount }("");
        require(success, "StabilityPool: sending ETH failed");</t>
  </si>
  <si>
    <t>require(WETH.transfer(msg.sender, _amount), "StabilityPool: sending ETH failed");</t>
  </si>
  <si>
    <t xml:space="preserve">          function receiveERC20(uint _amount) internal {
        _requireCallerIsActivePool();
        require(WETH.balanceOf(address(this)) == ETH.add(_amount),"StabilityPool: Funds not received");
        ETH = ETH.add(_amount);
        StabilityPoolETHBalanceUpdated(ETH);
    }</t>
  </si>
  <si>
    <t xml:space="preserve">            function receiveERC20(uint _amount) internal {
        _requireCallerIsActivePool();
        require(WETH.balanceOf(address(this)) == ETH.add(_amount),"DefaultPool: Funds not received");
        ETH = ETH.add(_amount);
        emit DefaultPoolETHBalanceUpdated(ETH);
    }</t>
  </si>
  <si>
    <t xml:space="preserve">        function receiveERC20(uint _amount) internal {
        _requireCallerIsActivePool();
        require(WETH.balanceOf(address(this)) == ETH.add(_amount),"CollSurplusPool: Funds not received");
        ETH = ETH.add(_amount);
    }</t>
  </si>
  <si>
    <t xml:space="preserve">     function receiveERC20(uint _amount) internal {
        _requireCallerIsBorrowerOperationsOrDefaultPool();
        require(WETH.balanceOf(address(this)) == ETH.add(_amount),"ActivePool: Funds not received");
        ETH = ETH.add(_amount);
        emit ActivePoolETHBalanceUpdated(ETH);
    }</t>
  </si>
  <si>
    <t xml:space="preserve">        receive() external payable {
        _requireCallerIsActivePool();
        ETH = ETH.add(msg.value);
        StabilityPoolETHBalanceUpdated(ETH);
    }</t>
  </si>
  <si>
    <t>MST</t>
  </si>
  <si>
    <t>address _weth,</t>
  </si>
  <si>
    <t>checkContract(_weth);</t>
  </si>
  <si>
    <t xml:space="preserve">WETH = IERC20(_weth); </t>
  </si>
  <si>
    <t>require(WETH.balanceOf(address(this)) &gt;= ETHGain,"LQTYStaking: Insufficient funds available");</t>
  </si>
  <si>
    <t xml:space="preserve">        (bool success, ) = msg.sender.call{value: ETHGain}("");
        require(success, "LQTYStaking: Failed to send accumulated ETHGain");</t>
  </si>
  <si>
    <t>require(WETH.transfer(msg.sender, ETHGain), "LQTYStaking: Failed to send accumulated ETHGain");</t>
  </si>
  <si>
    <t xml:space="preserve">         receive() external payable {
        _requireCallerIsActivePool();
    }</t>
  </si>
  <si>
    <t xml:space="preserve">             function receiveERC20(uint _amount) internal {
        _requireCallerIsActivePool();
    }</t>
  </si>
  <si>
    <t>sendETH destinations</t>
  </si>
  <si>
    <t>_sendETHGainToDepositor</t>
  </si>
  <si>
    <t>sendETHToActivePool</t>
  </si>
  <si>
    <t>msg.sender, collSurplusPool, lqtyStaking, defaultPool, stabilityPool</t>
  </si>
  <si>
    <t>as directed by BO</t>
  </si>
  <si>
    <t>Update interface contracts</t>
  </si>
  <si>
    <t>Interface contract updates</t>
  </si>
  <si>
    <t>ICollSurplusPool</t>
  </si>
  <si>
    <t>IDefaultPool</t>
  </si>
  <si>
    <t>IActivePool</t>
  </si>
  <si>
    <t>ILQTYStaking</t>
  </si>
  <si>
    <t>IStabilityPool</t>
  </si>
  <si>
    <t>function receiveERC20(uint _amount) external {</t>
  </si>
  <si>
    <r>
      <t xml:space="preserve">    function setAddresses
    (
        </t>
    </r>
    <r>
      <rPr>
        <sz val="11"/>
        <color theme="5" tint="-0.249977111117893"/>
        <rFont val="Calibri"/>
        <family val="2"/>
        <scheme val="minor"/>
      </rPr>
      <t>address _weth,</t>
    </r>
    <r>
      <rPr>
        <sz val="11"/>
        <color theme="1"/>
        <rFont val="Calibri"/>
        <family val="2"/>
        <scheme val="minor"/>
      </rPr>
      <t xml:space="preserve">
        address _mst,
        address _lqtyTokenAddress,
        address _lusdTokenAddress,
        address _troveManagerAddress, 
        address _borrowerOperationsAddress,
        address _activePoolAddress,
        address _lqtyVault
    )  external;</t>
    </r>
  </si>
  <si>
    <t>0x65d281Ce921586764B394b7e37241092F2169916</t>
  </si>
  <si>
    <t>0x0b89B2d29B2Ea9d5b69aEd02B50814Da0C3Ed383</t>
  </si>
  <si>
    <t>0x3456bE9EcEa038a3274192FDF85686F364afe925</t>
  </si>
  <si>
    <t>0x8753b7ACB34b76C1E362f275c95D15d0CA6B2d87</t>
  </si>
  <si>
    <t>CommunityIssuance</t>
  </si>
  <si>
    <t>0xDB16776a34FAdEEB6A281Dd79816cdeDD25f9Ad8</t>
  </si>
  <si>
    <t>0x9562206feBcdFf61a9ab5B684b4056540e334BB7</t>
  </si>
  <si>
    <t>HintHelpers</t>
  </si>
  <si>
    <t>0x1D8573129F09743D47F8874FaA4aDb28F4ebB183</t>
  </si>
  <si>
    <t>LockupContractFactory</t>
  </si>
  <si>
    <t>0x621BB53F77A8A2Ab2C9E0589f8eE9027A4CA9917</t>
  </si>
  <si>
    <t>0x20cCf80C138f9A246B46Be75845200e15393C87B</t>
  </si>
  <si>
    <t>SortedTroves</t>
  </si>
  <si>
    <t>0x695802FFf210210d3f2940Dab6f54a074367929a</t>
  </si>
  <si>
    <t>0x18BdbC2A4B0ED8E1a4a47Ce0506BF03E2B06d7Cb</t>
  </si>
  <si>
    <t>GasPool</t>
  </si>
  <si>
    <t>0x36A8f587268dF646Ce1452b0476536b704b39EA4</t>
  </si>
  <si>
    <t>LUSDToken</t>
  </si>
  <si>
    <t>0x6e66599D0116bC37D36f38D7f9211e065aD637B2</t>
  </si>
  <si>
    <t>LQTYVault</t>
  </si>
  <si>
    <t>0x43F809907ff91dedd087C89889ea9A76e519084F</t>
  </si>
  <si>
    <t>LQTYToken</t>
  </si>
  <si>
    <t>0xCDD56542A222617e3718b4661Fc52D585fAd7E2d</t>
  </si>
  <si>
    <t>MultiTroveGetter</t>
  </si>
  <si>
    <t>0xE720C5442b7b771B5ef7a9f6197bA3d37E965847</t>
  </si>
  <si>
    <t>PriceFeedTestnet</t>
  </si>
  <si>
    <t>0xb0a4f37f50d4A62c037E5E6deEbA730E9CD592af</t>
  </si>
  <si>
    <t>STLOS</t>
  </si>
  <si>
    <t>0x88123340278198590cb55529445D801bd0463ece</t>
  </si>
  <si>
    <t>0x5Ae9851C1BdCe1D904591383f44F8e32F62A38B1</t>
  </si>
  <si>
    <t>WTLOS</t>
  </si>
  <si>
    <t>0x8fc17cD1f18280896Ee4ff345a9CfFEbae208C25</t>
  </si>
  <si>
    <t>ML1FFO8AUY</t>
  </si>
  <si>
    <t>function openTrove(uint _maxFeePercentage, uint _LUSDAmount, address _upperHint, address _lowerHint) external payable override {</t>
  </si>
  <si>
    <t>function openTrove(uint _collAmount, uint _maxFeePercentage, uint _LUSDAmount, address _upperHint, address _lowerHint) external override {</t>
  </si>
  <si>
    <t>vars.ICR = LiquityMath._computeCR(msg.value, vars.compositeDebt, vars.price);
        vars.NICR = LiquityMath._computeNominalCR(msg.value, vars.compositeDebt);</t>
  </si>
  <si>
    <t xml:space="preserve">        vars.ICR = LiquityMath._computeCR(_collAmount, vars.compositeDebt, vars.price);
        vars.NICR = LiquityMath._computeNominalCR(_collAmount, vars.compositeDebt);</t>
  </si>
  <si>
    <t>uint newTCR = _getNewTCRFromTroveChange(msg.value, true, vars.compositeDebt, true, vars.price);</t>
  </si>
  <si>
    <t>uint newTCR = _getNewTCRFromTroveChange(_collAmount, true, vars.compositeDebt, true, vars.price);  // bools: coll increase, debt increase</t>
  </si>
  <si>
    <t>contractsCache.troveManager.increaseTroveColl(msg.sender, msg.value);</t>
  </si>
  <si>
    <t>contractsCache.troveManager.increaseTroveColl(msg.sender, _collAmount);</t>
  </si>
  <si>
    <t>_activePoolAddColl(contractsCache.activePool, msg.value);</t>
  </si>
  <si>
    <t>_activePoolAddColl(contractsCache.activePool, _collAmount);</t>
  </si>
  <si>
    <t>emit TroveUpdated(msg.sender, vars.compositeDebt, msg.value, vars.stake, BorrowerOperation.openTrove);</t>
  </si>
  <si>
    <t>emit TroveUpdated(msg.sender, vars.compositeDebt, _collAmount, vars.stake, BorrowerOperation.openTrove);</t>
  </si>
  <si>
    <t>function _adjustTrove(address _borrower, uint _collWithdrawal, uint _LUSDChange, bool _isDebtIncrease, address _upperHint, address _lowerHint, uint _maxFeePercentage) internal {</t>
  </si>
  <si>
    <t>function _adjustTrove(address _borrower, uint _collDeposit, uint _collWithdrawal, uint _LUSDChange, bool _isDebtIncrease, address _upperHint, address _lowerHint, uint _maxFeePercentage) internal {</t>
  </si>
  <si>
    <t>_requireSingularCollChange( _collWithdrawal);</t>
  </si>
  <si>
    <t>_requireSingularCollChange(_collDeposit, _collWithdrawal);</t>
  </si>
  <si>
    <t>_requireNonZeroAdjustment(_collWithdrawal, _LUSDChange);</t>
  </si>
  <si>
    <t>_requireNonZeroAdjustment(_collDeposit, _collWithdrawal, _LUSDChange);</t>
  </si>
  <si>
    <t>assert(msg.sender == _borrower || (msg.sender == stabilityPoolAddress &amp;&amp; msg.value  &gt; 0 &amp;&amp; _LUSDChange == 0));</t>
  </si>
  <si>
    <t>assert(msg.sender == _borrower || (msg.sender == stabilityPoolAddress &amp;&amp; _collDeposit &gt; 0 &amp;&amp; _LUSDChange == 0));</t>
  </si>
  <si>
    <t>(vars.collChange, vars.isCollIncrease) = _getCollChange(_collDeposit, _collWithdrawal);</t>
  </si>
  <si>
    <t xml:space="preserve">    function _requireSingularCollChange(uint _collWithdrawal) internal view {
        require(msg.value == 0 || _collWithdrawal == 0, "BorrowerOperations: Cannot withdraw and add coll");
    }</t>
  </si>
  <si>
    <t xml:space="preserve">    function _requireSingularCollChange(uint _collDeposit, uint _collWithdrawal) internal view {
        require(_collDeposit == 0 || _collWithdrawal == 0, "BorrowerOperations: Cannot withdraw and add coll");
    }</t>
  </si>
  <si>
    <t xml:space="preserve">    function _requireNonZeroAdjustment(uint _collWithdrawal, uint _LUSDChange) internal view {
        require(msg.value != 0 || _collWithdrawal != 0 || _LUSDChange != 0, "BorrowerOps: There must be either a collateral change or a debt change");
    }</t>
  </si>
  <si>
    <t xml:space="preserve">    function _requireNonZeroAdjustment(uint _collDeposit, uint _collWithdrawal, uint _LUSDChange) internal view {
        require(_collDeposit != 0 || _collWithdrawal != 0 || _LUSDChange != 0, "BorrowerOps: There must be either a collateral change or a debt change");
    }</t>
  </si>
  <si>
    <t>(vars.collChange, vars.isCollIncrease) = _getCollChange( msg.value, _collWithdrawal);</t>
  </si>
  <si>
    <t>function addColl(address _upperHint, address _lowerHint) external payable override {
        _adjustTrove(msg.sender, 0, 0, false, _upperHint, _lowerHint, 0);
    }</t>
  </si>
  <si>
    <t xml:space="preserve">    function addColl(uint _collAmount, address _upperHint, address _lowerHint) external override {
        _adjustTrove(msg.sender, _collAmount, 0, 0, false, _upperHint, _lowerHint, 0);
    }</t>
  </si>
  <si>
    <t>function moveETHGainToTrove(address _borrower, address _upperHint, address _lowerHint) external payable override {
        _requireCallerIsStabilityPool();
        _adjustTrove(_borrower, 0, 0, false, _upperHint, _lowerHint, 0);
    }</t>
  </si>
  <si>
    <t xml:space="preserve">    function moveETHGainToTrove(uint _collAmount, address _borrower, address _upperHint, address _lowerHint) external override {
        _requireCallerIsStabilityPool();
        _adjustTrove(_borrower, _collAmount, 0, 0, false, _upperHint, _lowerHint, 0);
    }</t>
  </si>
  <si>
    <t>borrowerOperations.moveETHGainToTrove{ value: depositorETHGain }(msg.sender, _upperHint, _lowerHint);</t>
  </si>
  <si>
    <t>IBorrowerOperations</t>
  </si>
  <si>
    <t>function moveETHGainToTrove(address _user, address _upperHint, address _lowerHint) external payable;</t>
  </si>
  <si>
    <t>function moveETHGainToTrove(uint _collAmount, address _user, address _upperHint, address _lowerHint) external {</t>
  </si>
  <si>
    <t>_adjustTrove(msg.sender, _collWithdrawal, 0, false, _upperHint, _lowerHint, 0);</t>
  </si>
  <si>
    <t>_adjustTrove(msg.sender, 0, _collWithdrawal, 0, false, _upperHint, _lowerHint, 0);</t>
  </si>
  <si>
    <t>_adjustTrove(msg.sender, 0, _LUSDAmount, true, _upperHint, _lowerHint, _maxFeePercentage);</t>
  </si>
  <si>
    <t>_adjustTrove(msg.sender, 0, 0, _LUSDAmount, true, _upperHint, _lowerHint, _maxFeePercentage);</t>
  </si>
  <si>
    <t>_adjustTrove(msg.sender, 0, _LUSDAmount, false, _upperHint, _lowerHint, 0);</t>
  </si>
  <si>
    <t>_adjustTrove(msg.sender, 0, 0, _LUSDAmount, false, _upperHint, _lowerHint, 0);</t>
  </si>
  <si>
    <t>function addColl(address _upperHint, address _lowerHint) external payable;</t>
  </si>
  <si>
    <t>function addColl(uint _collAmount, address _upperHint, address _lowerHint) external;</t>
  </si>
  <si>
    <t xml:space="preserve">    function adjustTrove(uint _maxFeePercentage, uint _collWithdrawal, uint _LUSDChange, bool _isDebtIncrease, address _upperHint, address _lowerHint) external payable override {
        _adjustTrove(msg.sender, _collWithdrawal, _LUSDChange, _isDebtIncrease, _upperHint, _lowerHint, _maxFeePercentage);
    }
</t>
  </si>
  <si>
    <t xml:space="preserve">    function adjustTrove(uint _maxFeePercentage, uint _collDeposit, uint _collWithdrawal, uint _LUSDChange, bool _isDebtIncrease, address _upperHint, address _lowerHint) external override {
        _adjustTrove(msg.sender, _collDeposit, _collWithdrawal, _LUSDChange, _isDebtIncrease, _upperHint, _lowerHint, _maxFeePercentage);
    }</t>
  </si>
  <si>
    <t>function adjustTrove(uint _maxFee, uint _collWithdrawal, uint _debtChange, bool isDebtIncrease, address _upperHint, address _lowerHint) external payable;</t>
  </si>
  <si>
    <t>function adjustTrove(uint _maxFee, uint _collDeposit, uint _collWithdrawal, uint _LUSDChange, bool _isDebtIncrease, address _upperHint, address _lowerHint) external;</t>
  </si>
  <si>
    <t>function openTrove(uint _maxFee, uint _LUSDAmount, address _upperHint, address _lowerHint) external payable;</t>
  </si>
  <si>
    <t>function openTrove(uint _collAmount, uint _maxFee, uint _LUSDAmount, address _upperHint, address _lowerHint) external;</t>
  </si>
  <si>
    <t>require(WETH.transfer(address(borrowerOperations), depositorETHGain), "StabilityPool: sending ETH failed");
borrowerOperations.moveETHGainToTrove(depositorETHGain, msg.sender, _upperHint, _lowerHint);</t>
  </si>
  <si>
    <t>0xaC136308C34979c0F0aE764a490d49E1a8433fE6</t>
  </si>
  <si>
    <t>0x91d42C4BCf035fd09adD1bC493bd2863773b482C</t>
  </si>
  <si>
    <t>0x2D57F647F1696941903a65002C4E1a806896cD51</t>
  </si>
  <si>
    <t>0xc30fef98fc300E3d1430fd76f98Af493f472814d</t>
  </si>
  <si>
    <t>0x766620C557eEF37a0E8C56372F503b55C2017746</t>
  </si>
  <si>
    <t>The changes detailed below all relate to rewarding trove owners when they are redeemed against.  This makes redemptions more like a swap where trove owners are the LP provider</t>
  </si>
  <si>
    <t xml:space="preserve">    // Reward rate paid to trove owners if trove is used for redemptions.
    // Makes redemptions more like swaps and trove holders are lp providers
    uint public redemptionRewardRate</t>
  </si>
  <si>
    <t xml:space="preserve">    function setRedemptionReward(uint _redemptionRewardRate) public onlyOwner {
        require (_redemptionRewardRate &gt;= 0 &amp;&amp; _redemptionRewardRate &lt;= MAX_REDEMPTION_REWARD,"TroveManager: Invalid reward rate");
        redemptionRewardRate = _redemptionRewardRate;
    }</t>
  </si>
  <si>
    <t>uint constant public MAX_REDEMPTION_REWARD = DECIMAL_PRECISION / 100 * 3; // 3%</t>
  </si>
  <si>
    <t xml:space="preserve">    function _requireValidMaxFeePercentage(uint _maxFeePercentage) internal pure {
        require(_maxFeePercentage &gt;= REDEMPTION_FEE_FLOOR.add(redemptionRewardRate) &amp;&amp; _maxFeePercentage &lt;= DECIMAL_PRECISION,
            "Max fee percentage must be between (0.5% + redemptionRewardRate) and 100%");
    }</t>
  </si>
  <si>
    <t xml:space="preserve">    function _requireValidMaxFeePercentage(uint _maxFeePercentage) internal pure {
        require(_maxFeePercentage &gt;= REDEMPTION_FEE_FLOOR &amp;&amp; _maxFeePercentage &lt;= DECIMAL_PRECISION,
            "Max fee percentage must be between 0.5% and 100%");
    }</t>
  </si>
  <si>
    <t>_requireUserAcceptsFee(totals.ETHFee, totals.totalETHDrawn, _maxFeePercentage);</t>
  </si>
  <si>
    <t>NOTE: Must make sure that totalETHDrawn does not include the troveOwnerRewardsFee BUT must also make sure that calc for troveOwnerRewardsFee is also correct - it’s a bit circular</t>
  </si>
  <si>
    <t>singleRedemption.ETHLot = singleRedemption.LUSDLot.mul(DECIMAL_PRECISION).div(_price);</t>
  </si>
  <si>
    <t xml:space="preserve">        function _getTroveOwnerRewardFees(uint _ETHDrawn) internal pure returns (uint) {
        uint troveOwnerRewardFees = redemptionRewardRate.mul(_ETHDrawn).div(DECIMAL_PRECISION.sub(redemptionRewardRate));
        require(troveOwnerRewardFees &lt; _ETHDrawn, "TroveManager: Fees would eat up all returned collateral");
        return troveOwnerRewardFees;
    }</t>
  </si>
  <si>
    <t xml:space="preserve">        uint troveOwnerRewardFees = _getTroveOwnerRewardFees(totals.totalETHDrawn);
        require(troveOwnerRewardFees.add(totals.ETHFee) &lt; totals.totalETHDrawn, "TroveManager: Fees would eat up all returned collateral");</t>
  </si>
  <si>
    <t>_requireUserAcceptsFee(troveOwnerRewardFees.add(totals.ETHFee), totals.totalETHDrawn, _maxFeePercentage);</t>
  </si>
  <si>
    <t>D:\Users\John\Meridian\USDM Common Frontend V2\frontendV2\packages\lib-ethers\types\index.ts</t>
  </si>
  <si>
    <t>File</t>
  </si>
  <si>
    <t>Old</t>
  </si>
  <si>
    <t>New</t>
  </si>
  <si>
    <r>
      <t xml:space="preserve">openTrove(_maxFeePercentage: BigNumberish, _LUSDAmount: BigNumberish, _upperHint: string, _lowerHint: string, _overrides?: </t>
    </r>
    <r>
      <rPr>
        <sz val="11"/>
        <color rgb="FFFF0000"/>
        <rFont val="Calibri"/>
        <family val="2"/>
        <scheme val="minor"/>
      </rPr>
      <t>PayableOverrides):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</si>
  <si>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r>
      <t>openTrove(</t>
    </r>
    <r>
      <rPr>
        <sz val="11"/>
        <color theme="9"/>
        <rFont val="Calibri"/>
        <family val="2"/>
        <scheme val="minor"/>
      </rPr>
      <t>_collAmount: BigNumberish,</t>
    </r>
    <r>
      <rPr>
        <sz val="11"/>
        <color theme="1"/>
        <rFont val="Calibri"/>
        <family val="2"/>
        <scheme val="minor"/>
      </rPr>
      <t xml:space="preserve"> _maxFeePercentage: BigNumberish, _LUSDAmount: BigNumberish, _upperHint: string, _lowerHint: string, _overrides?: </t>
    </r>
    <r>
      <rPr>
        <sz val="11"/>
        <color theme="9"/>
        <rFont val="Calibri"/>
        <family val="2"/>
        <scheme val="minor"/>
      </rPr>
      <t>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</si>
  <si>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r>
      <t>addColl(</t>
    </r>
    <r>
      <rPr>
        <sz val="11"/>
        <color theme="9"/>
        <rFont val="Calibri"/>
        <family val="2"/>
        <scheme val="minor"/>
      </rPr>
      <t>_collAmount: BigNumberish,</t>
    </r>
    <r>
      <rPr>
        <sz val="11"/>
        <color theme="1"/>
        <rFont val="Calibri"/>
        <family val="2"/>
        <scheme val="minor"/>
      </rPr>
      <t xml:space="preserve"> _upperHint: string, _lowerHint: string, _overrides?: </t>
    </r>
    <r>
      <rPr>
        <sz val="11"/>
        <color theme="9"/>
        <rFont val="Calibri"/>
        <family val="2"/>
        <scheme val="minor"/>
      </rPr>
      <t>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</si>
  <si>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r>
      <t xml:space="preserve">addColl(_upperHint: string, _lowerHint: string, _overrides?: </t>
    </r>
    <r>
      <rPr>
        <sz val="11"/>
        <color rgb="FFFF0000"/>
        <rFont val="Calibri"/>
        <family val="2"/>
        <scheme val="minor"/>
      </rPr>
      <t>PayableOverrides):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</si>
  <si>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r>
      <t>moveETHGainToTrove(</t>
    </r>
    <r>
      <rPr>
        <sz val="11"/>
        <color theme="9"/>
        <rFont val="Calibri"/>
        <family val="2"/>
        <scheme val="minor"/>
      </rPr>
      <t>_collAmount: BigNumberish</t>
    </r>
    <r>
      <rPr>
        <sz val="11"/>
        <color theme="1"/>
        <rFont val="Calibri"/>
        <family val="2"/>
        <scheme val="minor"/>
      </rPr>
      <t xml:space="preserve">, _borrower: string, _upperHint: string, _lowerHint: string, _overrides?: </t>
    </r>
    <r>
      <rPr>
        <sz val="11"/>
        <color theme="9"/>
        <rFont val="Calibri"/>
        <family val="2"/>
        <scheme val="minor"/>
      </rPr>
      <t>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</si>
  <si>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r>
      <t xml:space="preserve">moveETHGainToTrove(_borrower: string, _upperHint: string, _lowerHint: string, _overrides?: </t>
    </r>
    <r>
      <rPr>
        <sz val="11"/>
        <color rgb="FFFF0000"/>
        <rFont val="Calibri"/>
        <family val="2"/>
        <scheme val="minor"/>
      </rPr>
      <t>PayableOverrides):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</si>
  <si>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r>
      <t xml:space="preserve">adjustTrove(_maxFeePercentage: BigNumberish, </t>
    </r>
    <r>
      <rPr>
        <sz val="11"/>
        <color theme="9"/>
        <rFont val="Calibri"/>
        <family val="2"/>
        <scheme val="minor"/>
      </rPr>
      <t>_collDeposit: BigNumberish,</t>
    </r>
    <r>
      <rPr>
        <sz val="11"/>
        <color theme="1"/>
        <rFont val="Calibri"/>
        <family val="2"/>
        <scheme val="minor"/>
      </rPr>
      <t xml:space="preserve"> _collWithdrawal: BigNumberish, _LUSDChange: BigNumberish, _isDebtIncrease: boolean, _upperHint: string, _lowerHint: string, _overrides?: </t>
    </r>
    <r>
      <rPr>
        <sz val="11"/>
        <color theme="9"/>
        <rFont val="Calibri"/>
        <family val="2"/>
        <scheme val="minor"/>
      </rPr>
      <t>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</si>
  <si>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r>
      <t xml:space="preserve">adjustTrove(_maxFeePercentage: BigNumberish, _collWithdrawal: BigNumberish, _LUSDChange: BigNumberish, _isDebtIncrease: boolean, _upperHint: string, _lowerHint: string, _overrides?: </t>
    </r>
    <r>
      <rPr>
        <sz val="11"/>
        <color rgb="FFFF0000"/>
        <rFont val="Calibri"/>
        <family val="2"/>
        <scheme val="minor"/>
      </rPr>
      <t>PayableOverrides):</t>
    </r>
    <r>
      <rPr>
        <sz val="11"/>
        <color theme="1"/>
        <rFont val="Calibri"/>
        <family val="2"/>
        <scheme val="minor"/>
      </rPr>
      <t xml:space="preserve"> Promise&lt;void&gt;;</t>
    </r>
  </si>
  <si>
    <t>D:\Users\John\Meridian\USDM Common Frontend V2\frontendV2\packages\lib-ethers\src\PopulatableEthersLiquity.ts</t>
  </si>
  <si>
    <r>
      <t xml:space="preserve">    const txParams = (borrowLUSD: Decimal): Parameters&lt;typeof borrowerOperations.openTrove&gt; =&gt; [
      maxBorrowingRate.hex,
      borrowLUSD.hex,
    </t>
    </r>
    <r>
      <rPr>
        <sz val="11"/>
        <color rgb="FFFF0000"/>
        <rFont val="Calibri"/>
        <family val="2"/>
        <scheme val="minor"/>
      </rPr>
      <t xml:space="preserve">  ...hints,
      { value: depositCollateral.hex, ...overrides }</t>
    </r>
    <r>
      <rPr>
        <sz val="11"/>
        <color theme="1"/>
        <rFont val="Calibri"/>
        <family val="2"/>
        <scheme val="minor"/>
      </rPr>
      <t xml:space="preserve">
    ];</t>
    </r>
  </si>
  <si>
    <r>
      <t xml:space="preserve">    const txParams = (borrowLUSD?: Decimal): Parameters&lt;typeof borrowerOperations.adjustTrove&gt; =&gt; [
      maxBorrowingRate.hex,
</t>
    </r>
    <r>
      <rPr>
        <sz val="11"/>
        <color theme="9"/>
        <rFont val="Calibri"/>
        <family val="2"/>
        <scheme val="minor"/>
      </rPr>
      <t xml:space="preserve">      (depositCollateral ?? Decimal.ZERO).hex,</t>
    </r>
    <r>
      <rPr>
        <sz val="11"/>
        <color theme="1"/>
        <rFont val="Calibri"/>
        <family val="2"/>
        <scheme val="minor"/>
      </rPr>
      <t xml:space="preserve">
      (withdrawCollateral ?? Decimal.ZERO).hex,
      (borrowLUSD ?? repayLUSD ?? Decimal.ZERO).hex,
      !!borrowLUSD,
      ...hints,
</t>
    </r>
    <r>
      <rPr>
        <sz val="11"/>
        <color theme="9"/>
        <rFont val="Calibri"/>
        <family val="2"/>
        <scheme val="minor"/>
      </rPr>
      <t xml:space="preserve">      overrides</t>
    </r>
    <r>
      <rPr>
        <sz val="11"/>
        <color theme="1"/>
        <rFont val="Calibri"/>
        <family val="2"/>
        <scheme val="minor"/>
      </rPr>
      <t xml:space="preserve">
    ];</t>
    </r>
  </si>
  <si>
    <r>
      <t xml:space="preserve">    const txParams = (borrowLUSD?: Decimal): Parameters&lt;typeof borrowerOperations.adjustTrove&gt; =&gt; [
      maxBorrowingRate.hex,
      (withdrawCollateral ?? Decimal.ZERO).hex,
      (borrowLUSD ?? repayLUSD ?? Decimal.ZERO).hex,
      !!borrowLUSD,
      ...hints,
    </t>
    </r>
    <r>
      <rPr>
        <sz val="11"/>
        <color rgb="FFFF0000"/>
        <rFont val="Calibri"/>
        <family val="2"/>
        <scheme val="minor"/>
      </rPr>
      <t xml:space="preserve">  { value: depositCollateral?.hex, ...overrides }</t>
    </r>
    <r>
      <rPr>
        <sz val="11"/>
        <color theme="1"/>
        <rFont val="Calibri"/>
        <family val="2"/>
        <scheme val="minor"/>
      </rPr>
      <t xml:space="preserve">
    ];</t>
    </r>
  </si>
  <si>
    <r>
      <t xml:space="preserve">        const txParams = (borrowLUSD: Decimal): Parameters&lt;typeof borrowerOperations.openTrove&gt; =&gt; [
</t>
    </r>
    <r>
      <rPr>
        <sz val="11"/>
        <color theme="9"/>
        <rFont val="Calibri"/>
        <family val="2"/>
        <scheme val="minor"/>
      </rPr>
      <t xml:space="preserve">      depositCollateral.hex,</t>
    </r>
    <r>
      <rPr>
        <sz val="11"/>
        <color theme="1"/>
        <rFont val="Calibri"/>
        <family val="2"/>
        <scheme val="minor"/>
      </rPr>
      <t xml:space="preserve">
      maxBorrowingRate.hex,
      borrowLUSD.hex,
      ...hints,
</t>
    </r>
    <r>
      <rPr>
        <sz val="11"/>
        <color theme="9"/>
        <rFont val="Calibri"/>
        <family val="2"/>
        <scheme val="minor"/>
      </rPr>
      <t xml:space="preserve">      overrides </t>
    </r>
    <r>
      <rPr>
        <sz val="11"/>
        <color theme="1"/>
        <rFont val="Calibri"/>
        <family val="2"/>
        <scheme val="minor"/>
      </rPr>
      <t xml:space="preserve">
    ];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</si>
</sst>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5" fillId="0" borderId="0" xfId="0" applyFont="1"/>
    <xf numFmtId="11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7B3C-AE0A-494A-9E44-262E7BB7100C}">
  <dimension ref="A1"/>
  <sheetViews>
    <sheetView workbookViewId="0">
      <selection activeCell="A2" sqref="A2"/>
    </sheetView>
  </sheetViews>
  <sheetFormatPr defaultRowHeight="15" x14ac:dyDescent="0.25"/>
  <cols>
    <col min="1" max="1" width="101.85546875" bestFit="1" customWidth="1"/>
  </cols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9AF6-3159-4914-B920-521A26974A1A}">
  <dimension ref="A1:C9"/>
  <sheetViews>
    <sheetView topLeftCell="A3" workbookViewId="0">
      <selection activeCell="A10" sqref="A10"/>
    </sheetView>
  </sheetViews>
  <sheetFormatPr defaultRowHeight="15" x14ac:dyDescent="0.25"/>
  <cols>
    <col min="2" max="2" width="75" style="5" customWidth="1"/>
    <col min="3" max="3" width="85.140625" style="5" customWidth="1"/>
  </cols>
  <sheetData>
    <row r="1" spans="1:3" ht="18.75" x14ac:dyDescent="0.25">
      <c r="A1" s="9" t="s">
        <v>31</v>
      </c>
      <c r="B1" s="15" t="s">
        <v>32</v>
      </c>
      <c r="C1" s="15" t="s">
        <v>33</v>
      </c>
    </row>
    <row r="2" spans="1:3" x14ac:dyDescent="0.25">
      <c r="A2" s="7">
        <v>18</v>
      </c>
      <c r="B2" s="8"/>
      <c r="C2" s="8" t="s">
        <v>34</v>
      </c>
    </row>
    <row r="3" spans="1:3" x14ac:dyDescent="0.25">
      <c r="A3" s="7">
        <v>166</v>
      </c>
      <c r="B3" s="8"/>
      <c r="C3" s="8" t="s">
        <v>38</v>
      </c>
    </row>
    <row r="4" spans="1:3" x14ac:dyDescent="0.25">
      <c r="A4" s="7">
        <v>167</v>
      </c>
      <c r="B4" s="8"/>
      <c r="C4" s="8" t="s">
        <v>39</v>
      </c>
    </row>
    <row r="5" spans="1:3" ht="90" x14ac:dyDescent="0.25">
      <c r="A5" s="7">
        <v>277</v>
      </c>
      <c r="B5" s="8"/>
      <c r="C5" s="8" t="s">
        <v>40</v>
      </c>
    </row>
    <row r="6" spans="1:3" ht="60" x14ac:dyDescent="0.25">
      <c r="A6" s="7">
        <v>485</v>
      </c>
      <c r="B6" s="8" t="s">
        <v>165</v>
      </c>
      <c r="C6" s="8" t="s">
        <v>183</v>
      </c>
    </row>
    <row r="7" spans="1:3" ht="30" x14ac:dyDescent="0.25">
      <c r="A7" s="7">
        <v>860</v>
      </c>
      <c r="B7" s="8"/>
      <c r="C7" s="8" t="s">
        <v>70</v>
      </c>
    </row>
    <row r="8" spans="1:3" ht="30" x14ac:dyDescent="0.25">
      <c r="A8" s="7">
        <v>866</v>
      </c>
      <c r="B8" s="8" t="s">
        <v>72</v>
      </c>
      <c r="C8" s="8" t="s">
        <v>73</v>
      </c>
    </row>
    <row r="9" spans="1:3" ht="105" x14ac:dyDescent="0.25">
      <c r="A9" s="7">
        <v>1019</v>
      </c>
      <c r="B9" s="8" t="s">
        <v>78</v>
      </c>
      <c r="C9" s="8" t="s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D038-E6D4-48E6-9EC6-93F2498C0F12}">
  <dimension ref="A1:C8"/>
  <sheetViews>
    <sheetView workbookViewId="0">
      <selection activeCell="C9" sqref="C9"/>
    </sheetView>
  </sheetViews>
  <sheetFormatPr defaultRowHeight="15" x14ac:dyDescent="0.25"/>
  <cols>
    <col min="2" max="2" width="63.42578125" customWidth="1"/>
    <col min="3" max="3" width="96.7109375" customWidth="1"/>
  </cols>
  <sheetData>
    <row r="1" spans="1:3" ht="18.75" x14ac:dyDescent="0.25">
      <c r="A1" s="9" t="s">
        <v>31</v>
      </c>
      <c r="B1" s="9" t="s">
        <v>32</v>
      </c>
      <c r="C1" s="9" t="s">
        <v>33</v>
      </c>
    </row>
    <row r="2" spans="1:3" x14ac:dyDescent="0.25">
      <c r="A2" s="7">
        <v>10</v>
      </c>
      <c r="B2" s="7"/>
      <c r="C2" s="7" t="s">
        <v>34</v>
      </c>
    </row>
    <row r="3" spans="1:3" x14ac:dyDescent="0.25">
      <c r="A3" s="7">
        <v>22</v>
      </c>
      <c r="B3" s="7"/>
      <c r="C3" s="7" t="s">
        <v>38</v>
      </c>
    </row>
    <row r="4" spans="1:3" x14ac:dyDescent="0.25">
      <c r="A4" s="7">
        <v>23</v>
      </c>
      <c r="B4" s="7"/>
      <c r="C4" s="7" t="s">
        <v>39</v>
      </c>
    </row>
    <row r="5" spans="1:3" ht="90" x14ac:dyDescent="0.25">
      <c r="A5" s="7">
        <v>41</v>
      </c>
      <c r="B5" s="7"/>
      <c r="C5" s="8" t="s">
        <v>40</v>
      </c>
    </row>
    <row r="6" spans="1:3" x14ac:dyDescent="0.25">
      <c r="A6" s="7">
        <v>97</v>
      </c>
      <c r="B6" s="7"/>
      <c r="C6" s="8" t="s">
        <v>46</v>
      </c>
    </row>
    <row r="7" spans="1:3" ht="30" x14ac:dyDescent="0.25">
      <c r="A7" s="7">
        <v>105</v>
      </c>
      <c r="B7" s="8" t="s">
        <v>47</v>
      </c>
      <c r="C7" s="8" t="s">
        <v>48</v>
      </c>
    </row>
    <row r="8" spans="1:3" ht="90" x14ac:dyDescent="0.25">
      <c r="A8" s="7">
        <v>130</v>
      </c>
      <c r="B8" s="8" t="s">
        <v>65</v>
      </c>
      <c r="C8" s="8" t="s">
        <v>76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01B-B7F1-49C7-BDFC-5EF6141B2A0B}">
  <dimension ref="A1:D14"/>
  <sheetViews>
    <sheetView topLeftCell="A7" workbookViewId="0">
      <selection activeCell="C12" sqref="C12"/>
    </sheetView>
  </sheetViews>
  <sheetFormatPr defaultRowHeight="15" x14ac:dyDescent="0.25"/>
  <cols>
    <col min="1" max="1" width="9.140625" style="1"/>
    <col min="2" max="2" width="56.7109375" style="1" customWidth="1"/>
    <col min="3" max="3" width="78.28515625" style="1" customWidth="1"/>
    <col min="4" max="4" width="38.5703125" style="6" customWidth="1"/>
    <col min="5" max="16384" width="9.140625" style="1"/>
  </cols>
  <sheetData>
    <row r="1" spans="1:4" ht="18.75" x14ac:dyDescent="0.25">
      <c r="A1" s="9" t="s">
        <v>31</v>
      </c>
      <c r="B1" s="9" t="s">
        <v>32</v>
      </c>
      <c r="C1" s="9" t="s">
        <v>33</v>
      </c>
    </row>
    <row r="2" spans="1:4" ht="60" x14ac:dyDescent="0.25">
      <c r="A2" s="7">
        <v>6</v>
      </c>
      <c r="B2" s="7"/>
      <c r="C2" s="8" t="s">
        <v>53</v>
      </c>
      <c r="D2" s="6" t="s">
        <v>56</v>
      </c>
    </row>
    <row r="3" spans="1:4" x14ac:dyDescent="0.25">
      <c r="A3" s="7">
        <v>14</v>
      </c>
      <c r="B3" s="7"/>
      <c r="C3" s="7" t="s">
        <v>34</v>
      </c>
    </row>
    <row r="4" spans="1:4" x14ac:dyDescent="0.25">
      <c r="A4" s="7">
        <v>28</v>
      </c>
      <c r="B4" s="7"/>
      <c r="C4" s="7" t="s">
        <v>38</v>
      </c>
      <c r="D4" s="6" t="s">
        <v>57</v>
      </c>
    </row>
    <row r="5" spans="1:4" ht="30" x14ac:dyDescent="0.25">
      <c r="A5" s="7">
        <v>30</v>
      </c>
      <c r="B5" s="7"/>
      <c r="C5" s="8" t="s">
        <v>49</v>
      </c>
      <c r="D5" s="6" t="s">
        <v>58</v>
      </c>
    </row>
    <row r="6" spans="1:4" x14ac:dyDescent="0.25">
      <c r="A6" s="7">
        <v>38</v>
      </c>
      <c r="B6" s="7"/>
      <c r="C6" s="7" t="s">
        <v>39</v>
      </c>
    </row>
    <row r="7" spans="1:4" ht="90" x14ac:dyDescent="0.25">
      <c r="A7" s="7">
        <v>49</v>
      </c>
      <c r="B7" s="7"/>
      <c r="C7" s="8" t="s">
        <v>40</v>
      </c>
      <c r="D7" s="6" t="s">
        <v>59</v>
      </c>
    </row>
    <row r="8" spans="1:4" ht="30" x14ac:dyDescent="0.25">
      <c r="A8" s="7">
        <v>57</v>
      </c>
      <c r="B8" s="7"/>
      <c r="C8" s="8" t="s">
        <v>50</v>
      </c>
      <c r="D8" s="21" t="s">
        <v>60</v>
      </c>
    </row>
    <row r="9" spans="1:4" ht="30" x14ac:dyDescent="0.25">
      <c r="A9" s="7">
        <v>67</v>
      </c>
      <c r="B9" s="7"/>
      <c r="C9" s="8" t="s">
        <v>51</v>
      </c>
      <c r="D9" s="21"/>
    </row>
    <row r="10" spans="1:4" ht="30" x14ac:dyDescent="0.25">
      <c r="A10" s="7">
        <v>74</v>
      </c>
      <c r="B10" s="7"/>
      <c r="C10" s="8" t="s">
        <v>52</v>
      </c>
      <c r="D10" s="21"/>
    </row>
    <row r="11" spans="1:4" ht="30" x14ac:dyDescent="0.25">
      <c r="A11" s="7">
        <v>108</v>
      </c>
      <c r="B11" s="7"/>
      <c r="C11" s="8" t="s">
        <v>45</v>
      </c>
      <c r="D11" s="6" t="s">
        <v>61</v>
      </c>
    </row>
    <row r="12" spans="1:4" ht="60" x14ac:dyDescent="0.25">
      <c r="A12" s="7">
        <v>113</v>
      </c>
      <c r="B12" s="8" t="s">
        <v>43</v>
      </c>
      <c r="C12" s="8" t="s">
        <v>54</v>
      </c>
      <c r="D12" s="12" t="s">
        <v>62</v>
      </c>
    </row>
    <row r="13" spans="1:4" ht="180" x14ac:dyDescent="0.25">
      <c r="A13" s="7">
        <v>153</v>
      </c>
      <c r="B13" s="8"/>
      <c r="C13" s="8" t="s">
        <v>55</v>
      </c>
      <c r="D13" s="12" t="s">
        <v>63</v>
      </c>
    </row>
    <row r="14" spans="1:4" ht="105" x14ac:dyDescent="0.25">
      <c r="A14" s="7">
        <v>167</v>
      </c>
      <c r="B14" s="8" t="s">
        <v>44</v>
      </c>
      <c r="C14" s="8" t="s">
        <v>77</v>
      </c>
      <c r="D14" s="6" t="s">
        <v>64</v>
      </c>
    </row>
  </sheetData>
  <mergeCells count="1">
    <mergeCell ref="D8:D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C182-F38B-4950-A3EC-411E78122BA4}">
  <dimension ref="A2:B4"/>
  <sheetViews>
    <sheetView workbookViewId="0">
      <selection activeCell="B4" sqref="B4"/>
    </sheetView>
  </sheetViews>
  <sheetFormatPr defaultRowHeight="15" x14ac:dyDescent="0.25"/>
  <cols>
    <col min="2" max="2" width="44.5703125" bestFit="1" customWidth="1"/>
  </cols>
  <sheetData>
    <row r="2" spans="1:2" x14ac:dyDescent="0.25">
      <c r="A2">
        <v>1</v>
      </c>
      <c r="B2" t="s">
        <v>36</v>
      </c>
    </row>
    <row r="3" spans="1:2" x14ac:dyDescent="0.25">
      <c r="B3" t="s">
        <v>37</v>
      </c>
    </row>
    <row r="4" spans="1:2" x14ac:dyDescent="0.25">
      <c r="A4">
        <v>2</v>
      </c>
      <c r="B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729B-72C5-4019-B846-43A4AEB7264B}">
  <dimension ref="A1:D9"/>
  <sheetViews>
    <sheetView tabSelected="1" topLeftCell="A7" workbookViewId="0">
      <selection activeCell="A9" sqref="A9"/>
    </sheetView>
  </sheetViews>
  <sheetFormatPr defaultRowHeight="15" x14ac:dyDescent="0.25"/>
  <cols>
    <col min="1" max="1" width="36.7109375" style="6" customWidth="1"/>
    <col min="2" max="2" width="4.7109375" style="1" bestFit="1" customWidth="1"/>
    <col min="3" max="3" width="63.42578125" style="6" customWidth="1"/>
    <col min="4" max="4" width="72.140625" style="6" customWidth="1"/>
    <col min="5" max="16384" width="9.140625" style="1"/>
  </cols>
  <sheetData>
    <row r="1" spans="1:4" x14ac:dyDescent="0.25">
      <c r="A1" s="6" t="s">
        <v>202</v>
      </c>
      <c r="B1" s="1" t="s">
        <v>31</v>
      </c>
      <c r="C1" s="6" t="s">
        <v>203</v>
      </c>
      <c r="D1" s="6" t="s">
        <v>204</v>
      </c>
    </row>
    <row r="2" spans="1:4" ht="30" x14ac:dyDescent="0.25">
      <c r="A2" s="18" t="s">
        <v>201</v>
      </c>
      <c r="B2" s="1">
        <v>87</v>
      </c>
      <c r="C2" s="6" t="s">
        <v>208</v>
      </c>
      <c r="D2" s="6" t="s">
        <v>207</v>
      </c>
    </row>
    <row r="3" spans="1:4" ht="60" x14ac:dyDescent="0.25">
      <c r="A3" s="18"/>
      <c r="B3" s="1">
        <v>88</v>
      </c>
      <c r="C3" s="6" t="s">
        <v>212</v>
      </c>
      <c r="D3" s="6" t="s">
        <v>211</v>
      </c>
    </row>
    <row r="4" spans="1:4" ht="45" x14ac:dyDescent="0.25">
      <c r="A4" s="18"/>
      <c r="B4" s="1">
        <v>91</v>
      </c>
      <c r="C4" s="6" t="s">
        <v>210</v>
      </c>
      <c r="D4" s="6" t="s">
        <v>209</v>
      </c>
    </row>
    <row r="5" spans="1:4" ht="45" x14ac:dyDescent="0.25">
      <c r="A5" s="18"/>
      <c r="B5" s="1">
        <v>92</v>
      </c>
      <c r="C5" s="6" t="s">
        <v>205</v>
      </c>
      <c r="D5" s="6" t="s">
        <v>206</v>
      </c>
    </row>
    <row r="7" spans="1:4" ht="120" x14ac:dyDescent="0.25">
      <c r="A7" s="6" t="s">
        <v>213</v>
      </c>
      <c r="B7" s="1">
        <v>847</v>
      </c>
      <c r="C7" s="6" t="s">
        <v>214</v>
      </c>
      <c r="D7" s="6" t="s">
        <v>217</v>
      </c>
    </row>
    <row r="9" spans="1:4" ht="150" x14ac:dyDescent="0.25">
      <c r="B9" s="1">
        <v>980</v>
      </c>
      <c r="C9" s="6" t="s">
        <v>216</v>
      </c>
      <c r="D9" s="6" t="s">
        <v>215</v>
      </c>
    </row>
  </sheetData>
  <mergeCells count="1">
    <mergeCell ref="A2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2B7B-9CFB-485A-A55C-9C3E2ECE7BDE}">
  <dimension ref="A1:C28"/>
  <sheetViews>
    <sheetView workbookViewId="0">
      <selection activeCell="C17" sqref="C17"/>
    </sheetView>
  </sheetViews>
  <sheetFormatPr defaultRowHeight="15" x14ac:dyDescent="0.25"/>
  <cols>
    <col min="1" max="1" width="9.140625" style="1"/>
    <col min="2" max="2" width="77.140625" style="6" customWidth="1"/>
    <col min="3" max="3" width="81" style="6" customWidth="1"/>
    <col min="4" max="16384" width="9.140625" style="1"/>
  </cols>
  <sheetData>
    <row r="1" spans="1:3" ht="18.75" x14ac:dyDescent="0.25">
      <c r="A1" s="9" t="s">
        <v>31</v>
      </c>
      <c r="B1" s="15" t="s">
        <v>32</v>
      </c>
      <c r="C1" s="15" t="s">
        <v>33</v>
      </c>
    </row>
    <row r="2" spans="1:3" x14ac:dyDescent="0.25">
      <c r="A2" s="7">
        <v>15</v>
      </c>
      <c r="B2" s="8"/>
      <c r="C2" s="8" t="s">
        <v>34</v>
      </c>
    </row>
    <row r="3" spans="1:3" x14ac:dyDescent="0.25">
      <c r="A3" s="7">
        <v>22</v>
      </c>
      <c r="B3" s="8"/>
      <c r="C3" s="8" t="s">
        <v>38</v>
      </c>
    </row>
    <row r="4" spans="1:3" x14ac:dyDescent="0.25">
      <c r="A4" s="7">
        <v>85</v>
      </c>
      <c r="B4" s="8"/>
      <c r="C4" s="8" t="s">
        <v>39</v>
      </c>
    </row>
    <row r="5" spans="1:3" ht="90" x14ac:dyDescent="0.25">
      <c r="A5" s="7">
        <v>104</v>
      </c>
      <c r="B5" s="8"/>
      <c r="C5" s="8" t="s">
        <v>40</v>
      </c>
    </row>
    <row r="6" spans="1:3" ht="30" x14ac:dyDescent="0.25">
      <c r="A6" s="7">
        <v>184</v>
      </c>
      <c r="B6" s="8" t="s">
        <v>135</v>
      </c>
      <c r="C6" s="8" t="s">
        <v>136</v>
      </c>
    </row>
    <row r="7" spans="1:3" ht="30" x14ac:dyDescent="0.25">
      <c r="A7" s="7">
        <v>207</v>
      </c>
      <c r="B7" s="8" t="s">
        <v>137</v>
      </c>
      <c r="C7" s="8" t="s">
        <v>138</v>
      </c>
    </row>
    <row r="8" spans="1:3" ht="30" x14ac:dyDescent="0.25">
      <c r="A8" s="7"/>
      <c r="B8" s="8" t="s">
        <v>139</v>
      </c>
      <c r="C8" s="8" t="s">
        <v>140</v>
      </c>
    </row>
    <row r="9" spans="1:3" x14ac:dyDescent="0.25">
      <c r="A9" s="7">
        <v>220</v>
      </c>
      <c r="B9" s="8" t="s">
        <v>141</v>
      </c>
      <c r="C9" s="8" t="s">
        <v>142</v>
      </c>
    </row>
    <row r="10" spans="1:3" x14ac:dyDescent="0.25">
      <c r="A10" s="7">
        <v>231</v>
      </c>
      <c r="B10" s="8" t="s">
        <v>143</v>
      </c>
      <c r="C10" s="8" t="s">
        <v>144</v>
      </c>
    </row>
    <row r="11" spans="1:3" ht="30" x14ac:dyDescent="0.25">
      <c r="A11" s="7">
        <v>236</v>
      </c>
      <c r="B11" s="8" t="s">
        <v>145</v>
      </c>
      <c r="C11" s="8" t="s">
        <v>146</v>
      </c>
    </row>
    <row r="12" spans="1:3" ht="60" x14ac:dyDescent="0.25">
      <c r="A12" s="7">
        <v>241</v>
      </c>
      <c r="B12" s="8" t="s">
        <v>161</v>
      </c>
      <c r="C12" s="8" t="s">
        <v>162</v>
      </c>
    </row>
    <row r="13" spans="1:3" ht="75" x14ac:dyDescent="0.25">
      <c r="A13" s="7">
        <v>246</v>
      </c>
      <c r="B13" s="8" t="s">
        <v>163</v>
      </c>
      <c r="C13" s="8" t="s">
        <v>164</v>
      </c>
    </row>
    <row r="14" spans="1:3" x14ac:dyDescent="0.25">
      <c r="A14" s="7">
        <v>253</v>
      </c>
      <c r="B14" s="8" t="s">
        <v>169</v>
      </c>
      <c r="C14" s="8" t="s">
        <v>170</v>
      </c>
    </row>
    <row r="15" spans="1:3" ht="30" x14ac:dyDescent="0.25">
      <c r="A15" s="7">
        <v>258</v>
      </c>
      <c r="B15" s="8" t="s">
        <v>171</v>
      </c>
      <c r="C15" s="8" t="s">
        <v>172</v>
      </c>
    </row>
    <row r="16" spans="1:3" x14ac:dyDescent="0.25">
      <c r="A16" s="7">
        <v>263</v>
      </c>
      <c r="B16" s="8" t="s">
        <v>173</v>
      </c>
      <c r="C16" s="8" t="s">
        <v>174</v>
      </c>
    </row>
    <row r="17" spans="1:3" ht="105" x14ac:dyDescent="0.25">
      <c r="A17" s="7">
        <v>266</v>
      </c>
      <c r="B17" s="8" t="s">
        <v>177</v>
      </c>
      <c r="C17" s="8" t="s">
        <v>178</v>
      </c>
    </row>
    <row r="18" spans="1:3" x14ac:dyDescent="0.25">
      <c r="A18" s="7"/>
      <c r="B18" s="8"/>
      <c r="C18" s="8"/>
    </row>
    <row r="19" spans="1:3" ht="45" x14ac:dyDescent="0.25">
      <c r="A19" s="7">
        <v>277</v>
      </c>
      <c r="B19" s="8" t="s">
        <v>147</v>
      </c>
      <c r="C19" s="8" t="s">
        <v>148</v>
      </c>
    </row>
    <row r="20" spans="1:3" x14ac:dyDescent="0.25">
      <c r="A20" s="7">
        <v>288</v>
      </c>
      <c r="B20" s="8" t="s">
        <v>149</v>
      </c>
      <c r="C20" s="8" t="s">
        <v>150</v>
      </c>
    </row>
    <row r="21" spans="1:3" x14ac:dyDescent="0.25">
      <c r="A21" s="7">
        <v>289</v>
      </c>
      <c r="B21" s="8" t="s">
        <v>151</v>
      </c>
      <c r="C21" s="8" t="s">
        <v>152</v>
      </c>
    </row>
    <row r="22" spans="1:3" ht="30" x14ac:dyDescent="0.25">
      <c r="A22" s="7">
        <v>293</v>
      </c>
      <c r="B22" s="8" t="s">
        <v>153</v>
      </c>
      <c r="C22" s="8" t="s">
        <v>154</v>
      </c>
    </row>
    <row r="23" spans="1:3" ht="30" x14ac:dyDescent="0.25">
      <c r="A23" s="7">
        <v>298</v>
      </c>
      <c r="B23" s="8" t="s">
        <v>160</v>
      </c>
      <c r="C23" s="8" t="s">
        <v>155</v>
      </c>
    </row>
    <row r="24" spans="1:3" ht="75" x14ac:dyDescent="0.25">
      <c r="A24" s="7">
        <v>493</v>
      </c>
      <c r="B24" s="8" t="s">
        <v>156</v>
      </c>
      <c r="C24" s="8" t="s">
        <v>157</v>
      </c>
    </row>
    <row r="25" spans="1:3" ht="75" x14ac:dyDescent="0.25">
      <c r="A25" s="7">
        <v>501</v>
      </c>
      <c r="B25" s="8" t="s">
        <v>158</v>
      </c>
      <c r="C25" s="8" t="s">
        <v>159</v>
      </c>
    </row>
    <row r="26" spans="1:3" x14ac:dyDescent="0.25">
      <c r="A26" s="7"/>
      <c r="B26" s="8"/>
      <c r="C26" s="8"/>
    </row>
    <row r="27" spans="1:3" x14ac:dyDescent="0.25">
      <c r="A27" s="7"/>
      <c r="B27" s="8"/>
      <c r="C27" s="8"/>
    </row>
    <row r="28" spans="1:3" ht="30" x14ac:dyDescent="0.25">
      <c r="A28" s="7">
        <v>475</v>
      </c>
      <c r="B28" s="8" t="s">
        <v>41</v>
      </c>
      <c r="C28" s="8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A436-700C-46FA-8A08-8E9BB5776888}">
  <dimension ref="A1:F18"/>
  <sheetViews>
    <sheetView workbookViewId="0">
      <selection activeCell="B4" sqref="B4"/>
    </sheetView>
  </sheetViews>
  <sheetFormatPr defaultRowHeight="15" x14ac:dyDescent="0.25"/>
  <cols>
    <col min="1" max="1" width="7.42578125" style="1" customWidth="1"/>
    <col min="2" max="2" width="76.5703125" style="6" customWidth="1"/>
    <col min="3" max="3" width="89.28515625" style="6" customWidth="1"/>
    <col min="4" max="4" width="12.85546875" style="1" customWidth="1"/>
    <col min="5" max="5" width="54.5703125" style="1" customWidth="1"/>
    <col min="6" max="16384" width="9.140625" style="1"/>
  </cols>
  <sheetData>
    <row r="1" spans="1:6" ht="45" customHeight="1" x14ac:dyDescent="0.25">
      <c r="A1" s="19" t="s">
        <v>189</v>
      </c>
      <c r="B1" s="19"/>
      <c r="C1" s="11" t="s">
        <v>196</v>
      </c>
    </row>
    <row r="2" spans="1:6" x14ac:dyDescent="0.25">
      <c r="F2" s="17" t="e">
        <f>#REF!*#REF!/(#REF!-#REF!)</f>
        <v>#REF!</v>
      </c>
    </row>
    <row r="3" spans="1:6" x14ac:dyDescent="0.25">
      <c r="A3" s="1">
        <v>48</v>
      </c>
      <c r="C3" s="6" t="s">
        <v>192</v>
      </c>
      <c r="F3" s="17" t="e">
        <f>#REF!*#REF!/(#REF!-#REF!)</f>
        <v>#REF!</v>
      </c>
    </row>
    <row r="4" spans="1:6" ht="45" x14ac:dyDescent="0.25">
      <c r="A4" s="1">
        <v>116</v>
      </c>
      <c r="C4" s="6" t="s">
        <v>190</v>
      </c>
    </row>
    <row r="5" spans="1:6" ht="75" x14ac:dyDescent="0.25">
      <c r="A5" s="1">
        <v>312</v>
      </c>
      <c r="C5" s="6" t="s">
        <v>191</v>
      </c>
    </row>
    <row r="7" spans="1:6" ht="30" x14ac:dyDescent="0.25">
      <c r="A7" s="1">
        <v>858</v>
      </c>
      <c r="B7" s="6" t="s">
        <v>197</v>
      </c>
      <c r="C7" s="6" t="s">
        <v>197</v>
      </c>
    </row>
    <row r="9" spans="1:6" ht="45" x14ac:dyDescent="0.25">
      <c r="A9" s="1">
        <v>1034</v>
      </c>
      <c r="C9" s="6" t="s">
        <v>199</v>
      </c>
    </row>
    <row r="10" spans="1:6" ht="30" x14ac:dyDescent="0.25">
      <c r="A10" s="1">
        <v>1037</v>
      </c>
      <c r="B10" s="6" t="s">
        <v>195</v>
      </c>
      <c r="C10" s="6" t="s">
        <v>200</v>
      </c>
    </row>
    <row r="11" spans="1:6" ht="120" x14ac:dyDescent="0.25">
      <c r="A11" s="1">
        <v>1437</v>
      </c>
      <c r="C11" s="6" t="s">
        <v>198</v>
      </c>
    </row>
    <row r="13" spans="1:6" ht="90" x14ac:dyDescent="0.25">
      <c r="A13" s="1">
        <v>1539</v>
      </c>
      <c r="B13" s="6" t="s">
        <v>194</v>
      </c>
      <c r="C13" s="6" t="s">
        <v>193</v>
      </c>
    </row>
    <row r="18" spans="2:2" x14ac:dyDescent="0.25">
      <c r="B18" s="1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41C0-27C8-4526-8561-518231E9B4A9}">
  <dimension ref="A3:C23"/>
  <sheetViews>
    <sheetView topLeftCell="A4" workbookViewId="0">
      <selection activeCell="C22" sqref="C22"/>
    </sheetView>
  </sheetViews>
  <sheetFormatPr defaultRowHeight="15" x14ac:dyDescent="0.25"/>
  <cols>
    <col min="1" max="1" width="21.42578125" bestFit="1" customWidth="1"/>
    <col min="2" max="2" width="46.5703125" hidden="1" customWidth="1"/>
    <col min="3" max="3" width="44.140625" bestFit="1" customWidth="1"/>
  </cols>
  <sheetData>
    <row r="3" spans="1:3" x14ac:dyDescent="0.25">
      <c r="A3" t="s">
        <v>8</v>
      </c>
      <c r="B3" t="s">
        <v>102</v>
      </c>
      <c r="C3" t="s">
        <v>102</v>
      </c>
    </row>
    <row r="4" spans="1:3" x14ac:dyDescent="0.25">
      <c r="A4" t="s">
        <v>5</v>
      </c>
      <c r="B4" t="s">
        <v>103</v>
      </c>
      <c r="C4" t="s">
        <v>103</v>
      </c>
    </row>
    <row r="5" spans="1:3" x14ac:dyDescent="0.25">
      <c r="A5" t="s">
        <v>1</v>
      </c>
      <c r="B5" t="s">
        <v>104</v>
      </c>
      <c r="C5" s="16" t="s">
        <v>184</v>
      </c>
    </row>
    <row r="6" spans="1:3" x14ac:dyDescent="0.25">
      <c r="A6" t="s">
        <v>16</v>
      </c>
      <c r="B6" t="s">
        <v>105</v>
      </c>
      <c r="C6" t="s">
        <v>105</v>
      </c>
    </row>
    <row r="7" spans="1:3" x14ac:dyDescent="0.25">
      <c r="A7" t="s">
        <v>106</v>
      </c>
      <c r="B7" t="s">
        <v>107</v>
      </c>
      <c r="C7" s="16" t="s">
        <v>186</v>
      </c>
    </row>
    <row r="8" spans="1:3" x14ac:dyDescent="0.25">
      <c r="A8" t="s">
        <v>6</v>
      </c>
      <c r="B8" t="s">
        <v>108</v>
      </c>
      <c r="C8" t="s">
        <v>108</v>
      </c>
    </row>
    <row r="9" spans="1:3" x14ac:dyDescent="0.25">
      <c r="A9" t="s">
        <v>109</v>
      </c>
      <c r="B9" t="s">
        <v>110</v>
      </c>
      <c r="C9" t="s">
        <v>110</v>
      </c>
    </row>
    <row r="10" spans="1:3" x14ac:dyDescent="0.25">
      <c r="A10" t="s">
        <v>111</v>
      </c>
      <c r="B10" t="s">
        <v>112</v>
      </c>
      <c r="C10" t="s">
        <v>112</v>
      </c>
    </row>
    <row r="11" spans="1:3" x14ac:dyDescent="0.25">
      <c r="A11" t="s">
        <v>9</v>
      </c>
      <c r="B11" t="s">
        <v>113</v>
      </c>
      <c r="C11" t="s">
        <v>113</v>
      </c>
    </row>
    <row r="12" spans="1:3" x14ac:dyDescent="0.25">
      <c r="A12" t="s">
        <v>114</v>
      </c>
      <c r="B12" t="s">
        <v>115</v>
      </c>
      <c r="C12" t="s">
        <v>115</v>
      </c>
    </row>
    <row r="13" spans="1:3" x14ac:dyDescent="0.25">
      <c r="A13" t="s">
        <v>7</v>
      </c>
      <c r="B13" t="s">
        <v>116</v>
      </c>
      <c r="C13" s="16" t="s">
        <v>185</v>
      </c>
    </row>
    <row r="14" spans="1:3" x14ac:dyDescent="0.25">
      <c r="A14" t="s">
        <v>117</v>
      </c>
      <c r="B14" t="s">
        <v>118</v>
      </c>
      <c r="C14" t="s">
        <v>118</v>
      </c>
    </row>
    <row r="15" spans="1:3" x14ac:dyDescent="0.25">
      <c r="A15" t="s">
        <v>119</v>
      </c>
      <c r="B15" t="s">
        <v>120</v>
      </c>
      <c r="C15" t="s">
        <v>120</v>
      </c>
    </row>
    <row r="16" spans="1:3" x14ac:dyDescent="0.25">
      <c r="A16" t="s">
        <v>121</v>
      </c>
      <c r="B16" t="s">
        <v>122</v>
      </c>
      <c r="C16" s="16" t="s">
        <v>188</v>
      </c>
    </row>
    <row r="17" spans="1:3" x14ac:dyDescent="0.25">
      <c r="A17" t="s">
        <v>123</v>
      </c>
      <c r="B17" t="s">
        <v>124</v>
      </c>
      <c r="C17" s="16" t="s">
        <v>187</v>
      </c>
    </row>
    <row r="18" spans="1:3" x14ac:dyDescent="0.25">
      <c r="A18" t="s">
        <v>125</v>
      </c>
      <c r="B18" t="s">
        <v>126</v>
      </c>
      <c r="C18" t="s">
        <v>126</v>
      </c>
    </row>
    <row r="19" spans="1:3" x14ac:dyDescent="0.25">
      <c r="A19" t="s">
        <v>127</v>
      </c>
      <c r="B19" t="s">
        <v>128</v>
      </c>
      <c r="C19" t="s">
        <v>128</v>
      </c>
    </row>
    <row r="21" spans="1:3" x14ac:dyDescent="0.25">
      <c r="A21" t="s">
        <v>129</v>
      </c>
      <c r="B21" t="s">
        <v>130</v>
      </c>
      <c r="C21" t="s">
        <v>130</v>
      </c>
    </row>
    <row r="22" spans="1:3" x14ac:dyDescent="0.25">
      <c r="A22" t="s">
        <v>132</v>
      </c>
      <c r="B22" t="s">
        <v>133</v>
      </c>
      <c r="C22" t="s">
        <v>133</v>
      </c>
    </row>
    <row r="23" spans="1:3" x14ac:dyDescent="0.25">
      <c r="A23" t="s">
        <v>79</v>
      </c>
      <c r="B23" t="s">
        <v>131</v>
      </c>
      <c r="C23" t="s">
        <v>131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69E8-76AE-4ED1-849A-9AF95896598C}">
  <dimension ref="A1:C10"/>
  <sheetViews>
    <sheetView workbookViewId="0">
      <selection activeCell="C8" sqref="C8"/>
    </sheetView>
  </sheetViews>
  <sheetFormatPr defaultRowHeight="15" x14ac:dyDescent="0.25"/>
  <cols>
    <col min="1" max="1" width="18.85546875" style="1" customWidth="1"/>
    <col min="2" max="3" width="79.5703125" style="6" customWidth="1"/>
    <col min="4" max="16384" width="9.140625" style="1"/>
  </cols>
  <sheetData>
    <row r="1" spans="1:3" x14ac:dyDescent="0.25">
      <c r="A1" s="1" t="s">
        <v>94</v>
      </c>
    </row>
    <row r="2" spans="1:3" x14ac:dyDescent="0.25">
      <c r="A2" s="14" t="s">
        <v>97</v>
      </c>
      <c r="B2" s="6" t="s">
        <v>100</v>
      </c>
    </row>
    <row r="3" spans="1:3" x14ac:dyDescent="0.25">
      <c r="A3" s="14" t="s">
        <v>95</v>
      </c>
      <c r="B3" s="6" t="s">
        <v>100</v>
      </c>
    </row>
    <row r="4" spans="1:3" x14ac:dyDescent="0.25">
      <c r="A4" s="14" t="s">
        <v>96</v>
      </c>
      <c r="B4" s="6" t="s">
        <v>100</v>
      </c>
    </row>
    <row r="5" spans="1:3" ht="165" x14ac:dyDescent="0.25">
      <c r="A5" s="14" t="s">
        <v>98</v>
      </c>
      <c r="B5" s="6" t="s">
        <v>100</v>
      </c>
      <c r="C5" s="6" t="s">
        <v>101</v>
      </c>
    </row>
    <row r="6" spans="1:3" x14ac:dyDescent="0.25">
      <c r="A6" s="14" t="s">
        <v>99</v>
      </c>
      <c r="B6" s="6" t="s">
        <v>100</v>
      </c>
    </row>
    <row r="7" spans="1:3" ht="30" x14ac:dyDescent="0.25">
      <c r="A7" s="1" t="s">
        <v>166</v>
      </c>
      <c r="B7" s="6" t="s">
        <v>181</v>
      </c>
      <c r="C7" s="6" t="s">
        <v>182</v>
      </c>
    </row>
    <row r="8" spans="1:3" ht="30" x14ac:dyDescent="0.25">
      <c r="A8" s="1" t="s">
        <v>166</v>
      </c>
      <c r="B8" s="6" t="s">
        <v>167</v>
      </c>
      <c r="C8" s="6" t="s">
        <v>168</v>
      </c>
    </row>
    <row r="9" spans="1:3" x14ac:dyDescent="0.25">
      <c r="B9" s="6" t="s">
        <v>175</v>
      </c>
      <c r="C9" s="6" t="s">
        <v>176</v>
      </c>
    </row>
    <row r="10" spans="1:3" ht="45" x14ac:dyDescent="0.25">
      <c r="B10" s="6" t="s">
        <v>179</v>
      </c>
      <c r="C10" s="6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21B5-6E09-442C-9B4D-35946A1B6E3B}">
  <dimension ref="A1:H19"/>
  <sheetViews>
    <sheetView workbookViewId="0">
      <selection activeCell="F5" sqref="F5"/>
    </sheetView>
  </sheetViews>
  <sheetFormatPr defaultRowHeight="15" x14ac:dyDescent="0.25"/>
  <cols>
    <col min="1" max="1" width="19.42578125" style="1" bestFit="1" customWidth="1"/>
    <col min="2" max="2" width="15.85546875" style="2" customWidth="1"/>
    <col min="3" max="3" width="24.85546875" style="2" bestFit="1" customWidth="1"/>
    <col min="4" max="4" width="9.140625" style="2"/>
    <col min="5" max="5" width="25.28515625" style="1" bestFit="1" customWidth="1"/>
    <col min="6" max="6" width="62.140625" style="1" bestFit="1" customWidth="1"/>
    <col min="7" max="16384" width="9.140625" style="1"/>
  </cols>
  <sheetData>
    <row r="1" spans="1:8" x14ac:dyDescent="0.25">
      <c r="B1" s="2" t="s">
        <v>2</v>
      </c>
      <c r="C1" s="2" t="s">
        <v>3</v>
      </c>
      <c r="D1" s="2" t="s">
        <v>4</v>
      </c>
      <c r="E1" s="2" t="s">
        <v>12</v>
      </c>
      <c r="F1" s="1" t="s">
        <v>88</v>
      </c>
    </row>
    <row r="2" spans="1:8" x14ac:dyDescent="0.25">
      <c r="A2" s="1" t="s">
        <v>5</v>
      </c>
      <c r="B2" s="10" t="s">
        <v>10</v>
      </c>
      <c r="C2" s="2" t="s">
        <v>10</v>
      </c>
      <c r="D2" s="13" t="s">
        <v>10</v>
      </c>
      <c r="E2" s="3" t="s">
        <v>14</v>
      </c>
      <c r="F2" s="1" t="s">
        <v>91</v>
      </c>
    </row>
    <row r="3" spans="1:8" x14ac:dyDescent="0.25">
      <c r="A3" s="1" t="s">
        <v>1</v>
      </c>
      <c r="B3" s="2" t="s">
        <v>20</v>
      </c>
      <c r="C3" s="2" t="s">
        <v>20</v>
      </c>
      <c r="D3" s="10" t="s">
        <v>10</v>
      </c>
      <c r="E3" s="3" t="s">
        <v>15</v>
      </c>
      <c r="F3" s="1" t="s">
        <v>5</v>
      </c>
    </row>
    <row r="4" spans="1:8" x14ac:dyDescent="0.25">
      <c r="A4" s="1" t="s">
        <v>16</v>
      </c>
      <c r="B4" s="10" t="s">
        <v>10</v>
      </c>
      <c r="C4" s="2" t="s">
        <v>20</v>
      </c>
      <c r="D4" s="10" t="s">
        <v>10</v>
      </c>
      <c r="E4" s="3" t="s">
        <v>92</v>
      </c>
      <c r="F4" s="1" t="s">
        <v>19</v>
      </c>
    </row>
    <row r="5" spans="1:8" x14ac:dyDescent="0.25">
      <c r="A5" s="1" t="s">
        <v>6</v>
      </c>
      <c r="B5" s="10" t="s">
        <v>10</v>
      </c>
      <c r="C5" s="2" t="s">
        <v>90</v>
      </c>
      <c r="D5" s="10" t="s">
        <v>10</v>
      </c>
      <c r="E5" s="3" t="s">
        <v>5</v>
      </c>
      <c r="F5" s="1" t="s">
        <v>5</v>
      </c>
    </row>
    <row r="6" spans="1:8" x14ac:dyDescent="0.25">
      <c r="A6" s="1" t="s">
        <v>7</v>
      </c>
      <c r="B6" s="10" t="s">
        <v>10</v>
      </c>
      <c r="C6" s="2" t="s">
        <v>89</v>
      </c>
      <c r="D6" s="10" t="s">
        <v>10</v>
      </c>
      <c r="E6" s="3" t="s">
        <v>13</v>
      </c>
      <c r="F6" s="1" t="s">
        <v>19</v>
      </c>
    </row>
    <row r="7" spans="1:8" x14ac:dyDescent="0.25">
      <c r="A7" s="1" t="s">
        <v>9</v>
      </c>
      <c r="B7" s="10" t="s">
        <v>10</v>
      </c>
      <c r="C7" s="2" t="s">
        <v>11</v>
      </c>
      <c r="D7" s="10" t="s">
        <v>10</v>
      </c>
      <c r="E7" s="3" t="s">
        <v>19</v>
      </c>
      <c r="F7" s="1" t="s">
        <v>19</v>
      </c>
    </row>
    <row r="8" spans="1:8" x14ac:dyDescent="0.25">
      <c r="A8" s="1" t="s">
        <v>17</v>
      </c>
      <c r="B8" s="2" t="s">
        <v>10</v>
      </c>
      <c r="D8" s="2" t="s">
        <v>10</v>
      </c>
      <c r="E8" s="3" t="s">
        <v>18</v>
      </c>
    </row>
    <row r="11" spans="1:8" x14ac:dyDescent="0.25">
      <c r="A11" s="1" t="s">
        <v>24</v>
      </c>
      <c r="B11" s="2" t="s">
        <v>21</v>
      </c>
      <c r="C11" s="2" t="s">
        <v>22</v>
      </c>
      <c r="D11" s="3" t="s">
        <v>23</v>
      </c>
    </row>
    <row r="12" spans="1:8" ht="32.25" customHeight="1" x14ac:dyDescent="0.25">
      <c r="A12" s="1" t="s">
        <v>4</v>
      </c>
      <c r="B12" s="2" t="s">
        <v>21</v>
      </c>
      <c r="C12" s="4"/>
      <c r="D12" s="18" t="s">
        <v>25</v>
      </c>
      <c r="E12" s="20"/>
      <c r="F12" s="20"/>
    </row>
    <row r="13" spans="1:8" x14ac:dyDescent="0.25">
      <c r="F13" s="1" t="s">
        <v>94</v>
      </c>
      <c r="H13" s="1" t="s">
        <v>134</v>
      </c>
    </row>
    <row r="14" spans="1:8" x14ac:dyDescent="0.25">
      <c r="A14" s="2">
        <v>1</v>
      </c>
      <c r="B14" s="1" t="s">
        <v>26</v>
      </c>
      <c r="F14" s="14" t="s">
        <v>97</v>
      </c>
    </row>
    <row r="15" spans="1:8" x14ac:dyDescent="0.25">
      <c r="A15" s="2">
        <v>2</v>
      </c>
      <c r="B15" s="1" t="s">
        <v>27</v>
      </c>
      <c r="F15" s="14" t="s">
        <v>95</v>
      </c>
    </row>
    <row r="16" spans="1:8" x14ac:dyDescent="0.25">
      <c r="A16" s="2">
        <v>3</v>
      </c>
      <c r="B16" s="1" t="s">
        <v>29</v>
      </c>
      <c r="F16" s="14" t="s">
        <v>96</v>
      </c>
    </row>
    <row r="17" spans="1:6" x14ac:dyDescent="0.25">
      <c r="A17" s="2">
        <v>4</v>
      </c>
      <c r="B17" s="1" t="s">
        <v>30</v>
      </c>
      <c r="F17" s="1" t="s">
        <v>98</v>
      </c>
    </row>
    <row r="18" spans="1:6" x14ac:dyDescent="0.25">
      <c r="A18" s="2">
        <v>5</v>
      </c>
      <c r="B18" s="1" t="s">
        <v>28</v>
      </c>
      <c r="F18" s="1" t="s">
        <v>99</v>
      </c>
    </row>
    <row r="19" spans="1:6" x14ac:dyDescent="0.25">
      <c r="B19" s="3" t="s">
        <v>93</v>
      </c>
    </row>
  </sheetData>
  <mergeCells count="1">
    <mergeCell ref="D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3C03-900F-4CE5-B75C-635D7CB6A26B}">
  <dimension ref="A1:C9"/>
  <sheetViews>
    <sheetView workbookViewId="0">
      <selection activeCell="C6" sqref="C6"/>
    </sheetView>
  </sheetViews>
  <sheetFormatPr defaultRowHeight="15" x14ac:dyDescent="0.25"/>
  <cols>
    <col min="2" max="2" width="63.42578125" customWidth="1"/>
    <col min="3" max="3" width="96.7109375" customWidth="1"/>
  </cols>
  <sheetData>
    <row r="1" spans="1:3" ht="18.75" x14ac:dyDescent="0.25">
      <c r="A1" s="9" t="s">
        <v>31</v>
      </c>
      <c r="B1" s="9" t="s">
        <v>32</v>
      </c>
      <c r="C1" s="9" t="s">
        <v>33</v>
      </c>
    </row>
    <row r="2" spans="1:3" x14ac:dyDescent="0.25">
      <c r="A2" s="7">
        <v>5</v>
      </c>
      <c r="B2" s="7"/>
      <c r="C2" s="7" t="s">
        <v>66</v>
      </c>
    </row>
    <row r="3" spans="1:3" x14ac:dyDescent="0.25">
      <c r="A3" s="7">
        <v>11</v>
      </c>
      <c r="B3" s="7"/>
      <c r="C3" s="7" t="s">
        <v>34</v>
      </c>
    </row>
    <row r="4" spans="1:3" x14ac:dyDescent="0.25">
      <c r="A4" s="7">
        <v>25</v>
      </c>
      <c r="B4" s="7"/>
      <c r="C4" s="7" t="s">
        <v>38</v>
      </c>
    </row>
    <row r="5" spans="1:3" x14ac:dyDescent="0.25">
      <c r="A5" s="7">
        <v>26</v>
      </c>
      <c r="B5" s="7"/>
      <c r="C5" s="7" t="s">
        <v>39</v>
      </c>
    </row>
    <row r="6" spans="1:3" ht="90" x14ac:dyDescent="0.25">
      <c r="A6" s="7">
        <v>38</v>
      </c>
      <c r="B6" s="7"/>
      <c r="C6" s="8" t="s">
        <v>40</v>
      </c>
    </row>
    <row r="7" spans="1:3" x14ac:dyDescent="0.25">
      <c r="A7" s="7">
        <v>83</v>
      </c>
      <c r="B7" s="7"/>
      <c r="C7" s="8" t="s">
        <v>71</v>
      </c>
    </row>
    <row r="8" spans="1:3" ht="30" x14ac:dyDescent="0.25">
      <c r="A8" s="7">
        <v>89</v>
      </c>
      <c r="B8" s="8" t="s">
        <v>67</v>
      </c>
      <c r="C8" s="8" t="s">
        <v>68</v>
      </c>
    </row>
    <row r="9" spans="1:3" ht="90" x14ac:dyDescent="0.25">
      <c r="A9" s="7">
        <v>117</v>
      </c>
      <c r="B9" s="8" t="s">
        <v>69</v>
      </c>
      <c r="C9" s="8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F062-332A-41D2-B11F-45A0A9928B06}">
  <dimension ref="A1:C9"/>
  <sheetViews>
    <sheetView workbookViewId="0">
      <selection activeCell="A10" sqref="A10"/>
    </sheetView>
  </sheetViews>
  <sheetFormatPr defaultRowHeight="15" x14ac:dyDescent="0.25"/>
  <cols>
    <col min="2" max="2" width="68.42578125" customWidth="1"/>
    <col min="3" max="3" width="96.7109375" customWidth="1"/>
  </cols>
  <sheetData>
    <row r="1" spans="1:3" ht="18.75" x14ac:dyDescent="0.25">
      <c r="A1" s="9" t="s">
        <v>31</v>
      </c>
      <c r="B1" s="9" t="s">
        <v>32</v>
      </c>
      <c r="C1" s="9" t="s">
        <v>33</v>
      </c>
    </row>
    <row r="2" spans="1:3" x14ac:dyDescent="0.25">
      <c r="A2" s="7">
        <v>36</v>
      </c>
      <c r="B2" s="7"/>
      <c r="C2" s="7" t="s">
        <v>38</v>
      </c>
    </row>
    <row r="3" spans="1:3" x14ac:dyDescent="0.25">
      <c r="A3" s="7">
        <v>66</v>
      </c>
      <c r="B3" s="7"/>
      <c r="C3" s="7" t="s">
        <v>80</v>
      </c>
    </row>
    <row r="4" spans="1:3" x14ac:dyDescent="0.25">
      <c r="A4" s="7">
        <v>79</v>
      </c>
      <c r="B4" s="7"/>
      <c r="C4" s="7" t="s">
        <v>81</v>
      </c>
    </row>
    <row r="5" spans="1:3" x14ac:dyDescent="0.25">
      <c r="A5" s="7">
        <v>88</v>
      </c>
      <c r="B5" s="7"/>
      <c r="C5" s="7" t="s">
        <v>82</v>
      </c>
    </row>
    <row r="6" spans="1:3" x14ac:dyDescent="0.25">
      <c r="A6" s="7"/>
      <c r="B6" s="7"/>
      <c r="C6" s="8"/>
    </row>
    <row r="7" spans="1:3" x14ac:dyDescent="0.25">
      <c r="A7" s="7">
        <v>233</v>
      </c>
      <c r="B7" s="7"/>
      <c r="C7" s="8" t="s">
        <v>83</v>
      </c>
    </row>
    <row r="8" spans="1:3" ht="30" x14ac:dyDescent="0.25">
      <c r="A8" s="7">
        <v>235</v>
      </c>
      <c r="B8" s="8" t="s">
        <v>84</v>
      </c>
      <c r="C8" s="8" t="s">
        <v>85</v>
      </c>
    </row>
    <row r="9" spans="1:3" ht="45" x14ac:dyDescent="0.25">
      <c r="A9" s="7">
        <v>260</v>
      </c>
      <c r="B9" s="8" t="s">
        <v>86</v>
      </c>
      <c r="C9" s="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</vt:lpstr>
      <vt:lpstr>Frontend changes</vt:lpstr>
      <vt:lpstr>BorrowerOperations</vt:lpstr>
      <vt:lpstr>TroveManager</vt:lpstr>
      <vt:lpstr>Contract Addresses</vt:lpstr>
      <vt:lpstr>Interface changes</vt:lpstr>
      <vt:lpstr>Architecture</vt:lpstr>
      <vt:lpstr>DefaultPool</vt:lpstr>
      <vt:lpstr>LQTYStaking</vt:lpstr>
      <vt:lpstr>StabilityPool</vt:lpstr>
      <vt:lpstr>CollSurplusPool</vt:lpstr>
      <vt:lpstr>activePool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Judge</dc:creator>
  <cp:lastModifiedBy>John Judge</cp:lastModifiedBy>
  <dcterms:created xsi:type="dcterms:W3CDTF">2024-02-27T07:58:09Z</dcterms:created>
  <dcterms:modified xsi:type="dcterms:W3CDTF">2024-03-10T17:43:54Z</dcterms:modified>
</cp:coreProperties>
</file>