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Wu\Desktop\电梯控制器电路框架\"/>
    </mc:Choice>
  </mc:AlternateContent>
  <xr:revisionPtr revIDLastSave="0" documentId="13_ncr:1_{089D4815-C37E-4A05-AF9C-BBA7B879AC3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1" hidden="1">状态转换函数自动生成!$A$1:$Q$51</definedName>
    <definedName name="_xlnm._FilterDatabase" localSheetId="0" hidden="1">状态转换真值表!$O$2:$R$22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M16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M3" i="1"/>
  <c r="L3" i="1"/>
  <c r="C4" i="1"/>
  <c r="D4" i="1"/>
  <c r="C5" i="1"/>
  <c r="D5" i="1"/>
  <c r="C6" i="1"/>
  <c r="M6" i="1" s="1"/>
  <c r="D6" i="1"/>
  <c r="L6" i="1" s="1"/>
  <c r="C7" i="1"/>
  <c r="M7" i="1" s="1"/>
  <c r="D7" i="1"/>
  <c r="L7" i="1" s="1"/>
  <c r="C8" i="1"/>
  <c r="M8" i="1" s="1"/>
  <c r="D8" i="1"/>
  <c r="L8" i="1" s="1"/>
  <c r="C9" i="1"/>
  <c r="M9" i="1" s="1"/>
  <c r="D9" i="1"/>
  <c r="L9" i="1" s="1"/>
  <c r="C10" i="1"/>
  <c r="M10" i="1" s="1"/>
  <c r="D10" i="1"/>
  <c r="L10" i="1" s="1"/>
  <c r="C11" i="1"/>
  <c r="M11" i="1" s="1"/>
  <c r="D11" i="1"/>
  <c r="L11" i="1" s="1"/>
  <c r="C12" i="1"/>
  <c r="M12" i="1" s="1"/>
  <c r="D12" i="1"/>
  <c r="L12" i="1" s="1"/>
  <c r="C13" i="1"/>
  <c r="M13" i="1" s="1"/>
  <c r="D13" i="1"/>
  <c r="L13" i="1" s="1"/>
  <c r="C14" i="1"/>
  <c r="M14" i="1" s="1"/>
  <c r="D14" i="1"/>
  <c r="L14" i="1" s="1"/>
  <c r="C15" i="1"/>
  <c r="M15" i="1" s="1"/>
  <c r="D15" i="1"/>
  <c r="L15" i="1" s="1"/>
  <c r="C16" i="1"/>
  <c r="D16" i="1"/>
  <c r="L16" i="1" s="1"/>
  <c r="C17" i="1"/>
  <c r="M17" i="1" s="1"/>
  <c r="D17" i="1"/>
  <c r="L17" i="1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D3" i="1"/>
  <c r="Y30" i="5" l="1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B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D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A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C23" i="5"/>
  <c r="A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C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B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B14" i="5"/>
  <c r="A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D12" i="5"/>
  <c r="C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A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C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C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Y3" i="5"/>
  <c r="X3" i="5"/>
  <c r="W3" i="5"/>
  <c r="V3" i="5"/>
  <c r="U3" i="5"/>
  <c r="T3" i="5"/>
  <c r="S3" i="5"/>
  <c r="R3" i="5"/>
  <c r="Q3" i="5"/>
  <c r="P3" i="5"/>
  <c r="O3" i="5"/>
  <c r="N3" i="5"/>
  <c r="L3" i="5"/>
  <c r="K3" i="5"/>
  <c r="J3" i="5"/>
  <c r="I3" i="5"/>
  <c r="H3" i="5"/>
  <c r="G3" i="5"/>
  <c r="F3" i="5"/>
  <c r="E3" i="5"/>
  <c r="C3" i="5"/>
  <c r="Y2" i="5"/>
  <c r="Y32" i="5" s="1"/>
  <c r="Y31" i="5" s="1"/>
  <c r="X2" i="5"/>
  <c r="X32" i="5" s="1"/>
  <c r="X31" i="5" s="1"/>
  <c r="W2" i="5"/>
  <c r="W32" i="5" s="1"/>
  <c r="W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R2" i="5"/>
  <c r="R32" i="5" s="1"/>
  <c r="R31" i="5" s="1"/>
  <c r="Q2" i="5"/>
  <c r="Q32" i="5" s="1"/>
  <c r="Q31" i="5" s="1"/>
  <c r="P2" i="5"/>
  <c r="P32" i="5" s="1"/>
  <c r="P31" i="5" s="1"/>
  <c r="O2" i="5"/>
  <c r="O32" i="5" s="1"/>
  <c r="O31" i="5" s="1"/>
  <c r="N2" i="5"/>
  <c r="N32" i="5" s="1"/>
  <c r="N31" i="5" s="1"/>
  <c r="L2" i="5"/>
  <c r="K2" i="5"/>
  <c r="J2" i="5"/>
  <c r="I2" i="5"/>
  <c r="H2" i="5"/>
  <c r="G2" i="5"/>
  <c r="F2" i="5"/>
  <c r="E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D30" i="5" s="1"/>
  <c r="C31" i="3"/>
  <c r="C30" i="5" s="1"/>
  <c r="B31" i="3"/>
  <c r="A31" i="3"/>
  <c r="A30" i="5" s="1"/>
  <c r="D30" i="3"/>
  <c r="D29" i="5" s="1"/>
  <c r="C30" i="3"/>
  <c r="C29" i="5" s="1"/>
  <c r="B30" i="3"/>
  <c r="B29" i="5" s="1"/>
  <c r="A30" i="3"/>
  <c r="A29" i="5" s="1"/>
  <c r="D29" i="3"/>
  <c r="C29" i="3"/>
  <c r="C28" i="5" s="1"/>
  <c r="B29" i="3"/>
  <c r="B28" i="5" s="1"/>
  <c r="A29" i="3"/>
  <c r="A28" i="5" s="1"/>
  <c r="D28" i="3"/>
  <c r="D27" i="5" s="1"/>
  <c r="C28" i="3"/>
  <c r="C27" i="5" s="1"/>
  <c r="B28" i="3"/>
  <c r="B27" i="5" s="1"/>
  <c r="A28" i="3"/>
  <c r="A27" i="5" s="1"/>
  <c r="M27" i="5" s="1"/>
  <c r="D27" i="3"/>
  <c r="D26" i="5" s="1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D25" i="3"/>
  <c r="D24" i="5" s="1"/>
  <c r="C25" i="3"/>
  <c r="C24" i="5" s="1"/>
  <c r="B25" i="3"/>
  <c r="B24" i="5" s="1"/>
  <c r="A25" i="3"/>
  <c r="A24" i="5" s="1"/>
  <c r="D24" i="3"/>
  <c r="D23" i="5" s="1"/>
  <c r="C24" i="3"/>
  <c r="B24" i="3"/>
  <c r="B23" i="5" s="1"/>
  <c r="A24" i="3"/>
  <c r="D23" i="3"/>
  <c r="D22" i="5" s="1"/>
  <c r="C23" i="3"/>
  <c r="C22" i="5" s="1"/>
  <c r="B23" i="3"/>
  <c r="B22" i="5" s="1"/>
  <c r="A23" i="3"/>
  <c r="A22" i="5" s="1"/>
  <c r="D22" i="3"/>
  <c r="D21" i="5" s="1"/>
  <c r="C22" i="3"/>
  <c r="B22" i="3"/>
  <c r="B21" i="5" s="1"/>
  <c r="A22" i="3"/>
  <c r="A21" i="5" s="1"/>
  <c r="D21" i="3"/>
  <c r="D20" i="5" s="1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M19" i="5" s="1"/>
  <c r="D19" i="3"/>
  <c r="D18" i="5" s="1"/>
  <c r="C19" i="3"/>
  <c r="C18" i="5" s="1"/>
  <c r="B19" i="3"/>
  <c r="B18" i="5" s="1"/>
  <c r="A19" i="3"/>
  <c r="A18" i="5" s="1"/>
  <c r="D18" i="3"/>
  <c r="D17" i="5" s="1"/>
  <c r="C18" i="3"/>
  <c r="C17" i="5" s="1"/>
  <c r="B18" i="3"/>
  <c r="B17" i="5" s="1"/>
  <c r="A18" i="3"/>
  <c r="A17" i="5" s="1"/>
  <c r="D17" i="3"/>
  <c r="D16" i="5" s="1"/>
  <c r="C17" i="3"/>
  <c r="C16" i="5" s="1"/>
  <c r="B17" i="3"/>
  <c r="A17" i="3"/>
  <c r="A16" i="5" s="1"/>
  <c r="M16" i="5" s="1"/>
  <c r="D16" i="3"/>
  <c r="D15" i="5" s="1"/>
  <c r="C16" i="3"/>
  <c r="C15" i="5" s="1"/>
  <c r="B16" i="3"/>
  <c r="B15" i="5" s="1"/>
  <c r="A16" i="3"/>
  <c r="A15" i="5" s="1"/>
  <c r="M15" i="5" s="1"/>
  <c r="D15" i="3"/>
  <c r="D14" i="5" s="1"/>
  <c r="C15" i="3"/>
  <c r="C14" i="5" s="1"/>
  <c r="B15" i="3"/>
  <c r="A15" i="3"/>
  <c r="D14" i="3"/>
  <c r="D13" i="5" s="1"/>
  <c r="C14" i="3"/>
  <c r="C13" i="5" s="1"/>
  <c r="B14" i="3"/>
  <c r="B13" i="5" s="1"/>
  <c r="A14" i="3"/>
  <c r="A13" i="5" s="1"/>
  <c r="D13" i="3"/>
  <c r="C13" i="3"/>
  <c r="B13" i="3"/>
  <c r="B12" i="5" s="1"/>
  <c r="A13" i="3"/>
  <c r="A12" i="5" s="1"/>
  <c r="M12" i="5" s="1"/>
  <c r="D12" i="3"/>
  <c r="D11" i="5" s="1"/>
  <c r="C12" i="3"/>
  <c r="C11" i="5" s="1"/>
  <c r="B12" i="3"/>
  <c r="B11" i="5" s="1"/>
  <c r="A12" i="3"/>
  <c r="A11" i="5" s="1"/>
  <c r="M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D9" i="3"/>
  <c r="D8" i="5" s="1"/>
  <c r="C9" i="3"/>
  <c r="C8" i="5" s="1"/>
  <c r="B9" i="3"/>
  <c r="B8" i="5" s="1"/>
  <c r="A9" i="3"/>
  <c r="A8" i="5" s="1"/>
  <c r="M8" i="5" s="1"/>
  <c r="D8" i="3"/>
  <c r="D7" i="5" s="1"/>
  <c r="C8" i="3"/>
  <c r="B8" i="3"/>
  <c r="B7" i="5" s="1"/>
  <c r="M7" i="5" s="1"/>
  <c r="A8" i="3"/>
  <c r="D7" i="3"/>
  <c r="D6" i="5" s="1"/>
  <c r="C7" i="3"/>
  <c r="C6" i="5" s="1"/>
  <c r="B7" i="3"/>
  <c r="B6" i="5" s="1"/>
  <c r="M6" i="5" s="1"/>
  <c r="A7" i="3"/>
  <c r="D6" i="3"/>
  <c r="D5" i="5" s="1"/>
  <c r="C6" i="3"/>
  <c r="B6" i="3"/>
  <c r="B5" i="5" s="1"/>
  <c r="A6" i="3"/>
  <c r="D5" i="3"/>
  <c r="D4" i="5" s="1"/>
  <c r="C5" i="3"/>
  <c r="C4" i="5" s="1"/>
  <c r="B5" i="3"/>
  <c r="B4" i="5" s="1"/>
  <c r="M4" i="5" s="1"/>
  <c r="A5" i="3"/>
  <c r="D4" i="3"/>
  <c r="D3" i="5" s="1"/>
  <c r="C4" i="3"/>
  <c r="B4" i="3"/>
  <c r="B3" i="5" s="1"/>
  <c r="M3" i="5" s="1"/>
  <c r="A4" i="3"/>
  <c r="D3" i="3"/>
  <c r="D2" i="5" s="1"/>
  <c r="C3" i="3"/>
  <c r="C2" i="5" s="1"/>
  <c r="B3" i="3"/>
  <c r="B2" i="5" s="1"/>
  <c r="A3" i="3"/>
  <c r="O50" i="2"/>
  <c r="L50" i="2"/>
  <c r="K50" i="2"/>
  <c r="J50" i="2"/>
  <c r="I50" i="2"/>
  <c r="H50" i="2"/>
  <c r="G50" i="2"/>
  <c r="F50" i="2"/>
  <c r="E50" i="2"/>
  <c r="P49" i="2"/>
  <c r="N49" i="2"/>
  <c r="L49" i="2"/>
  <c r="K49" i="2"/>
  <c r="J49" i="2"/>
  <c r="I49" i="2"/>
  <c r="H49" i="2"/>
  <c r="G49" i="2"/>
  <c r="F49" i="2"/>
  <c r="E49" i="2"/>
  <c r="O48" i="2"/>
  <c r="L48" i="2"/>
  <c r="K48" i="2"/>
  <c r="J48" i="2"/>
  <c r="I48" i="2"/>
  <c r="H48" i="2"/>
  <c r="G48" i="2"/>
  <c r="F48" i="2"/>
  <c r="E48" i="2"/>
  <c r="N47" i="2"/>
  <c r="L47" i="2"/>
  <c r="K47" i="2"/>
  <c r="J47" i="2"/>
  <c r="I47" i="2"/>
  <c r="H47" i="2"/>
  <c r="G47" i="2"/>
  <c r="F47" i="2"/>
  <c r="E47" i="2"/>
  <c r="L46" i="2"/>
  <c r="K46" i="2"/>
  <c r="J46" i="2"/>
  <c r="I46" i="2"/>
  <c r="H46" i="2"/>
  <c r="G46" i="2"/>
  <c r="F46" i="2"/>
  <c r="E46" i="2"/>
  <c r="L45" i="2"/>
  <c r="K45" i="2"/>
  <c r="J45" i="2"/>
  <c r="I45" i="2"/>
  <c r="H45" i="2"/>
  <c r="G45" i="2"/>
  <c r="F45" i="2"/>
  <c r="E45" i="2"/>
  <c r="L44" i="2"/>
  <c r="K44" i="2"/>
  <c r="J44" i="2"/>
  <c r="I44" i="2"/>
  <c r="H44" i="2"/>
  <c r="G44" i="2"/>
  <c r="F44" i="2"/>
  <c r="E44" i="2"/>
  <c r="L43" i="2"/>
  <c r="K43" i="2"/>
  <c r="J43" i="2"/>
  <c r="I43" i="2"/>
  <c r="H43" i="2"/>
  <c r="G43" i="2"/>
  <c r="F43" i="2"/>
  <c r="E43" i="2"/>
  <c r="L42" i="2"/>
  <c r="K42" i="2"/>
  <c r="J42" i="2"/>
  <c r="I42" i="2"/>
  <c r="H42" i="2"/>
  <c r="G42" i="2"/>
  <c r="F42" i="2"/>
  <c r="E42" i="2"/>
  <c r="L41" i="2"/>
  <c r="K41" i="2"/>
  <c r="J41" i="2"/>
  <c r="I41" i="2"/>
  <c r="H41" i="2"/>
  <c r="G41" i="2"/>
  <c r="F41" i="2"/>
  <c r="E41" i="2"/>
  <c r="L40" i="2"/>
  <c r="K40" i="2"/>
  <c r="J40" i="2"/>
  <c r="I40" i="2"/>
  <c r="H40" i="2"/>
  <c r="G40" i="2"/>
  <c r="F40" i="2"/>
  <c r="E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C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C36" i="2"/>
  <c r="M36" i="2" s="1"/>
  <c r="P35" i="2"/>
  <c r="L35" i="2"/>
  <c r="K35" i="2"/>
  <c r="J35" i="2"/>
  <c r="I35" i="2"/>
  <c r="H35" i="2"/>
  <c r="G35" i="2"/>
  <c r="F35" i="2"/>
  <c r="E35" i="2"/>
  <c r="Q34" i="2"/>
  <c r="O34" i="2"/>
  <c r="L34" i="2"/>
  <c r="K34" i="2"/>
  <c r="J34" i="2"/>
  <c r="I34" i="2"/>
  <c r="H34" i="2"/>
  <c r="G34" i="2"/>
  <c r="F34" i="2"/>
  <c r="E34" i="2"/>
  <c r="P33" i="2"/>
  <c r="N33" i="2"/>
  <c r="L33" i="2"/>
  <c r="K33" i="2"/>
  <c r="J33" i="2"/>
  <c r="I33" i="2"/>
  <c r="H33" i="2"/>
  <c r="G33" i="2"/>
  <c r="F33" i="2"/>
  <c r="E33" i="2"/>
  <c r="O32" i="2"/>
  <c r="L32" i="2"/>
  <c r="K32" i="2"/>
  <c r="J32" i="2"/>
  <c r="I32" i="2"/>
  <c r="H32" i="2"/>
  <c r="G32" i="2"/>
  <c r="F32" i="2"/>
  <c r="E32" i="2"/>
  <c r="N31" i="2"/>
  <c r="L31" i="2"/>
  <c r="K31" i="2"/>
  <c r="J31" i="2"/>
  <c r="I31" i="2"/>
  <c r="H31" i="2"/>
  <c r="G31" i="2"/>
  <c r="F31" i="2"/>
  <c r="E31" i="2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C22" i="2"/>
  <c r="L21" i="2"/>
  <c r="K21" i="2"/>
  <c r="J21" i="2"/>
  <c r="I21" i="2"/>
  <c r="H21" i="2"/>
  <c r="G21" i="2"/>
  <c r="F21" i="2"/>
  <c r="E21" i="2"/>
  <c r="D21" i="2"/>
  <c r="Q20" i="2"/>
  <c r="L20" i="2"/>
  <c r="K20" i="2"/>
  <c r="J20" i="2"/>
  <c r="I20" i="2"/>
  <c r="H20" i="2"/>
  <c r="G20" i="2"/>
  <c r="F20" i="2"/>
  <c r="E20" i="2"/>
  <c r="D20" i="2"/>
  <c r="C20" i="2"/>
  <c r="M20" i="2" s="1"/>
  <c r="P19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Q17" i="2"/>
  <c r="P17" i="2"/>
  <c r="N17" i="2"/>
  <c r="L17" i="2"/>
  <c r="K17" i="2"/>
  <c r="J17" i="2"/>
  <c r="I17" i="2"/>
  <c r="H17" i="2"/>
  <c r="G17" i="2"/>
  <c r="F17" i="2"/>
  <c r="E17" i="2"/>
  <c r="O16" i="2"/>
  <c r="L16" i="2"/>
  <c r="K16" i="2"/>
  <c r="J16" i="2"/>
  <c r="I16" i="2"/>
  <c r="H16" i="2"/>
  <c r="G16" i="2"/>
  <c r="F16" i="2"/>
  <c r="E16" i="2"/>
  <c r="O15" i="2"/>
  <c r="N15" i="2"/>
  <c r="L15" i="2"/>
  <c r="K15" i="2"/>
  <c r="J15" i="2"/>
  <c r="I15" i="2"/>
  <c r="H15" i="2"/>
  <c r="G15" i="2"/>
  <c r="F15" i="2"/>
  <c r="E15" i="2"/>
  <c r="N14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L4" i="2"/>
  <c r="K4" i="2"/>
  <c r="J4" i="2"/>
  <c r="I4" i="2"/>
  <c r="H4" i="2"/>
  <c r="G4" i="2"/>
  <c r="F4" i="2"/>
  <c r="E4" i="2"/>
  <c r="D4" i="2"/>
  <c r="C4" i="2"/>
  <c r="O3" i="2"/>
  <c r="L3" i="2"/>
  <c r="K3" i="2"/>
  <c r="J3" i="2"/>
  <c r="I3" i="2"/>
  <c r="H3" i="2"/>
  <c r="G3" i="2"/>
  <c r="F3" i="2"/>
  <c r="E3" i="2"/>
  <c r="D3" i="2"/>
  <c r="L2" i="2"/>
  <c r="K2" i="2"/>
  <c r="J2" i="2"/>
  <c r="I2" i="2"/>
  <c r="H2" i="2"/>
  <c r="G2" i="2"/>
  <c r="F2" i="2"/>
  <c r="E2" i="2"/>
  <c r="D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63" i="1"/>
  <c r="Q63" i="1"/>
  <c r="B63" i="1"/>
  <c r="A63" i="1"/>
  <c r="R62" i="1"/>
  <c r="Q62" i="1"/>
  <c r="B62" i="1"/>
  <c r="A62" i="1"/>
  <c r="R61" i="1"/>
  <c r="Q61" i="1"/>
  <c r="B61" i="1"/>
  <c r="A61" i="1"/>
  <c r="R60" i="1"/>
  <c r="Q60" i="1"/>
  <c r="B60" i="1"/>
  <c r="A60" i="1"/>
  <c r="R59" i="1"/>
  <c r="Q59" i="1"/>
  <c r="B59" i="1"/>
  <c r="A59" i="1"/>
  <c r="R58" i="1"/>
  <c r="Q58" i="1"/>
  <c r="B58" i="1"/>
  <c r="A58" i="1"/>
  <c r="R57" i="1"/>
  <c r="Q57" i="1"/>
  <c r="B57" i="1"/>
  <c r="A57" i="1"/>
  <c r="R56" i="1"/>
  <c r="Q56" i="1"/>
  <c r="B56" i="1"/>
  <c r="A56" i="1"/>
  <c r="R55" i="1"/>
  <c r="Q55" i="1"/>
  <c r="B55" i="1"/>
  <c r="A55" i="1"/>
  <c r="R54" i="1"/>
  <c r="Q54" i="1"/>
  <c r="B54" i="1"/>
  <c r="A54" i="1"/>
  <c r="R53" i="1"/>
  <c r="Q53" i="1"/>
  <c r="B53" i="1"/>
  <c r="A53" i="1"/>
  <c r="R52" i="1"/>
  <c r="Q52" i="1"/>
  <c r="B52" i="1"/>
  <c r="A52" i="1"/>
  <c r="R51" i="1"/>
  <c r="Q50" i="2" s="1"/>
  <c r="Q51" i="1"/>
  <c r="P50" i="2" s="1"/>
  <c r="N50" i="2"/>
  <c r="D50" i="2"/>
  <c r="C50" i="2"/>
  <c r="B51" i="1"/>
  <c r="B50" i="2" s="1"/>
  <c r="A51" i="1"/>
  <c r="A50" i="2" s="1"/>
  <c r="R50" i="1"/>
  <c r="Q49" i="2" s="1"/>
  <c r="Q50" i="1"/>
  <c r="O49" i="2"/>
  <c r="D49" i="2"/>
  <c r="C49" i="2"/>
  <c r="M49" i="2" s="1"/>
  <c r="B50" i="1"/>
  <c r="A50" i="1"/>
  <c r="R49" i="1"/>
  <c r="Q48" i="2" s="1"/>
  <c r="Q49" i="1"/>
  <c r="P48" i="2" s="1"/>
  <c r="N48" i="2"/>
  <c r="D48" i="2"/>
  <c r="C48" i="2"/>
  <c r="B49" i="1"/>
  <c r="A49" i="1"/>
  <c r="R48" i="1"/>
  <c r="Q47" i="2" s="1"/>
  <c r="Q48" i="1"/>
  <c r="P47" i="2" s="1"/>
  <c r="O47" i="2"/>
  <c r="D47" i="2"/>
  <c r="C47" i="2"/>
  <c r="B48" i="1"/>
  <c r="A48" i="1"/>
  <c r="R47" i="1"/>
  <c r="Q46" i="2" s="1"/>
  <c r="Q47" i="1"/>
  <c r="P46" i="2" s="1"/>
  <c r="O46" i="2"/>
  <c r="N46" i="2"/>
  <c r="D46" i="2"/>
  <c r="C46" i="2"/>
  <c r="B47" i="1"/>
  <c r="A47" i="1"/>
  <c r="R46" i="1"/>
  <c r="Q45" i="2" s="1"/>
  <c r="Q46" i="1"/>
  <c r="P45" i="2" s="1"/>
  <c r="O45" i="2"/>
  <c r="N45" i="2"/>
  <c r="D45" i="2"/>
  <c r="C45" i="2"/>
  <c r="B46" i="1"/>
  <c r="A46" i="1"/>
  <c r="R45" i="1"/>
  <c r="Q44" i="2" s="1"/>
  <c r="Q45" i="1"/>
  <c r="P44" i="2" s="1"/>
  <c r="O44" i="2"/>
  <c r="N44" i="2"/>
  <c r="D44" i="2"/>
  <c r="C44" i="2"/>
  <c r="B45" i="1"/>
  <c r="A45" i="1"/>
  <c r="R44" i="1"/>
  <c r="Q43" i="2" s="1"/>
  <c r="Q44" i="1"/>
  <c r="P43" i="2" s="1"/>
  <c r="O43" i="2"/>
  <c r="N43" i="2"/>
  <c r="D43" i="2"/>
  <c r="C43" i="2"/>
  <c r="B44" i="1"/>
  <c r="A44" i="1"/>
  <c r="R43" i="1"/>
  <c r="Q42" i="2" s="1"/>
  <c r="Q43" i="1"/>
  <c r="P42" i="2" s="1"/>
  <c r="O42" i="2"/>
  <c r="N42" i="2"/>
  <c r="D42" i="2"/>
  <c r="C42" i="2"/>
  <c r="B43" i="1"/>
  <c r="A43" i="1"/>
  <c r="R42" i="1"/>
  <c r="Q41" i="2" s="1"/>
  <c r="Q42" i="1"/>
  <c r="P41" i="2" s="1"/>
  <c r="O41" i="2"/>
  <c r="N41" i="2"/>
  <c r="D41" i="2"/>
  <c r="C41" i="2"/>
  <c r="B42" i="1"/>
  <c r="A42" i="1"/>
  <c r="R41" i="1"/>
  <c r="Q40" i="2" s="1"/>
  <c r="Q41" i="1"/>
  <c r="P40" i="2" s="1"/>
  <c r="O40" i="2"/>
  <c r="N40" i="2"/>
  <c r="D40" i="2"/>
  <c r="C40" i="2"/>
  <c r="B41" i="1"/>
  <c r="A41" i="1"/>
  <c r="R40" i="1"/>
  <c r="Q39" i="2" s="1"/>
  <c r="Q40" i="1"/>
  <c r="P39" i="2" s="1"/>
  <c r="O39" i="2"/>
  <c r="N39" i="2"/>
  <c r="C39" i="2"/>
  <c r="B40" i="1"/>
  <c r="A40" i="1"/>
  <c r="R39" i="1"/>
  <c r="Q38" i="2" s="1"/>
  <c r="Q39" i="1"/>
  <c r="P38" i="2" s="1"/>
  <c r="O38" i="2"/>
  <c r="N38" i="2"/>
  <c r="D38" i="2"/>
  <c r="B39" i="1"/>
  <c r="A39" i="1"/>
  <c r="R38" i="1"/>
  <c r="Q37" i="2" s="1"/>
  <c r="Q38" i="1"/>
  <c r="P37" i="2" s="1"/>
  <c r="O37" i="2"/>
  <c r="N37" i="2"/>
  <c r="C37" i="2"/>
  <c r="B38" i="1"/>
  <c r="A38" i="1"/>
  <c r="R37" i="1"/>
  <c r="Q36" i="2" s="1"/>
  <c r="Q37" i="1"/>
  <c r="P36" i="2" s="1"/>
  <c r="O36" i="2"/>
  <c r="N36" i="2"/>
  <c r="D36" i="2"/>
  <c r="B37" i="1"/>
  <c r="A37" i="1"/>
  <c r="R36" i="1"/>
  <c r="Q35" i="2" s="1"/>
  <c r="Q36" i="1"/>
  <c r="O35" i="2"/>
  <c r="N35" i="2"/>
  <c r="D35" i="2"/>
  <c r="C35" i="2"/>
  <c r="B36" i="1"/>
  <c r="A36" i="1"/>
  <c r="R35" i="1"/>
  <c r="Q35" i="1"/>
  <c r="P34" i="2" s="1"/>
  <c r="N34" i="2"/>
  <c r="D34" i="2"/>
  <c r="C34" i="2"/>
  <c r="B35" i="1"/>
  <c r="A35" i="1"/>
  <c r="R34" i="1"/>
  <c r="Q33" i="2" s="1"/>
  <c r="Q34" i="1"/>
  <c r="O33" i="2"/>
  <c r="D33" i="2"/>
  <c r="C33" i="2"/>
  <c r="M33" i="2" s="1"/>
  <c r="R33" i="1"/>
  <c r="Q32" i="2" s="1"/>
  <c r="Q33" i="1"/>
  <c r="P32" i="2" s="1"/>
  <c r="N32" i="2"/>
  <c r="D32" i="2"/>
  <c r="C32" i="2"/>
  <c r="R32" i="1"/>
  <c r="Q31" i="2" s="1"/>
  <c r="Q32" i="1"/>
  <c r="P31" i="2" s="1"/>
  <c r="O31" i="2"/>
  <c r="D31" i="2"/>
  <c r="C31" i="2"/>
  <c r="R31" i="1"/>
  <c r="Q30" i="2" s="1"/>
  <c r="Q31" i="1"/>
  <c r="P30" i="2" s="1"/>
  <c r="O30" i="2"/>
  <c r="N30" i="2"/>
  <c r="D30" i="2"/>
  <c r="C30" i="2"/>
  <c r="R30" i="1"/>
  <c r="Q29" i="2" s="1"/>
  <c r="Q30" i="1"/>
  <c r="P29" i="2" s="1"/>
  <c r="O29" i="2"/>
  <c r="N29" i="2"/>
  <c r="D29" i="2"/>
  <c r="C29" i="2"/>
  <c r="R29" i="1"/>
  <c r="Q28" i="2" s="1"/>
  <c r="Q29" i="1"/>
  <c r="P28" i="2" s="1"/>
  <c r="O28" i="2"/>
  <c r="N28" i="2"/>
  <c r="D28" i="2"/>
  <c r="C28" i="2"/>
  <c r="R28" i="1"/>
  <c r="Q27" i="2" s="1"/>
  <c r="Q28" i="1"/>
  <c r="P27" i="2" s="1"/>
  <c r="O27" i="2"/>
  <c r="N27" i="2"/>
  <c r="D27" i="2"/>
  <c r="C27" i="2"/>
  <c r="M27" i="2" s="1"/>
  <c r="R27" i="1"/>
  <c r="Q26" i="2" s="1"/>
  <c r="Q27" i="1"/>
  <c r="P26" i="2" s="1"/>
  <c r="O26" i="2"/>
  <c r="N26" i="2"/>
  <c r="D26" i="2"/>
  <c r="C26" i="2"/>
  <c r="R26" i="1"/>
  <c r="Q25" i="2" s="1"/>
  <c r="Q26" i="1"/>
  <c r="P25" i="2" s="1"/>
  <c r="O25" i="2"/>
  <c r="N25" i="2"/>
  <c r="D25" i="2"/>
  <c r="C25" i="2"/>
  <c r="M25" i="2" s="1"/>
  <c r="R25" i="1"/>
  <c r="Q24" i="2" s="1"/>
  <c r="Q25" i="1"/>
  <c r="P24" i="2" s="1"/>
  <c r="O24" i="2"/>
  <c r="N24" i="2"/>
  <c r="D24" i="2"/>
  <c r="C24" i="2"/>
  <c r="R24" i="1"/>
  <c r="Q23" i="2" s="1"/>
  <c r="Q24" i="1"/>
  <c r="P23" i="2" s="1"/>
  <c r="O23" i="2"/>
  <c r="N23" i="2"/>
  <c r="C23" i="2"/>
  <c r="R23" i="1"/>
  <c r="Q22" i="2" s="1"/>
  <c r="Q23" i="1"/>
  <c r="P22" i="2" s="1"/>
  <c r="O22" i="2"/>
  <c r="N22" i="2"/>
  <c r="D22" i="2"/>
  <c r="R22" i="1"/>
  <c r="Q21" i="2" s="1"/>
  <c r="Q22" i="1"/>
  <c r="P21" i="2" s="1"/>
  <c r="O21" i="2"/>
  <c r="N21" i="2"/>
  <c r="C21" i="2"/>
  <c r="Q21" i="1"/>
  <c r="P20" i="2" s="1"/>
  <c r="O20" i="2"/>
  <c r="N20" i="2"/>
  <c r="R20" i="1"/>
  <c r="Q19" i="2" s="1"/>
  <c r="Q20" i="1"/>
  <c r="O19" i="2"/>
  <c r="N19" i="2"/>
  <c r="D19" i="2"/>
  <c r="C19" i="2"/>
  <c r="R19" i="1"/>
  <c r="Q18" i="2" s="1"/>
  <c r="Q19" i="1"/>
  <c r="P18" i="2" s="1"/>
  <c r="O18" i="2"/>
  <c r="N18" i="2"/>
  <c r="D18" i="2"/>
  <c r="C18" i="2"/>
  <c r="R18" i="1"/>
  <c r="Q18" i="1"/>
  <c r="O17" i="2"/>
  <c r="D17" i="2"/>
  <c r="C17" i="2"/>
  <c r="R17" i="1"/>
  <c r="Q17" i="1"/>
  <c r="N16" i="2"/>
  <c r="D16" i="2"/>
  <c r="C16" i="2"/>
  <c r="R16" i="1"/>
  <c r="Q16" i="1"/>
  <c r="D15" i="2"/>
  <c r="C15" i="2"/>
  <c r="R15" i="1"/>
  <c r="Q14" i="2" s="1"/>
  <c r="Q15" i="1"/>
  <c r="P14" i="2" s="1"/>
  <c r="O14" i="2"/>
  <c r="D14" i="2"/>
  <c r="C14" i="2"/>
  <c r="R14" i="1"/>
  <c r="Q13" i="2" s="1"/>
  <c r="Q14" i="1"/>
  <c r="P13" i="2" s="1"/>
  <c r="O13" i="2"/>
  <c r="N13" i="2"/>
  <c r="D13" i="2"/>
  <c r="C13" i="2"/>
  <c r="R13" i="1"/>
  <c r="Q13" i="1"/>
  <c r="O12" i="2"/>
  <c r="N12" i="2"/>
  <c r="D12" i="2"/>
  <c r="C12" i="2"/>
  <c r="R12" i="1"/>
  <c r="Q11" i="2" s="1"/>
  <c r="Q12" i="1"/>
  <c r="P11" i="2" s="1"/>
  <c r="O11" i="2"/>
  <c r="N11" i="2"/>
  <c r="C11" i="2"/>
  <c r="R11" i="1"/>
  <c r="Q10" i="2" s="1"/>
  <c r="Q11" i="1"/>
  <c r="P10" i="2" s="1"/>
  <c r="O10" i="2"/>
  <c r="N10" i="2"/>
  <c r="C10" i="2"/>
  <c r="R10" i="1"/>
  <c r="Q9" i="2" s="1"/>
  <c r="Q10" i="1"/>
  <c r="P9" i="2" s="1"/>
  <c r="O9" i="2"/>
  <c r="N9" i="2"/>
  <c r="C9" i="2"/>
  <c r="R9" i="1"/>
  <c r="Q8" i="2" s="1"/>
  <c r="Q9" i="1"/>
  <c r="P8" i="2" s="1"/>
  <c r="O8" i="2"/>
  <c r="N8" i="2"/>
  <c r="C8" i="2"/>
  <c r="R8" i="1"/>
  <c r="Q7" i="2" s="1"/>
  <c r="Q8" i="1"/>
  <c r="P7" i="2" s="1"/>
  <c r="O7" i="2"/>
  <c r="N7" i="2"/>
  <c r="C7" i="2"/>
  <c r="R7" i="1"/>
  <c r="Q6" i="2" s="1"/>
  <c r="Q7" i="1"/>
  <c r="P6" i="2" s="1"/>
  <c r="O6" i="2"/>
  <c r="N6" i="2"/>
  <c r="R6" i="1"/>
  <c r="Q5" i="2" s="1"/>
  <c r="Q6" i="1"/>
  <c r="P5" i="2" s="1"/>
  <c r="O5" i="2"/>
  <c r="N5" i="2"/>
  <c r="C5" i="2"/>
  <c r="R5" i="1"/>
  <c r="Q4" i="2" s="1"/>
  <c r="Q5" i="1"/>
  <c r="O4" i="2"/>
  <c r="N4" i="2"/>
  <c r="R4" i="1"/>
  <c r="Q4" i="1"/>
  <c r="P3" i="2" s="1"/>
  <c r="N3" i="2"/>
  <c r="C3" i="2"/>
  <c r="R3" i="1"/>
  <c r="Q2" i="2" s="1"/>
  <c r="Q3" i="1"/>
  <c r="P2" i="2" s="1"/>
  <c r="O2" i="2"/>
  <c r="N2" i="2"/>
  <c r="C3" i="1"/>
  <c r="C2" i="2" s="1"/>
  <c r="M15" i="2" l="1"/>
  <c r="P15" i="2" s="1"/>
  <c r="M9" i="2"/>
  <c r="M8" i="2"/>
  <c r="M7" i="2"/>
  <c r="M6" i="2"/>
  <c r="M5" i="2"/>
  <c r="M37" i="2"/>
  <c r="M19" i="2"/>
  <c r="M3" i="2"/>
  <c r="Q3" i="2" s="1"/>
  <c r="M35" i="2"/>
  <c r="M17" i="2"/>
  <c r="M23" i="2"/>
  <c r="M4" i="2"/>
  <c r="P4" i="2" s="1"/>
  <c r="M47" i="2"/>
  <c r="M39" i="2"/>
  <c r="M45" i="2"/>
  <c r="M41" i="2"/>
  <c r="M43" i="2"/>
  <c r="M18" i="2"/>
  <c r="M21" i="2"/>
  <c r="M10" i="2"/>
  <c r="M13" i="2"/>
  <c r="M16" i="2"/>
  <c r="P16" i="2" s="1"/>
  <c r="M11" i="2"/>
  <c r="M2" i="2"/>
  <c r="M28" i="2"/>
  <c r="O52" i="2"/>
  <c r="O51" i="2" s="1"/>
  <c r="M29" i="2"/>
  <c r="M34" i="2"/>
  <c r="M40" i="2"/>
  <c r="M42" i="2"/>
  <c r="M44" i="2"/>
  <c r="M46" i="2"/>
  <c r="M48" i="2"/>
  <c r="M10" i="5"/>
  <c r="M18" i="5"/>
  <c r="M22" i="5"/>
  <c r="M26" i="5"/>
  <c r="M30" i="5"/>
  <c r="M38" i="2"/>
  <c r="M24" i="2"/>
  <c r="M32" i="2"/>
  <c r="M14" i="5"/>
  <c r="M25" i="5"/>
  <c r="M30" i="2"/>
  <c r="M22" i="2"/>
  <c r="M2" i="5"/>
  <c r="M14" i="2"/>
  <c r="M20" i="5"/>
  <c r="M24" i="5"/>
  <c r="M28" i="5"/>
  <c r="M23" i="5"/>
  <c r="M12" i="2"/>
  <c r="P12" i="2" s="1"/>
  <c r="M9" i="5"/>
  <c r="M31" i="2"/>
  <c r="M13" i="5"/>
  <c r="M17" i="5"/>
  <c r="M21" i="5"/>
  <c r="M29" i="5"/>
  <c r="M5" i="5"/>
  <c r="N52" i="2"/>
  <c r="N51" i="2" s="1"/>
  <c r="M26" i="2"/>
  <c r="M50" i="2"/>
  <c r="Q16" i="2" l="1"/>
  <c r="Q15" i="2"/>
  <c r="P52" i="2"/>
  <c r="P51" i="2" s="1"/>
  <c r="Q12" i="2"/>
  <c r="Q52" i="2" s="1"/>
  <c r="Q5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<sst xmlns="http://schemas.openxmlformats.org/spreadsheetml/2006/main" count="50" uniqueCount="39">
  <si>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</si>
  <si>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</si>
  <si>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</si>
  <si>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</si>
  <si>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</si>
  <si>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</si>
  <si>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</si>
  <si>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</si>
  <si>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OP</t>
  </si>
  <si>
    <t>OP_M</t>
  </si>
  <si>
    <t>CL_M</t>
  </si>
  <si>
    <t>UP</t>
  </si>
  <si>
    <t>DOWN</t>
  </si>
  <si>
    <t>TIMEUP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</si>
  <si>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</si>
  <si>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</si>
  <si>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</si>
  <si>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</si>
  <si>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</si>
  <si>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</si>
  <si>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</si>
  <si>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</si>
  <si>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</si>
  <si>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</si>
  <si>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</si>
  <si>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</si>
  <si>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</si>
  <si>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</si>
  <si>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</si>
  <si>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</si>
  <si>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</si>
  <si>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</si>
  <si>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</si>
  <si>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</si>
  <si>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</si>
  <si>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</si>
  <si>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</si>
  <si>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S0</t>
    <phoneticPr fontId="13" type="noConversion"/>
  </si>
  <si>
    <t>S1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</si>
</sst>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仿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>
      <alignment horizontal="center" vertical="center" shrinkToFit="1"/>
    </xf>
    <xf numFmtId="0" fontId="8" fillId="11" borderId="1" xfId="0" applyFont="1" applyFill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50</xdr:row>
      <xdr:rowOff>36830</xdr:rowOff>
    </xdr:from>
    <xdr:to>
      <xdr:col>4</xdr:col>
      <xdr:colOff>95885</xdr:colOff>
      <xdr:row>54</xdr:row>
      <xdr:rowOff>21337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635" y="9224645"/>
          <a:ext cx="1365250" cy="580390"/>
        </a:xfrm>
        <a:prstGeom prst="rect">
          <a:avLst/>
        </a:prstGeom>
      </xdr:spPr>
    </xdr:pic>
    <xdr:clientData/>
  </xdr:twoCellAnchor>
  <xdr:twoCellAnchor editAs="oneCell">
    <xdr:from>
      <xdr:col>13</xdr:col>
      <xdr:colOff>260985</xdr:colOff>
      <xdr:row>50</xdr:row>
      <xdr:rowOff>173355</xdr:rowOff>
    </xdr:from>
    <xdr:to>
      <xdr:col>14</xdr:col>
      <xdr:colOff>518892</xdr:colOff>
      <xdr:row>54</xdr:row>
      <xdr:rowOff>175593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339715" y="9361170"/>
          <a:ext cx="977900" cy="5981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404485"/>
          <a:ext cx="1143000" cy="488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41035" y="5745480"/>
          <a:ext cx="919480" cy="57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64"/>
  <sheetViews>
    <sheetView tabSelected="1" zoomScale="160" zoomScaleNormal="160" workbookViewId="0">
      <pane ySplit="2" topLeftCell="A3" activePane="bottomLeft" state="frozen"/>
      <selection pane="bottomLeft" activeCell="I12" sqref="I12:J18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7.88671875" style="25" customWidth="1"/>
    <col min="15" max="18" width="3.6640625" style="25" customWidth="1"/>
  </cols>
  <sheetData>
    <row r="1" spans="1:18" ht="27" customHeight="1" x14ac:dyDescent="0.25">
      <c r="A1" s="72" t="s">
        <v>0</v>
      </c>
      <c r="B1" s="72"/>
      <c r="C1" s="72"/>
      <c r="D1" s="72"/>
      <c r="E1" s="73"/>
      <c r="F1" s="74" t="s">
        <v>1</v>
      </c>
      <c r="G1" s="75"/>
      <c r="H1" s="75"/>
      <c r="I1" s="75"/>
      <c r="J1" s="75"/>
      <c r="K1" s="75"/>
      <c r="L1" s="75"/>
      <c r="M1" s="76"/>
      <c r="N1" s="77" t="s">
        <v>2</v>
      </c>
      <c r="O1" s="78"/>
      <c r="P1" s="78"/>
      <c r="Q1" s="78"/>
      <c r="R1" s="79"/>
    </row>
    <row r="2" spans="1:18" ht="28.8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 t="s">
        <v>8</v>
      </c>
      <c r="G2" s="29" t="s">
        <v>9</v>
      </c>
      <c r="H2" s="29" t="s">
        <v>10</v>
      </c>
      <c r="I2" s="29" t="s">
        <v>11</v>
      </c>
      <c r="J2" s="29" t="s">
        <v>12</v>
      </c>
      <c r="K2" s="29" t="s">
        <v>13</v>
      </c>
      <c r="L2" s="70" t="s">
        <v>37</v>
      </c>
      <c r="M2" s="71" t="s">
        <v>38</v>
      </c>
      <c r="N2" s="65" t="s">
        <v>14</v>
      </c>
      <c r="O2" s="66" t="s">
        <v>15</v>
      </c>
      <c r="P2" s="66" t="s">
        <v>16</v>
      </c>
      <c r="Q2" s="66" t="s">
        <v>17</v>
      </c>
      <c r="R2" s="69" t="s">
        <v>18</v>
      </c>
    </row>
    <row r="3" spans="1:18" ht="16.2" x14ac:dyDescent="0.25">
      <c r="A3" s="30"/>
      <c r="B3" s="30"/>
      <c r="C3" s="30">
        <f t="shared" ref="C3:C63" si="0">IF(ISNUMBER($E3),IF(MOD($E3,4)/2&gt;=1,1,0),"")</f>
        <v>0</v>
      </c>
      <c r="D3" s="30">
        <f>IF(ISNUMBER($E3),IF(MOD($E3,2)&gt;=1,1,0),"")</f>
        <v>0</v>
      </c>
      <c r="E3" s="31">
        <v>0</v>
      </c>
      <c r="F3" s="32">
        <v>0</v>
      </c>
      <c r="G3" s="33">
        <v>0</v>
      </c>
      <c r="H3" s="33"/>
      <c r="I3" s="33">
        <v>0</v>
      </c>
      <c r="J3" s="33">
        <v>0</v>
      </c>
      <c r="K3" s="33"/>
      <c r="L3" s="33">
        <f>D3</f>
        <v>0</v>
      </c>
      <c r="M3" s="41">
        <f>C3</f>
        <v>0</v>
      </c>
      <c r="N3" s="67">
        <v>0</v>
      </c>
      <c r="O3" s="30"/>
      <c r="P3" s="30"/>
      <c r="Q3" s="30">
        <f>IF(ISNUMBER($N3),IF(MOD($N3,4)/2&gt;=1,1,0),"")</f>
        <v>0</v>
      </c>
      <c r="R3" s="30">
        <f>IF(ISNUMBER($N3),MOD($N3,2),"")</f>
        <v>0</v>
      </c>
    </row>
    <row r="4" spans="1:18" ht="16.2" x14ac:dyDescent="0.25">
      <c r="A4" s="34"/>
      <c r="B4" s="34"/>
      <c r="C4" s="30">
        <f t="shared" si="0"/>
        <v>0</v>
      </c>
      <c r="D4" s="30">
        <f t="shared" ref="D4:D63" si="1">IF(ISNUMBER($E4),IF(MOD($E4,2)&gt;=1,1,0),"")</f>
        <v>0</v>
      </c>
      <c r="E4" s="35">
        <v>0</v>
      </c>
      <c r="F4" s="36">
        <v>0</v>
      </c>
      <c r="G4" s="37">
        <v>0</v>
      </c>
      <c r="H4" s="37"/>
      <c r="I4" s="37">
        <v>1</v>
      </c>
      <c r="J4" s="37"/>
      <c r="K4" s="37"/>
      <c r="L4" s="33">
        <f t="shared" ref="L4:L63" si="2">D4</f>
        <v>0</v>
      </c>
      <c r="M4" s="41">
        <f t="shared" ref="M4:M63" si="3">C4</f>
        <v>0</v>
      </c>
      <c r="N4" s="68">
        <v>1</v>
      </c>
      <c r="O4" s="34"/>
      <c r="P4" s="34"/>
      <c r="Q4" s="34">
        <f t="shared" ref="Q4:Q31" si="4">IF(ISNUMBER($N4),IF(MOD($N4,4)/2&gt;=1,1,0),"")</f>
        <v>0</v>
      </c>
      <c r="R4" s="34">
        <f t="shared" ref="R4:R31" si="5">IF(ISNUMBER($N4),MOD($N4,2),"")</f>
        <v>1</v>
      </c>
    </row>
    <row r="5" spans="1:18" ht="16.2" x14ac:dyDescent="0.25">
      <c r="A5" s="30"/>
      <c r="B5" s="30"/>
      <c r="C5" s="30">
        <f t="shared" si="0"/>
        <v>0</v>
      </c>
      <c r="D5" s="30">
        <f t="shared" si="1"/>
        <v>0</v>
      </c>
      <c r="E5" s="31">
        <v>0</v>
      </c>
      <c r="F5" s="43">
        <v>0</v>
      </c>
      <c r="G5" s="44">
        <v>0</v>
      </c>
      <c r="H5" s="44"/>
      <c r="I5" s="44">
        <v>0</v>
      </c>
      <c r="J5" s="44">
        <v>1</v>
      </c>
      <c r="K5" s="44"/>
      <c r="L5" s="33">
        <f t="shared" si="2"/>
        <v>0</v>
      </c>
      <c r="M5" s="41">
        <f t="shared" si="3"/>
        <v>0</v>
      </c>
      <c r="N5" s="67">
        <v>2</v>
      </c>
      <c r="O5" s="30"/>
      <c r="P5" s="30"/>
      <c r="Q5" s="30">
        <f t="shared" si="4"/>
        <v>1</v>
      </c>
      <c r="R5" s="30">
        <f t="shared" si="5"/>
        <v>0</v>
      </c>
    </row>
    <row r="6" spans="1:18" ht="16.2" x14ac:dyDescent="0.25">
      <c r="A6" s="34"/>
      <c r="B6" s="34"/>
      <c r="C6" s="30">
        <f t="shared" si="0"/>
        <v>0</v>
      </c>
      <c r="D6" s="30">
        <f t="shared" si="1"/>
        <v>1</v>
      </c>
      <c r="E6" s="35">
        <v>1</v>
      </c>
      <c r="F6" s="36">
        <v>0</v>
      </c>
      <c r="G6" s="33"/>
      <c r="H6" s="33"/>
      <c r="I6" s="33">
        <v>1</v>
      </c>
      <c r="J6" s="33"/>
      <c r="K6" s="33"/>
      <c r="L6" s="33">
        <f t="shared" si="2"/>
        <v>1</v>
      </c>
      <c r="M6" s="41">
        <f t="shared" si="3"/>
        <v>0</v>
      </c>
      <c r="N6" s="67">
        <v>1</v>
      </c>
      <c r="O6" s="34"/>
      <c r="P6" s="34"/>
      <c r="Q6" s="34">
        <f t="shared" si="4"/>
        <v>0</v>
      </c>
      <c r="R6" s="34">
        <f t="shared" si="5"/>
        <v>1</v>
      </c>
    </row>
    <row r="7" spans="1:18" ht="16.2" x14ac:dyDescent="0.25">
      <c r="A7" s="30"/>
      <c r="B7" s="30"/>
      <c r="C7" s="30">
        <f t="shared" si="0"/>
        <v>0</v>
      </c>
      <c r="D7" s="30">
        <f t="shared" si="1"/>
        <v>1</v>
      </c>
      <c r="E7" s="31">
        <v>1</v>
      </c>
      <c r="F7" s="43">
        <v>0</v>
      </c>
      <c r="G7" s="37"/>
      <c r="H7" s="37"/>
      <c r="I7" s="37">
        <v>0</v>
      </c>
      <c r="J7" s="37">
        <v>0</v>
      </c>
      <c r="K7" s="37"/>
      <c r="L7" s="33">
        <f t="shared" si="2"/>
        <v>1</v>
      </c>
      <c r="M7" s="41">
        <f t="shared" si="3"/>
        <v>0</v>
      </c>
      <c r="N7" s="68">
        <v>0</v>
      </c>
      <c r="O7" s="30"/>
      <c r="P7" s="30"/>
      <c r="Q7" s="30">
        <f t="shared" si="4"/>
        <v>0</v>
      </c>
      <c r="R7" s="30">
        <f t="shared" si="5"/>
        <v>0</v>
      </c>
    </row>
    <row r="8" spans="1:18" ht="16.2" x14ac:dyDescent="0.25">
      <c r="A8" s="34"/>
      <c r="B8" s="34"/>
      <c r="C8" s="30">
        <f t="shared" si="0"/>
        <v>0</v>
      </c>
      <c r="D8" s="30">
        <f t="shared" si="1"/>
        <v>1</v>
      </c>
      <c r="E8" s="35">
        <v>1</v>
      </c>
      <c r="F8" s="36">
        <v>1</v>
      </c>
      <c r="G8" s="44"/>
      <c r="H8" s="44"/>
      <c r="I8" s="44"/>
      <c r="J8" s="44"/>
      <c r="K8" s="44"/>
      <c r="L8" s="33">
        <f t="shared" si="2"/>
        <v>1</v>
      </c>
      <c r="M8" s="41">
        <f t="shared" si="3"/>
        <v>0</v>
      </c>
      <c r="N8" s="67">
        <v>3</v>
      </c>
      <c r="O8" s="34"/>
      <c r="P8" s="34"/>
      <c r="Q8" s="34">
        <f t="shared" si="4"/>
        <v>1</v>
      </c>
      <c r="R8" s="34">
        <f t="shared" si="5"/>
        <v>1</v>
      </c>
    </row>
    <row r="9" spans="1:18" ht="16.2" x14ac:dyDescent="0.25">
      <c r="A9" s="30"/>
      <c r="B9" s="30"/>
      <c r="C9" s="30">
        <f t="shared" si="0"/>
        <v>1</v>
      </c>
      <c r="D9" s="30">
        <f t="shared" si="1"/>
        <v>0</v>
      </c>
      <c r="E9" s="31">
        <v>2</v>
      </c>
      <c r="F9" s="43">
        <v>1</v>
      </c>
      <c r="G9" s="44"/>
      <c r="H9" s="44"/>
      <c r="I9" s="44"/>
      <c r="J9" s="44"/>
      <c r="K9" s="44"/>
      <c r="L9" s="33">
        <f t="shared" si="2"/>
        <v>0</v>
      </c>
      <c r="M9" s="41">
        <f t="shared" si="3"/>
        <v>1</v>
      </c>
      <c r="N9" s="67">
        <v>3</v>
      </c>
      <c r="O9" s="30"/>
      <c r="P9" s="30"/>
      <c r="Q9" s="30">
        <f t="shared" si="4"/>
        <v>1</v>
      </c>
      <c r="R9" s="30">
        <f t="shared" si="5"/>
        <v>1</v>
      </c>
    </row>
    <row r="10" spans="1:18" ht="16.2" x14ac:dyDescent="0.25">
      <c r="A10" s="34"/>
      <c r="B10" s="34"/>
      <c r="C10" s="30">
        <f t="shared" si="0"/>
        <v>1</v>
      </c>
      <c r="D10" s="30">
        <f t="shared" si="1"/>
        <v>0</v>
      </c>
      <c r="E10" s="35">
        <v>2</v>
      </c>
      <c r="F10" s="36">
        <v>0</v>
      </c>
      <c r="G10" s="37"/>
      <c r="H10" s="37"/>
      <c r="I10" s="37"/>
      <c r="J10" s="37">
        <v>1</v>
      </c>
      <c r="K10" s="37"/>
      <c r="L10" s="33">
        <f t="shared" si="2"/>
        <v>0</v>
      </c>
      <c r="M10" s="41">
        <f t="shared" si="3"/>
        <v>1</v>
      </c>
      <c r="N10" s="68">
        <v>2</v>
      </c>
      <c r="O10" s="34"/>
      <c r="P10" s="34"/>
      <c r="Q10" s="34">
        <f t="shared" si="4"/>
        <v>1</v>
      </c>
      <c r="R10" s="34">
        <f t="shared" si="5"/>
        <v>0</v>
      </c>
    </row>
    <row r="11" spans="1:18" ht="16.2" x14ac:dyDescent="0.25">
      <c r="A11" s="30"/>
      <c r="B11" s="30"/>
      <c r="C11" s="30">
        <f t="shared" si="0"/>
        <v>1</v>
      </c>
      <c r="D11" s="30">
        <f t="shared" si="1"/>
        <v>0</v>
      </c>
      <c r="E11" s="31">
        <v>2</v>
      </c>
      <c r="F11" s="43">
        <v>0</v>
      </c>
      <c r="G11" s="44"/>
      <c r="H11" s="44"/>
      <c r="I11" s="44">
        <v>0</v>
      </c>
      <c r="J11" s="44">
        <v>0</v>
      </c>
      <c r="K11" s="44"/>
      <c r="L11" s="33">
        <f t="shared" si="2"/>
        <v>0</v>
      </c>
      <c r="M11" s="41">
        <f t="shared" si="3"/>
        <v>1</v>
      </c>
      <c r="N11" s="67">
        <v>0</v>
      </c>
      <c r="O11" s="30"/>
      <c r="P11" s="30"/>
      <c r="Q11" s="30">
        <f t="shared" si="4"/>
        <v>0</v>
      </c>
      <c r="R11" s="30">
        <f t="shared" si="5"/>
        <v>0</v>
      </c>
    </row>
    <row r="12" spans="1:18" ht="16.2" x14ac:dyDescent="0.25">
      <c r="A12" s="34"/>
      <c r="B12" s="34"/>
      <c r="C12" s="30">
        <f t="shared" si="0"/>
        <v>1</v>
      </c>
      <c r="D12" s="30">
        <f t="shared" si="1"/>
        <v>1</v>
      </c>
      <c r="E12" s="35">
        <v>3</v>
      </c>
      <c r="F12" s="36"/>
      <c r="G12" s="37"/>
      <c r="H12" s="37">
        <v>1</v>
      </c>
      <c r="I12" s="37"/>
      <c r="J12" s="37"/>
      <c r="K12" s="37"/>
      <c r="L12" s="33">
        <f t="shared" si="2"/>
        <v>1</v>
      </c>
      <c r="M12" s="41">
        <f t="shared" si="3"/>
        <v>1</v>
      </c>
      <c r="N12" s="68">
        <v>0</v>
      </c>
      <c r="O12" s="34"/>
      <c r="P12" s="34"/>
      <c r="Q12" s="34">
        <f t="shared" si="4"/>
        <v>0</v>
      </c>
      <c r="R12" s="34">
        <f t="shared" si="5"/>
        <v>0</v>
      </c>
    </row>
    <row r="13" spans="1:18" ht="16.2" x14ac:dyDescent="0.25">
      <c r="A13" s="30"/>
      <c r="B13" s="30"/>
      <c r="C13" s="30">
        <f t="shared" si="0"/>
        <v>0</v>
      </c>
      <c r="D13" s="30">
        <f t="shared" si="1"/>
        <v>0</v>
      </c>
      <c r="E13" s="31">
        <v>0</v>
      </c>
      <c r="F13" s="43">
        <v>1</v>
      </c>
      <c r="G13" s="44"/>
      <c r="H13" s="44"/>
      <c r="I13" s="44"/>
      <c r="J13" s="44"/>
      <c r="K13" s="44"/>
      <c r="L13" s="33">
        <f t="shared" si="2"/>
        <v>0</v>
      </c>
      <c r="M13" s="41">
        <f t="shared" si="3"/>
        <v>0</v>
      </c>
      <c r="N13" s="67">
        <v>3</v>
      </c>
      <c r="O13" s="30"/>
      <c r="P13" s="30"/>
      <c r="Q13" s="30">
        <f t="shared" si="4"/>
        <v>1</v>
      </c>
      <c r="R13" s="30">
        <f t="shared" si="5"/>
        <v>1</v>
      </c>
    </row>
    <row r="14" spans="1:18" ht="16.2" x14ac:dyDescent="0.25">
      <c r="A14" s="34"/>
      <c r="B14" s="34"/>
      <c r="C14" s="30">
        <f t="shared" si="0"/>
        <v>0</v>
      </c>
      <c r="D14" s="30">
        <f t="shared" si="1"/>
        <v>0</v>
      </c>
      <c r="E14" s="35">
        <v>0</v>
      </c>
      <c r="F14" s="36"/>
      <c r="G14" s="37">
        <v>1</v>
      </c>
      <c r="H14" s="37"/>
      <c r="I14" s="37"/>
      <c r="J14" s="37"/>
      <c r="K14" s="37"/>
      <c r="L14" s="33">
        <f t="shared" si="2"/>
        <v>0</v>
      </c>
      <c r="M14" s="41">
        <f t="shared" si="3"/>
        <v>0</v>
      </c>
      <c r="N14" s="68">
        <v>3</v>
      </c>
      <c r="O14" s="34"/>
      <c r="P14" s="34"/>
      <c r="Q14" s="34">
        <f t="shared" si="4"/>
        <v>1</v>
      </c>
      <c r="R14" s="34">
        <f t="shared" si="5"/>
        <v>1</v>
      </c>
    </row>
    <row r="15" spans="1:18" ht="16.2" x14ac:dyDescent="0.25">
      <c r="A15" s="30"/>
      <c r="B15" s="30"/>
      <c r="C15" s="30">
        <f t="shared" si="0"/>
        <v>1</v>
      </c>
      <c r="D15" s="30">
        <f t="shared" si="1"/>
        <v>1</v>
      </c>
      <c r="E15" s="31">
        <v>3</v>
      </c>
      <c r="F15" s="43"/>
      <c r="G15" s="44"/>
      <c r="H15" s="44"/>
      <c r="I15" s="44"/>
      <c r="J15" s="44"/>
      <c r="K15" s="44">
        <v>1</v>
      </c>
      <c r="L15" s="33">
        <f t="shared" si="2"/>
        <v>1</v>
      </c>
      <c r="M15" s="41">
        <f t="shared" si="3"/>
        <v>1</v>
      </c>
      <c r="N15" s="67">
        <v>0</v>
      </c>
      <c r="O15" s="30"/>
      <c r="P15" s="30"/>
      <c r="Q15" s="30">
        <f t="shared" si="4"/>
        <v>0</v>
      </c>
      <c r="R15" s="30">
        <f t="shared" si="5"/>
        <v>0</v>
      </c>
    </row>
    <row r="16" spans="1:18" ht="16.2" x14ac:dyDescent="0.25">
      <c r="A16" s="34"/>
      <c r="B16" s="34"/>
      <c r="C16" s="30">
        <f t="shared" si="0"/>
        <v>1</v>
      </c>
      <c r="D16" s="30">
        <f t="shared" si="1"/>
        <v>1</v>
      </c>
      <c r="E16" s="35">
        <v>3</v>
      </c>
      <c r="F16" s="36"/>
      <c r="G16" s="37"/>
      <c r="H16" s="37">
        <v>0</v>
      </c>
      <c r="I16" s="37"/>
      <c r="J16" s="37"/>
      <c r="K16" s="37">
        <v>0</v>
      </c>
      <c r="L16" s="33">
        <f t="shared" si="2"/>
        <v>1</v>
      </c>
      <c r="M16" s="41">
        <f t="shared" si="3"/>
        <v>1</v>
      </c>
      <c r="N16" s="68">
        <v>3</v>
      </c>
      <c r="O16" s="34"/>
      <c r="P16" s="34"/>
      <c r="Q16" s="34">
        <f t="shared" si="4"/>
        <v>1</v>
      </c>
      <c r="R16" s="34">
        <f t="shared" si="5"/>
        <v>1</v>
      </c>
    </row>
    <row r="17" spans="1:18" ht="16.2" x14ac:dyDescent="0.25">
      <c r="A17" s="30"/>
      <c r="B17" s="30"/>
      <c r="C17" s="30">
        <f t="shared" si="0"/>
        <v>1</v>
      </c>
      <c r="D17" s="30">
        <f t="shared" si="1"/>
        <v>1</v>
      </c>
      <c r="E17" s="31">
        <v>3</v>
      </c>
      <c r="F17" s="43"/>
      <c r="G17" s="44">
        <v>1</v>
      </c>
      <c r="H17" s="44">
        <v>0</v>
      </c>
      <c r="I17" s="44"/>
      <c r="J17" s="44"/>
      <c r="K17" s="44"/>
      <c r="L17" s="33">
        <f t="shared" si="2"/>
        <v>1</v>
      </c>
      <c r="M17" s="41">
        <f t="shared" si="3"/>
        <v>1</v>
      </c>
      <c r="N17" s="67">
        <v>3</v>
      </c>
      <c r="O17" s="30"/>
      <c r="P17" s="30"/>
      <c r="Q17" s="30">
        <f t="shared" si="4"/>
        <v>1</v>
      </c>
      <c r="R17" s="30">
        <f t="shared" si="5"/>
        <v>1</v>
      </c>
    </row>
    <row r="18" spans="1:18" ht="16.2" x14ac:dyDescent="0.25">
      <c r="A18" s="34"/>
      <c r="B18" s="34"/>
      <c r="C18" s="30" t="str">
        <f t="shared" si="0"/>
        <v/>
      </c>
      <c r="D18" s="30" t="str">
        <f t="shared" si="1"/>
        <v/>
      </c>
      <c r="E18" s="35"/>
      <c r="F18" s="36"/>
      <c r="G18" s="37"/>
      <c r="H18" s="37"/>
      <c r="I18" s="37"/>
      <c r="J18" s="37"/>
      <c r="K18" s="37"/>
      <c r="L18" s="33" t="str">
        <f t="shared" si="2"/>
        <v/>
      </c>
      <c r="M18" s="41" t="str">
        <f t="shared" si="3"/>
        <v/>
      </c>
      <c r="N18" s="68"/>
      <c r="O18" s="34"/>
      <c r="P18" s="34"/>
      <c r="Q18" s="34" t="str">
        <f t="shared" si="4"/>
        <v/>
      </c>
      <c r="R18" s="34" t="str">
        <f t="shared" si="5"/>
        <v/>
      </c>
    </row>
    <row r="19" spans="1:18" ht="16.2" x14ac:dyDescent="0.25">
      <c r="A19" s="30"/>
      <c r="B19" s="30"/>
      <c r="C19" s="30" t="str">
        <f t="shared" si="0"/>
        <v/>
      </c>
      <c r="D19" s="30" t="str">
        <f t="shared" si="1"/>
        <v/>
      </c>
      <c r="E19" s="31"/>
      <c r="F19" s="43"/>
      <c r="G19" s="44"/>
      <c r="H19" s="44"/>
      <c r="I19" s="44"/>
      <c r="J19" s="44"/>
      <c r="K19" s="44"/>
      <c r="L19" s="33" t="str">
        <f t="shared" si="2"/>
        <v/>
      </c>
      <c r="M19" s="41" t="str">
        <f t="shared" si="3"/>
        <v/>
      </c>
      <c r="N19" s="67"/>
      <c r="O19" s="30"/>
      <c r="P19" s="30"/>
      <c r="Q19" s="30" t="str">
        <f t="shared" si="4"/>
        <v/>
      </c>
      <c r="R19" s="30" t="str">
        <f t="shared" si="5"/>
        <v/>
      </c>
    </row>
    <row r="20" spans="1:18" ht="16.2" x14ac:dyDescent="0.25">
      <c r="A20" s="34"/>
      <c r="B20" s="34"/>
      <c r="C20" s="30" t="str">
        <f t="shared" si="0"/>
        <v/>
      </c>
      <c r="D20" s="30" t="str">
        <f t="shared" si="1"/>
        <v/>
      </c>
      <c r="E20" s="35"/>
      <c r="F20" s="36"/>
      <c r="G20" s="37"/>
      <c r="H20" s="37"/>
      <c r="I20" s="37"/>
      <c r="J20" s="44"/>
      <c r="K20" s="44"/>
      <c r="L20" s="33" t="str">
        <f t="shared" si="2"/>
        <v/>
      </c>
      <c r="M20" s="41" t="str">
        <f t="shared" si="3"/>
        <v/>
      </c>
      <c r="N20" s="68"/>
      <c r="O20" s="34"/>
      <c r="P20" s="34"/>
      <c r="Q20" s="34" t="str">
        <f t="shared" si="4"/>
        <v/>
      </c>
      <c r="R20" s="34" t="str">
        <f t="shared" si="5"/>
        <v/>
      </c>
    </row>
    <row r="21" spans="1:18" ht="16.2" x14ac:dyDescent="0.25">
      <c r="A21" s="30"/>
      <c r="B21" s="30"/>
      <c r="C21" s="30" t="str">
        <f t="shared" si="0"/>
        <v/>
      </c>
      <c r="D21" s="30" t="str">
        <f t="shared" si="1"/>
        <v/>
      </c>
      <c r="E21" s="31"/>
      <c r="F21" s="43"/>
      <c r="G21" s="44"/>
      <c r="H21" s="44"/>
      <c r="I21" s="44"/>
      <c r="J21" s="44"/>
      <c r="K21" s="44"/>
      <c r="L21" s="33" t="str">
        <f t="shared" si="2"/>
        <v/>
      </c>
      <c r="M21" s="41" t="str">
        <f t="shared" si="3"/>
        <v/>
      </c>
      <c r="N21" s="67"/>
      <c r="O21" s="30"/>
      <c r="P21" s="30"/>
      <c r="Q21" s="30" t="str">
        <f t="shared" si="4"/>
        <v/>
      </c>
      <c r="R21" s="30"/>
    </row>
    <row r="22" spans="1:18" ht="16.2" x14ac:dyDescent="0.25">
      <c r="A22" s="34"/>
      <c r="B22" s="34"/>
      <c r="C22" s="30" t="str">
        <f t="shared" si="0"/>
        <v/>
      </c>
      <c r="D22" s="30" t="str">
        <f t="shared" si="1"/>
        <v/>
      </c>
      <c r="E22" s="35"/>
      <c r="F22" s="36"/>
      <c r="G22" s="37"/>
      <c r="H22" s="37"/>
      <c r="I22" s="37"/>
      <c r="J22" s="44"/>
      <c r="K22" s="44"/>
      <c r="L22" s="33" t="str">
        <f t="shared" si="2"/>
        <v/>
      </c>
      <c r="M22" s="41" t="str">
        <f t="shared" si="3"/>
        <v/>
      </c>
      <c r="N22" s="68"/>
      <c r="O22" s="34"/>
      <c r="P22" s="34"/>
      <c r="Q22" s="34" t="str">
        <f t="shared" si="4"/>
        <v/>
      </c>
      <c r="R22" s="34" t="str">
        <f t="shared" si="5"/>
        <v/>
      </c>
    </row>
    <row r="23" spans="1:18" ht="16.2" x14ac:dyDescent="0.25">
      <c r="A23" s="30"/>
      <c r="B23" s="30"/>
      <c r="C23" s="30" t="str">
        <f t="shared" si="0"/>
        <v/>
      </c>
      <c r="D23" s="30" t="str">
        <f t="shared" si="1"/>
        <v/>
      </c>
      <c r="E23" s="31"/>
      <c r="F23" s="43"/>
      <c r="G23" s="44"/>
      <c r="H23" s="44"/>
      <c r="I23" s="44"/>
      <c r="J23" s="44"/>
      <c r="K23" s="44"/>
      <c r="L23" s="33" t="str">
        <f t="shared" si="2"/>
        <v/>
      </c>
      <c r="M23" s="41" t="str">
        <f t="shared" si="3"/>
        <v/>
      </c>
      <c r="N23" s="67"/>
      <c r="O23" s="30"/>
      <c r="P23" s="30"/>
      <c r="Q23" s="30" t="str">
        <f t="shared" si="4"/>
        <v/>
      </c>
      <c r="R23" s="30" t="str">
        <f t="shared" si="5"/>
        <v/>
      </c>
    </row>
    <row r="24" spans="1:18" ht="16.2" x14ac:dyDescent="0.25">
      <c r="A24" s="34"/>
      <c r="B24" s="34"/>
      <c r="C24" s="30" t="str">
        <f t="shared" si="0"/>
        <v/>
      </c>
      <c r="D24" s="30" t="str">
        <f t="shared" si="1"/>
        <v/>
      </c>
      <c r="E24" s="35"/>
      <c r="F24" s="36"/>
      <c r="G24" s="37"/>
      <c r="H24" s="37"/>
      <c r="I24" s="37"/>
      <c r="J24" s="44"/>
      <c r="K24" s="44"/>
      <c r="L24" s="33" t="str">
        <f t="shared" si="2"/>
        <v/>
      </c>
      <c r="M24" s="41" t="str">
        <f t="shared" si="3"/>
        <v/>
      </c>
      <c r="N24" s="68"/>
      <c r="O24" s="34"/>
      <c r="P24" s="34"/>
      <c r="Q24" s="34" t="str">
        <f t="shared" si="4"/>
        <v/>
      </c>
      <c r="R24" s="34" t="str">
        <f t="shared" si="5"/>
        <v/>
      </c>
    </row>
    <row r="25" spans="1:18" ht="16.2" x14ac:dyDescent="0.25">
      <c r="A25" s="30"/>
      <c r="B25" s="30"/>
      <c r="C25" s="30" t="str">
        <f t="shared" si="0"/>
        <v/>
      </c>
      <c r="D25" s="30" t="str">
        <f t="shared" si="1"/>
        <v/>
      </c>
      <c r="E25" s="31"/>
      <c r="F25" s="43"/>
      <c r="G25" s="44"/>
      <c r="H25" s="44"/>
      <c r="I25" s="44"/>
      <c r="J25" s="44"/>
      <c r="K25" s="44"/>
      <c r="L25" s="33" t="str">
        <f t="shared" si="2"/>
        <v/>
      </c>
      <c r="M25" s="41" t="str">
        <f t="shared" si="3"/>
        <v/>
      </c>
      <c r="N25" s="67"/>
      <c r="O25" s="30"/>
      <c r="P25" s="30"/>
      <c r="Q25" s="30" t="str">
        <f t="shared" si="4"/>
        <v/>
      </c>
      <c r="R25" s="30" t="str">
        <f t="shared" si="5"/>
        <v/>
      </c>
    </row>
    <row r="26" spans="1:18" ht="16.2" x14ac:dyDescent="0.25">
      <c r="A26" s="34"/>
      <c r="B26" s="34"/>
      <c r="C26" s="30" t="str">
        <f t="shared" si="0"/>
        <v/>
      </c>
      <c r="D26" s="30" t="str">
        <f t="shared" si="1"/>
        <v/>
      </c>
      <c r="E26" s="35"/>
      <c r="F26" s="36"/>
      <c r="G26" s="37"/>
      <c r="H26" s="37"/>
      <c r="I26" s="37"/>
      <c r="J26" s="44"/>
      <c r="K26" s="44"/>
      <c r="L26" s="33" t="str">
        <f t="shared" si="2"/>
        <v/>
      </c>
      <c r="M26" s="41" t="str">
        <f t="shared" si="3"/>
        <v/>
      </c>
      <c r="N26" s="68"/>
      <c r="O26" s="34"/>
      <c r="P26" s="34"/>
      <c r="Q26" s="34" t="str">
        <f t="shared" si="4"/>
        <v/>
      </c>
      <c r="R26" s="34" t="str">
        <f t="shared" si="5"/>
        <v/>
      </c>
    </row>
    <row r="27" spans="1:18" ht="16.2" x14ac:dyDescent="0.25">
      <c r="A27" s="30"/>
      <c r="B27" s="30"/>
      <c r="C27" s="30" t="str">
        <f t="shared" si="0"/>
        <v/>
      </c>
      <c r="D27" s="30" t="str">
        <f t="shared" si="1"/>
        <v/>
      </c>
      <c r="E27" s="31"/>
      <c r="F27" s="43"/>
      <c r="G27" s="44"/>
      <c r="H27" s="44"/>
      <c r="I27" s="44"/>
      <c r="J27" s="44"/>
      <c r="K27" s="44"/>
      <c r="L27" s="33" t="str">
        <f t="shared" si="2"/>
        <v/>
      </c>
      <c r="M27" s="41" t="str">
        <f t="shared" si="3"/>
        <v/>
      </c>
      <c r="N27" s="67"/>
      <c r="O27" s="30"/>
      <c r="P27" s="30"/>
      <c r="Q27" s="30" t="str">
        <f t="shared" si="4"/>
        <v/>
      </c>
      <c r="R27" s="30" t="str">
        <f t="shared" si="5"/>
        <v/>
      </c>
    </row>
    <row r="28" spans="1:18" ht="16.2" x14ac:dyDescent="0.25">
      <c r="A28" s="34"/>
      <c r="B28" s="34"/>
      <c r="C28" s="30" t="str">
        <f t="shared" si="0"/>
        <v/>
      </c>
      <c r="D28" s="30" t="str">
        <f t="shared" si="1"/>
        <v/>
      </c>
      <c r="E28" s="35"/>
      <c r="F28" s="36"/>
      <c r="G28" s="37"/>
      <c r="H28" s="37"/>
      <c r="I28" s="37"/>
      <c r="J28" s="37"/>
      <c r="K28" s="37"/>
      <c r="L28" s="33" t="str">
        <f t="shared" si="2"/>
        <v/>
      </c>
      <c r="M28" s="41" t="str">
        <f t="shared" si="3"/>
        <v/>
      </c>
      <c r="N28" s="68"/>
      <c r="O28" s="34"/>
      <c r="P28" s="34"/>
      <c r="Q28" s="34" t="str">
        <f t="shared" si="4"/>
        <v/>
      </c>
      <c r="R28" s="34" t="str">
        <f t="shared" si="5"/>
        <v/>
      </c>
    </row>
    <row r="29" spans="1:18" ht="16.2" x14ac:dyDescent="0.25">
      <c r="A29" s="30"/>
      <c r="B29" s="30"/>
      <c r="C29" s="30" t="str">
        <f t="shared" si="0"/>
        <v/>
      </c>
      <c r="D29" s="30" t="str">
        <f t="shared" si="1"/>
        <v/>
      </c>
      <c r="E29" s="31"/>
      <c r="F29" s="43"/>
      <c r="G29" s="44"/>
      <c r="H29" s="44"/>
      <c r="I29" s="44"/>
      <c r="J29" s="44"/>
      <c r="K29" s="44"/>
      <c r="L29" s="33" t="str">
        <f t="shared" si="2"/>
        <v/>
      </c>
      <c r="M29" s="41" t="str">
        <f t="shared" si="3"/>
        <v/>
      </c>
      <c r="N29" s="67"/>
      <c r="O29" s="30"/>
      <c r="P29" s="30"/>
      <c r="Q29" s="30" t="str">
        <f t="shared" si="4"/>
        <v/>
      </c>
      <c r="R29" s="30" t="str">
        <f t="shared" si="5"/>
        <v/>
      </c>
    </row>
    <row r="30" spans="1:18" ht="16.2" x14ac:dyDescent="0.25">
      <c r="A30" s="34"/>
      <c r="B30" s="34"/>
      <c r="C30" s="30" t="str">
        <f t="shared" si="0"/>
        <v/>
      </c>
      <c r="D30" s="30" t="str">
        <f t="shared" si="1"/>
        <v/>
      </c>
      <c r="E30" s="35"/>
      <c r="F30" s="36"/>
      <c r="G30" s="37"/>
      <c r="H30" s="37"/>
      <c r="I30" s="37"/>
      <c r="J30" s="37"/>
      <c r="K30" s="37"/>
      <c r="L30" s="33" t="str">
        <f t="shared" si="2"/>
        <v/>
      </c>
      <c r="M30" s="41" t="str">
        <f t="shared" si="3"/>
        <v/>
      </c>
      <c r="N30" s="68"/>
      <c r="O30" s="34"/>
      <c r="P30" s="34"/>
      <c r="Q30" s="34" t="str">
        <f t="shared" si="4"/>
        <v/>
      </c>
      <c r="R30" s="34" t="str">
        <f t="shared" si="5"/>
        <v/>
      </c>
    </row>
    <row r="31" spans="1:18" ht="16.2" x14ac:dyDescent="0.25">
      <c r="A31" s="30"/>
      <c r="B31" s="30"/>
      <c r="C31" s="30" t="str">
        <f t="shared" si="0"/>
        <v/>
      </c>
      <c r="D31" s="30" t="str">
        <f t="shared" si="1"/>
        <v/>
      </c>
      <c r="E31" s="31"/>
      <c r="F31" s="43"/>
      <c r="G31" s="44"/>
      <c r="H31" s="44"/>
      <c r="I31" s="44"/>
      <c r="J31" s="44"/>
      <c r="K31" s="44"/>
      <c r="L31" s="33" t="str">
        <f t="shared" si="2"/>
        <v/>
      </c>
      <c r="M31" s="41" t="str">
        <f t="shared" si="3"/>
        <v/>
      </c>
      <c r="N31" s="67"/>
      <c r="O31" s="30"/>
      <c r="P31" s="30"/>
      <c r="Q31" s="30" t="str">
        <f t="shared" si="4"/>
        <v/>
      </c>
      <c r="R31" s="30" t="str">
        <f t="shared" si="5"/>
        <v/>
      </c>
    </row>
    <row r="32" spans="1:18" ht="16.2" x14ac:dyDescent="0.25">
      <c r="A32" s="30"/>
      <c r="B32" s="30"/>
      <c r="C32" s="30" t="str">
        <f t="shared" si="0"/>
        <v/>
      </c>
      <c r="D32" s="30" t="str">
        <f t="shared" si="1"/>
        <v/>
      </c>
      <c r="E32" s="31"/>
      <c r="F32" s="43"/>
      <c r="G32" s="44"/>
      <c r="H32" s="44"/>
      <c r="I32" s="44"/>
      <c r="J32" s="44"/>
      <c r="K32" s="44"/>
      <c r="L32" s="33" t="str">
        <f t="shared" si="2"/>
        <v/>
      </c>
      <c r="M32" s="41" t="str">
        <f t="shared" si="3"/>
        <v/>
      </c>
      <c r="N32" s="67"/>
      <c r="O32" s="30"/>
      <c r="P32" s="30"/>
      <c r="Q32" s="30" t="str">
        <f t="shared" ref="Q32:Q37" si="6">IF(ISNUMBER($N32),IF(MOD($N32,4)/2&gt;=1,1,0),"")</f>
        <v/>
      </c>
      <c r="R32" s="30" t="str">
        <f t="shared" ref="R32:R37" si="7">IF(ISNUMBER($N32),MOD($N32,2),"")</f>
        <v/>
      </c>
    </row>
    <row r="33" spans="1:18" ht="16.2" x14ac:dyDescent="0.25">
      <c r="A33" s="30"/>
      <c r="B33" s="30"/>
      <c r="C33" s="30" t="str">
        <f t="shared" si="0"/>
        <v/>
      </c>
      <c r="D33" s="30" t="str">
        <f t="shared" si="1"/>
        <v/>
      </c>
      <c r="E33" s="31"/>
      <c r="F33" s="43"/>
      <c r="G33" s="44"/>
      <c r="H33" s="44"/>
      <c r="I33" s="44"/>
      <c r="J33" s="44"/>
      <c r="K33" s="44"/>
      <c r="L33" s="33" t="str">
        <f t="shared" si="2"/>
        <v/>
      </c>
      <c r="M33" s="41" t="str">
        <f t="shared" si="3"/>
        <v/>
      </c>
      <c r="N33" s="67"/>
      <c r="O33" s="30"/>
      <c r="P33" s="30"/>
      <c r="Q33" s="30" t="str">
        <f t="shared" si="6"/>
        <v/>
      </c>
      <c r="R33" s="30" t="str">
        <f t="shared" si="7"/>
        <v/>
      </c>
    </row>
    <row r="34" spans="1:18" ht="16.2" x14ac:dyDescent="0.25">
      <c r="A34" s="30"/>
      <c r="B34" s="30"/>
      <c r="C34" s="30" t="str">
        <f t="shared" si="0"/>
        <v/>
      </c>
      <c r="D34" s="30" t="str">
        <f t="shared" si="1"/>
        <v/>
      </c>
      <c r="E34" s="31"/>
      <c r="F34" s="43"/>
      <c r="G34" s="44"/>
      <c r="H34" s="44"/>
      <c r="I34" s="44"/>
      <c r="J34" s="44"/>
      <c r="K34" s="44"/>
      <c r="L34" s="33" t="str">
        <f t="shared" si="2"/>
        <v/>
      </c>
      <c r="M34" s="41" t="str">
        <f t="shared" si="3"/>
        <v/>
      </c>
      <c r="N34" s="67"/>
      <c r="O34" s="30"/>
      <c r="P34" s="30"/>
      <c r="Q34" s="30" t="str">
        <f t="shared" si="6"/>
        <v/>
      </c>
      <c r="R34" s="30" t="str">
        <f t="shared" si="7"/>
        <v/>
      </c>
    </row>
    <row r="35" spans="1:18" ht="16.2" x14ac:dyDescent="0.25">
      <c r="A35" s="30" t="str">
        <f t="shared" ref="A35:A37" si="8">IF(ISNUMBER($E35),IF(MOD($E35,16)/8&gt;=1,1,0),"")</f>
        <v/>
      </c>
      <c r="B35" s="30" t="str">
        <f t="shared" ref="B35:B37" si="9">IF(ISNUMBER($E35),IF(MOD($E35,8)/4&gt;=1,1,0),"")</f>
        <v/>
      </c>
      <c r="C35" s="30" t="str">
        <f t="shared" si="0"/>
        <v/>
      </c>
      <c r="D35" s="30" t="str">
        <f t="shared" si="1"/>
        <v/>
      </c>
      <c r="E35" s="31"/>
      <c r="F35" s="32"/>
      <c r="G35" s="33"/>
      <c r="H35" s="33"/>
      <c r="I35" s="33"/>
      <c r="J35" s="33"/>
      <c r="K35" s="33"/>
      <c r="L35" s="33" t="str">
        <f t="shared" si="2"/>
        <v/>
      </c>
      <c r="M35" s="41" t="str">
        <f t="shared" si="3"/>
        <v/>
      </c>
      <c r="N35" s="67"/>
      <c r="O35" s="30"/>
      <c r="P35" s="30"/>
      <c r="Q35" s="30" t="str">
        <f t="shared" si="6"/>
        <v/>
      </c>
      <c r="R35" s="30" t="str">
        <f t="shared" si="7"/>
        <v/>
      </c>
    </row>
    <row r="36" spans="1:18" ht="16.2" x14ac:dyDescent="0.25">
      <c r="A36" s="30" t="str">
        <f t="shared" si="8"/>
        <v/>
      </c>
      <c r="B36" s="30" t="str">
        <f t="shared" si="9"/>
        <v/>
      </c>
      <c r="C36" s="30" t="str">
        <f t="shared" si="0"/>
        <v/>
      </c>
      <c r="D36" s="30" t="str">
        <f t="shared" si="1"/>
        <v/>
      </c>
      <c r="E36" s="31"/>
      <c r="F36" s="36"/>
      <c r="G36" s="37"/>
      <c r="H36" s="37"/>
      <c r="I36" s="37"/>
      <c r="J36" s="37"/>
      <c r="K36" s="37"/>
      <c r="L36" s="33" t="str">
        <f t="shared" si="2"/>
        <v/>
      </c>
      <c r="M36" s="41" t="str">
        <f t="shared" si="3"/>
        <v/>
      </c>
      <c r="N36" s="68"/>
      <c r="O36" s="30"/>
      <c r="P36" s="30"/>
      <c r="Q36" s="30" t="str">
        <f t="shared" si="6"/>
        <v/>
      </c>
      <c r="R36" s="30" t="str">
        <f t="shared" si="7"/>
        <v/>
      </c>
    </row>
    <row r="37" spans="1:18" ht="16.2" x14ac:dyDescent="0.25">
      <c r="A37" s="30" t="str">
        <f t="shared" si="8"/>
        <v/>
      </c>
      <c r="B37" s="30" t="str">
        <f t="shared" si="9"/>
        <v/>
      </c>
      <c r="C37" s="30" t="str">
        <f t="shared" si="0"/>
        <v/>
      </c>
      <c r="D37" s="30" t="str">
        <f t="shared" si="1"/>
        <v/>
      </c>
      <c r="E37" s="31"/>
      <c r="F37" s="43"/>
      <c r="G37" s="44"/>
      <c r="H37" s="44"/>
      <c r="I37" s="44"/>
      <c r="J37" s="44"/>
      <c r="K37" s="44"/>
      <c r="L37" s="33" t="str">
        <f t="shared" si="2"/>
        <v/>
      </c>
      <c r="M37" s="41" t="str">
        <f t="shared" si="3"/>
        <v/>
      </c>
      <c r="N37" s="67"/>
      <c r="O37" s="30"/>
      <c r="P37" s="30"/>
      <c r="Q37" s="30" t="str">
        <f t="shared" si="6"/>
        <v/>
      </c>
      <c r="R37" s="30" t="str">
        <f t="shared" si="7"/>
        <v/>
      </c>
    </row>
    <row r="38" spans="1:18" ht="16.2" x14ac:dyDescent="0.25">
      <c r="A38" s="30" t="str">
        <f t="shared" ref="A38:A63" si="10">IF(ISNUMBER($E38),IF(MOD($E38,16)/8&gt;=1,1,0),"")</f>
        <v/>
      </c>
      <c r="B38" s="30" t="str">
        <f t="shared" ref="B38:B63" si="11">IF(ISNUMBER($E38),IF(MOD($E38,8)/4&gt;=1,1,0),"")</f>
        <v/>
      </c>
      <c r="C38" s="30" t="str">
        <f t="shared" si="0"/>
        <v/>
      </c>
      <c r="D38" s="30" t="str">
        <f t="shared" si="1"/>
        <v/>
      </c>
      <c r="E38" s="31"/>
      <c r="F38" s="36"/>
      <c r="G38" s="33"/>
      <c r="H38" s="33"/>
      <c r="I38" s="33"/>
      <c r="J38" s="33"/>
      <c r="K38" s="33"/>
      <c r="L38" s="33" t="str">
        <f t="shared" si="2"/>
        <v/>
      </c>
      <c r="M38" s="41" t="str">
        <f t="shared" si="3"/>
        <v/>
      </c>
      <c r="N38" s="67"/>
      <c r="O38" s="30"/>
      <c r="P38" s="30"/>
      <c r="Q38" s="30" t="str">
        <f t="shared" ref="Q38:Q63" si="12">IF(ISNUMBER($N38),IF(MOD($N38,4)/2&gt;=1,1,0),"")</f>
        <v/>
      </c>
      <c r="R38" s="30" t="str">
        <f t="shared" ref="R38:R63" si="13">IF(ISNUMBER($N38),MOD($N38,2),"")</f>
        <v/>
      </c>
    </row>
    <row r="39" spans="1:18" ht="16.2" x14ac:dyDescent="0.25">
      <c r="A39" s="30" t="str">
        <f t="shared" si="10"/>
        <v/>
      </c>
      <c r="B39" s="30" t="str">
        <f t="shared" si="11"/>
        <v/>
      </c>
      <c r="C39" s="30" t="str">
        <f t="shared" si="0"/>
        <v/>
      </c>
      <c r="D39" s="30" t="str">
        <f t="shared" si="1"/>
        <v/>
      </c>
      <c r="E39" s="31"/>
      <c r="F39" s="43"/>
      <c r="G39" s="44"/>
      <c r="H39" s="44"/>
      <c r="I39" s="44"/>
      <c r="J39" s="44"/>
      <c r="K39" s="44"/>
      <c r="L39" s="33" t="str">
        <f t="shared" si="2"/>
        <v/>
      </c>
      <c r="M39" s="41" t="str">
        <f t="shared" si="3"/>
        <v/>
      </c>
      <c r="N39" s="67"/>
      <c r="O39" s="30"/>
      <c r="P39" s="30"/>
      <c r="Q39" s="30" t="str">
        <f t="shared" si="12"/>
        <v/>
      </c>
      <c r="R39" s="30" t="str">
        <f t="shared" si="13"/>
        <v/>
      </c>
    </row>
    <row r="40" spans="1:18" ht="16.2" x14ac:dyDescent="0.25">
      <c r="A40" s="30" t="str">
        <f t="shared" si="10"/>
        <v/>
      </c>
      <c r="B40" s="30" t="str">
        <f t="shared" si="11"/>
        <v/>
      </c>
      <c r="C40" s="30" t="str">
        <f t="shared" si="0"/>
        <v/>
      </c>
      <c r="D40" s="30" t="str">
        <f t="shared" si="1"/>
        <v/>
      </c>
      <c r="E40" s="31"/>
      <c r="F40" s="43"/>
      <c r="G40" s="44"/>
      <c r="H40" s="44"/>
      <c r="I40" s="44"/>
      <c r="J40" s="44"/>
      <c r="K40" s="44"/>
      <c r="L40" s="33" t="str">
        <f t="shared" si="2"/>
        <v/>
      </c>
      <c r="M40" s="41" t="str">
        <f t="shared" si="3"/>
        <v/>
      </c>
      <c r="N40" s="67"/>
      <c r="O40" s="30"/>
      <c r="P40" s="30"/>
      <c r="Q40" s="30" t="str">
        <f t="shared" si="12"/>
        <v/>
      </c>
      <c r="R40" s="30" t="str">
        <f t="shared" si="13"/>
        <v/>
      </c>
    </row>
    <row r="41" spans="1:18" ht="16.2" x14ac:dyDescent="0.25">
      <c r="A41" s="30" t="str">
        <f t="shared" si="10"/>
        <v/>
      </c>
      <c r="B41" s="30" t="str">
        <f t="shared" si="11"/>
        <v/>
      </c>
      <c r="C41" s="30" t="str">
        <f t="shared" si="0"/>
        <v/>
      </c>
      <c r="D41" s="30" t="str">
        <f t="shared" si="1"/>
        <v/>
      </c>
      <c r="E41" s="31"/>
      <c r="F41" s="43"/>
      <c r="G41" s="44"/>
      <c r="H41" s="44"/>
      <c r="I41" s="44"/>
      <c r="J41" s="44"/>
      <c r="K41" s="44"/>
      <c r="L41" s="33" t="str">
        <f t="shared" si="2"/>
        <v/>
      </c>
      <c r="M41" s="41" t="str">
        <f t="shared" si="3"/>
        <v/>
      </c>
      <c r="N41" s="67"/>
      <c r="O41" s="30"/>
      <c r="P41" s="30"/>
      <c r="Q41" s="30" t="str">
        <f t="shared" si="12"/>
        <v/>
      </c>
      <c r="R41" s="30" t="str">
        <f t="shared" si="13"/>
        <v/>
      </c>
    </row>
    <row r="42" spans="1:18" ht="16.2" x14ac:dyDescent="0.25">
      <c r="A42" s="30" t="str">
        <f t="shared" si="10"/>
        <v/>
      </c>
      <c r="B42" s="30" t="str">
        <f t="shared" si="11"/>
        <v/>
      </c>
      <c r="C42" s="30" t="str">
        <f t="shared" si="0"/>
        <v/>
      </c>
      <c r="D42" s="30" t="str">
        <f t="shared" si="1"/>
        <v/>
      </c>
      <c r="E42" s="31"/>
      <c r="F42" s="43"/>
      <c r="G42" s="44"/>
      <c r="H42" s="44"/>
      <c r="I42" s="44"/>
      <c r="J42" s="44"/>
      <c r="K42" s="44"/>
      <c r="L42" s="33" t="str">
        <f t="shared" si="2"/>
        <v/>
      </c>
      <c r="M42" s="41" t="str">
        <f t="shared" si="3"/>
        <v/>
      </c>
      <c r="N42" s="67"/>
      <c r="O42" s="30"/>
      <c r="P42" s="30"/>
      <c r="Q42" s="30" t="str">
        <f t="shared" si="12"/>
        <v/>
      </c>
      <c r="R42" s="30" t="str">
        <f t="shared" si="13"/>
        <v/>
      </c>
    </row>
    <row r="43" spans="1:18" ht="16.2" x14ac:dyDescent="0.25">
      <c r="A43" s="30" t="str">
        <f t="shared" si="10"/>
        <v/>
      </c>
      <c r="B43" s="30" t="str">
        <f t="shared" si="11"/>
        <v/>
      </c>
      <c r="C43" s="30" t="str">
        <f t="shared" si="0"/>
        <v/>
      </c>
      <c r="D43" s="30" t="str">
        <f t="shared" si="1"/>
        <v/>
      </c>
      <c r="E43" s="31"/>
      <c r="F43" s="43"/>
      <c r="G43" s="44"/>
      <c r="H43" s="44"/>
      <c r="I43" s="44"/>
      <c r="J43" s="44"/>
      <c r="K43" s="44"/>
      <c r="L43" s="33" t="str">
        <f t="shared" si="2"/>
        <v/>
      </c>
      <c r="M43" s="41" t="str">
        <f t="shared" si="3"/>
        <v/>
      </c>
      <c r="N43" s="67"/>
      <c r="O43" s="30"/>
      <c r="P43" s="30"/>
      <c r="Q43" s="30" t="str">
        <f t="shared" si="12"/>
        <v/>
      </c>
      <c r="R43" s="30" t="str">
        <f t="shared" si="13"/>
        <v/>
      </c>
    </row>
    <row r="44" spans="1:18" ht="16.2" x14ac:dyDescent="0.25">
      <c r="A44" s="30" t="str">
        <f t="shared" si="10"/>
        <v/>
      </c>
      <c r="B44" s="30" t="str">
        <f t="shared" si="11"/>
        <v/>
      </c>
      <c r="C44" s="30" t="str">
        <f t="shared" si="0"/>
        <v/>
      </c>
      <c r="D44" s="30" t="str">
        <f t="shared" si="1"/>
        <v/>
      </c>
      <c r="E44" s="31"/>
      <c r="F44" s="43"/>
      <c r="G44" s="44"/>
      <c r="H44" s="44"/>
      <c r="I44" s="44"/>
      <c r="J44" s="44"/>
      <c r="K44" s="44"/>
      <c r="L44" s="33" t="str">
        <f t="shared" si="2"/>
        <v/>
      </c>
      <c r="M44" s="41" t="str">
        <f t="shared" si="3"/>
        <v/>
      </c>
      <c r="N44" s="67"/>
      <c r="O44" s="30"/>
      <c r="P44" s="30"/>
      <c r="Q44" s="30" t="str">
        <f t="shared" si="12"/>
        <v/>
      </c>
      <c r="R44" s="30" t="str">
        <f t="shared" si="13"/>
        <v/>
      </c>
    </row>
    <row r="45" spans="1:18" ht="16.2" x14ac:dyDescent="0.25">
      <c r="A45" s="30" t="str">
        <f t="shared" si="10"/>
        <v/>
      </c>
      <c r="B45" s="30" t="str">
        <f t="shared" si="11"/>
        <v/>
      </c>
      <c r="C45" s="30" t="str">
        <f t="shared" si="0"/>
        <v/>
      </c>
      <c r="D45" s="30" t="str">
        <f t="shared" si="1"/>
        <v/>
      </c>
      <c r="E45" s="31"/>
      <c r="F45" s="43"/>
      <c r="G45" s="44"/>
      <c r="H45" s="44"/>
      <c r="I45" s="44"/>
      <c r="J45" s="44"/>
      <c r="K45" s="44"/>
      <c r="L45" s="33" t="str">
        <f t="shared" si="2"/>
        <v/>
      </c>
      <c r="M45" s="41" t="str">
        <f t="shared" si="3"/>
        <v/>
      </c>
      <c r="N45" s="67"/>
      <c r="O45" s="30"/>
      <c r="P45" s="30"/>
      <c r="Q45" s="30" t="str">
        <f t="shared" si="12"/>
        <v/>
      </c>
      <c r="R45" s="30" t="str">
        <f t="shared" si="13"/>
        <v/>
      </c>
    </row>
    <row r="46" spans="1:18" ht="16.2" x14ac:dyDescent="0.25">
      <c r="A46" s="30" t="str">
        <f t="shared" si="10"/>
        <v/>
      </c>
      <c r="B46" s="30" t="str">
        <f t="shared" si="11"/>
        <v/>
      </c>
      <c r="C46" s="30" t="str">
        <f t="shared" si="0"/>
        <v/>
      </c>
      <c r="D46" s="30" t="str">
        <f t="shared" si="1"/>
        <v/>
      </c>
      <c r="E46" s="31"/>
      <c r="F46" s="43"/>
      <c r="G46" s="44"/>
      <c r="H46" s="44"/>
      <c r="I46" s="44"/>
      <c r="J46" s="44"/>
      <c r="K46" s="44"/>
      <c r="L46" s="33" t="str">
        <f t="shared" si="2"/>
        <v/>
      </c>
      <c r="M46" s="41" t="str">
        <f t="shared" si="3"/>
        <v/>
      </c>
      <c r="N46" s="67"/>
      <c r="O46" s="30"/>
      <c r="P46" s="30"/>
      <c r="Q46" s="30" t="str">
        <f t="shared" si="12"/>
        <v/>
      </c>
      <c r="R46" s="30" t="str">
        <f t="shared" si="13"/>
        <v/>
      </c>
    </row>
    <row r="47" spans="1:18" ht="16.2" x14ac:dyDescent="0.25">
      <c r="A47" s="30" t="str">
        <f t="shared" si="10"/>
        <v/>
      </c>
      <c r="B47" s="30" t="str">
        <f t="shared" si="11"/>
        <v/>
      </c>
      <c r="C47" s="30" t="str">
        <f t="shared" si="0"/>
        <v/>
      </c>
      <c r="D47" s="30" t="str">
        <f t="shared" si="1"/>
        <v/>
      </c>
      <c r="E47" s="31"/>
      <c r="F47" s="43"/>
      <c r="G47" s="44"/>
      <c r="H47" s="44"/>
      <c r="I47" s="44"/>
      <c r="J47" s="44"/>
      <c r="K47" s="44"/>
      <c r="L47" s="33" t="str">
        <f t="shared" si="2"/>
        <v/>
      </c>
      <c r="M47" s="41" t="str">
        <f t="shared" si="3"/>
        <v/>
      </c>
      <c r="N47" s="67"/>
      <c r="O47" s="30"/>
      <c r="P47" s="30"/>
      <c r="Q47" s="30" t="str">
        <f t="shared" si="12"/>
        <v/>
      </c>
      <c r="R47" s="30" t="str">
        <f t="shared" si="13"/>
        <v/>
      </c>
    </row>
    <row r="48" spans="1:18" ht="16.2" x14ac:dyDescent="0.25">
      <c r="A48" s="30" t="str">
        <f t="shared" si="10"/>
        <v/>
      </c>
      <c r="B48" s="30" t="str">
        <f t="shared" si="11"/>
        <v/>
      </c>
      <c r="C48" s="30" t="str">
        <f t="shared" si="0"/>
        <v/>
      </c>
      <c r="D48" s="30" t="str">
        <f t="shared" si="1"/>
        <v/>
      </c>
      <c r="E48" s="31"/>
      <c r="F48" s="43"/>
      <c r="G48" s="44"/>
      <c r="H48" s="44"/>
      <c r="I48" s="44"/>
      <c r="J48" s="44"/>
      <c r="K48" s="44"/>
      <c r="L48" s="33" t="str">
        <f t="shared" si="2"/>
        <v/>
      </c>
      <c r="M48" s="41" t="str">
        <f t="shared" si="3"/>
        <v/>
      </c>
      <c r="N48" s="67"/>
      <c r="O48" s="30"/>
      <c r="P48" s="30"/>
      <c r="Q48" s="30" t="str">
        <f t="shared" si="12"/>
        <v/>
      </c>
      <c r="R48" s="30" t="str">
        <f t="shared" si="13"/>
        <v/>
      </c>
    </row>
    <row r="49" spans="1:18" ht="16.2" x14ac:dyDescent="0.25">
      <c r="A49" s="30" t="str">
        <f t="shared" si="10"/>
        <v/>
      </c>
      <c r="B49" s="30" t="str">
        <f t="shared" si="11"/>
        <v/>
      </c>
      <c r="C49" s="30" t="str">
        <f t="shared" si="0"/>
        <v/>
      </c>
      <c r="D49" s="30" t="str">
        <f t="shared" si="1"/>
        <v/>
      </c>
      <c r="E49" s="31"/>
      <c r="F49" s="43"/>
      <c r="G49" s="44"/>
      <c r="H49" s="44"/>
      <c r="I49" s="44"/>
      <c r="J49" s="44"/>
      <c r="K49" s="44"/>
      <c r="L49" s="33" t="str">
        <f t="shared" si="2"/>
        <v/>
      </c>
      <c r="M49" s="41" t="str">
        <f t="shared" si="3"/>
        <v/>
      </c>
      <c r="N49" s="67"/>
      <c r="O49" s="30"/>
      <c r="P49" s="30"/>
      <c r="Q49" s="30" t="str">
        <f t="shared" si="12"/>
        <v/>
      </c>
      <c r="R49" s="30" t="str">
        <f t="shared" si="13"/>
        <v/>
      </c>
    </row>
    <row r="50" spans="1:18" ht="16.2" x14ac:dyDescent="0.25">
      <c r="A50" s="30" t="str">
        <f t="shared" si="10"/>
        <v/>
      </c>
      <c r="B50" s="30" t="str">
        <f t="shared" si="11"/>
        <v/>
      </c>
      <c r="C50" s="30" t="str">
        <f t="shared" si="0"/>
        <v/>
      </c>
      <c r="D50" s="30" t="str">
        <f t="shared" si="1"/>
        <v/>
      </c>
      <c r="E50" s="31"/>
      <c r="F50" s="43"/>
      <c r="G50" s="44"/>
      <c r="H50" s="44"/>
      <c r="I50" s="44"/>
      <c r="J50" s="44"/>
      <c r="K50" s="44"/>
      <c r="L50" s="33" t="str">
        <f t="shared" si="2"/>
        <v/>
      </c>
      <c r="M50" s="41" t="str">
        <f t="shared" si="3"/>
        <v/>
      </c>
      <c r="N50" s="67"/>
      <c r="O50" s="30"/>
      <c r="P50" s="30"/>
      <c r="Q50" s="30" t="str">
        <f t="shared" si="12"/>
        <v/>
      </c>
      <c r="R50" s="30" t="str">
        <f t="shared" si="13"/>
        <v/>
      </c>
    </row>
    <row r="51" spans="1:18" ht="16.2" x14ac:dyDescent="0.25">
      <c r="A51" s="30" t="str">
        <f t="shared" si="10"/>
        <v/>
      </c>
      <c r="B51" s="30" t="str">
        <f t="shared" si="11"/>
        <v/>
      </c>
      <c r="C51" s="30" t="str">
        <f t="shared" si="0"/>
        <v/>
      </c>
      <c r="D51" s="30" t="str">
        <f t="shared" si="1"/>
        <v/>
      </c>
      <c r="E51" s="31"/>
      <c r="F51" s="43"/>
      <c r="G51" s="44"/>
      <c r="H51" s="44"/>
      <c r="I51" s="44"/>
      <c r="J51" s="44"/>
      <c r="K51" s="44"/>
      <c r="L51" s="33" t="str">
        <f t="shared" si="2"/>
        <v/>
      </c>
      <c r="M51" s="41" t="str">
        <f t="shared" si="3"/>
        <v/>
      </c>
      <c r="N51" s="67"/>
      <c r="O51" s="30"/>
      <c r="P51" s="30"/>
      <c r="Q51" s="30" t="str">
        <f t="shared" si="12"/>
        <v/>
      </c>
      <c r="R51" s="30" t="str">
        <f t="shared" si="13"/>
        <v/>
      </c>
    </row>
    <row r="52" spans="1:18" ht="16.2" x14ac:dyDescent="0.25">
      <c r="A52" s="30" t="str">
        <f t="shared" si="10"/>
        <v/>
      </c>
      <c r="B52" s="30" t="str">
        <f t="shared" si="11"/>
        <v/>
      </c>
      <c r="C52" s="30" t="str">
        <f t="shared" si="0"/>
        <v/>
      </c>
      <c r="D52" s="30" t="str">
        <f t="shared" si="1"/>
        <v/>
      </c>
      <c r="E52" s="31"/>
      <c r="F52" s="43"/>
      <c r="G52" s="44"/>
      <c r="H52" s="44"/>
      <c r="I52" s="44"/>
      <c r="J52" s="44"/>
      <c r="K52" s="44"/>
      <c r="L52" s="33" t="str">
        <f t="shared" si="2"/>
        <v/>
      </c>
      <c r="M52" s="41" t="str">
        <f t="shared" si="3"/>
        <v/>
      </c>
      <c r="N52" s="67"/>
      <c r="O52" s="30"/>
      <c r="P52" s="30"/>
      <c r="Q52" s="30" t="str">
        <f t="shared" si="12"/>
        <v/>
      </c>
      <c r="R52" s="30" t="str">
        <f t="shared" si="13"/>
        <v/>
      </c>
    </row>
    <row r="53" spans="1:18" ht="16.2" x14ac:dyDescent="0.25">
      <c r="A53" s="30" t="str">
        <f t="shared" si="10"/>
        <v/>
      </c>
      <c r="B53" s="30" t="str">
        <f t="shared" si="11"/>
        <v/>
      </c>
      <c r="C53" s="30" t="str">
        <f t="shared" si="0"/>
        <v/>
      </c>
      <c r="D53" s="30" t="str">
        <f t="shared" si="1"/>
        <v/>
      </c>
      <c r="E53" s="31"/>
      <c r="F53" s="43"/>
      <c r="G53" s="44"/>
      <c r="H53" s="44"/>
      <c r="I53" s="44"/>
      <c r="J53" s="44"/>
      <c r="K53" s="44"/>
      <c r="L53" s="33" t="str">
        <f t="shared" si="2"/>
        <v/>
      </c>
      <c r="M53" s="41" t="str">
        <f t="shared" si="3"/>
        <v/>
      </c>
      <c r="N53" s="67"/>
      <c r="O53" s="30"/>
      <c r="P53" s="30"/>
      <c r="Q53" s="30" t="str">
        <f t="shared" si="12"/>
        <v/>
      </c>
      <c r="R53" s="30" t="str">
        <f t="shared" si="13"/>
        <v/>
      </c>
    </row>
    <row r="54" spans="1:18" ht="16.2" x14ac:dyDescent="0.25">
      <c r="A54" s="30" t="str">
        <f t="shared" si="10"/>
        <v/>
      </c>
      <c r="B54" s="30" t="str">
        <f t="shared" si="11"/>
        <v/>
      </c>
      <c r="C54" s="30" t="str">
        <f t="shared" si="0"/>
        <v/>
      </c>
      <c r="D54" s="30" t="str">
        <f t="shared" si="1"/>
        <v/>
      </c>
      <c r="E54" s="31"/>
      <c r="F54" s="43"/>
      <c r="G54" s="44"/>
      <c r="H54" s="44"/>
      <c r="I54" s="44"/>
      <c r="J54" s="44"/>
      <c r="K54" s="44"/>
      <c r="L54" s="33" t="str">
        <f t="shared" si="2"/>
        <v/>
      </c>
      <c r="M54" s="41" t="str">
        <f t="shared" si="3"/>
        <v/>
      </c>
      <c r="N54" s="67"/>
      <c r="O54" s="30"/>
      <c r="P54" s="30"/>
      <c r="Q54" s="30" t="str">
        <f t="shared" si="12"/>
        <v/>
      </c>
      <c r="R54" s="30" t="str">
        <f t="shared" si="13"/>
        <v/>
      </c>
    </row>
    <row r="55" spans="1:18" ht="16.2" x14ac:dyDescent="0.25">
      <c r="A55" s="30" t="str">
        <f t="shared" si="10"/>
        <v/>
      </c>
      <c r="B55" s="30" t="str">
        <f t="shared" si="11"/>
        <v/>
      </c>
      <c r="C55" s="30" t="str">
        <f t="shared" si="0"/>
        <v/>
      </c>
      <c r="D55" s="30" t="str">
        <f t="shared" si="1"/>
        <v/>
      </c>
      <c r="E55" s="31"/>
      <c r="F55" s="43"/>
      <c r="G55" s="44"/>
      <c r="H55" s="44"/>
      <c r="I55" s="44"/>
      <c r="J55" s="44"/>
      <c r="K55" s="44"/>
      <c r="L55" s="33" t="str">
        <f t="shared" si="2"/>
        <v/>
      </c>
      <c r="M55" s="41" t="str">
        <f t="shared" si="3"/>
        <v/>
      </c>
      <c r="N55" s="67"/>
      <c r="O55" s="30"/>
      <c r="P55" s="30"/>
      <c r="Q55" s="30" t="str">
        <f t="shared" si="12"/>
        <v/>
      </c>
      <c r="R55" s="30" t="str">
        <f t="shared" si="13"/>
        <v/>
      </c>
    </row>
    <row r="56" spans="1:18" ht="16.2" x14ac:dyDescent="0.25">
      <c r="A56" s="30" t="str">
        <f t="shared" si="10"/>
        <v/>
      </c>
      <c r="B56" s="30" t="str">
        <f t="shared" si="11"/>
        <v/>
      </c>
      <c r="C56" s="30" t="str">
        <f t="shared" si="0"/>
        <v/>
      </c>
      <c r="D56" s="30" t="str">
        <f t="shared" si="1"/>
        <v/>
      </c>
      <c r="E56" s="31"/>
      <c r="F56" s="43"/>
      <c r="G56" s="44"/>
      <c r="H56" s="44"/>
      <c r="I56" s="44"/>
      <c r="J56" s="44"/>
      <c r="K56" s="44"/>
      <c r="L56" s="33" t="str">
        <f t="shared" si="2"/>
        <v/>
      </c>
      <c r="M56" s="41" t="str">
        <f t="shared" si="3"/>
        <v/>
      </c>
      <c r="N56" s="67"/>
      <c r="O56" s="30"/>
      <c r="P56" s="30"/>
      <c r="Q56" s="30" t="str">
        <f t="shared" si="12"/>
        <v/>
      </c>
      <c r="R56" s="30" t="str">
        <f t="shared" si="13"/>
        <v/>
      </c>
    </row>
    <row r="57" spans="1:18" ht="16.2" x14ac:dyDescent="0.25">
      <c r="A57" s="30" t="str">
        <f t="shared" si="10"/>
        <v/>
      </c>
      <c r="B57" s="30" t="str">
        <f t="shared" si="11"/>
        <v/>
      </c>
      <c r="C57" s="30" t="str">
        <f t="shared" si="0"/>
        <v/>
      </c>
      <c r="D57" s="30" t="str">
        <f t="shared" si="1"/>
        <v/>
      </c>
      <c r="E57" s="31"/>
      <c r="F57" s="43"/>
      <c r="G57" s="44"/>
      <c r="H57" s="44"/>
      <c r="I57" s="44"/>
      <c r="J57" s="44"/>
      <c r="K57" s="44"/>
      <c r="L57" s="33" t="str">
        <f t="shared" si="2"/>
        <v/>
      </c>
      <c r="M57" s="41" t="str">
        <f t="shared" si="3"/>
        <v/>
      </c>
      <c r="N57" s="67"/>
      <c r="O57" s="30"/>
      <c r="P57" s="30"/>
      <c r="Q57" s="30" t="str">
        <f t="shared" si="12"/>
        <v/>
      </c>
      <c r="R57" s="30" t="str">
        <f t="shared" si="13"/>
        <v/>
      </c>
    </row>
    <row r="58" spans="1:18" ht="16.2" x14ac:dyDescent="0.25">
      <c r="A58" s="30" t="str">
        <f t="shared" si="10"/>
        <v/>
      </c>
      <c r="B58" s="30" t="str">
        <f t="shared" si="11"/>
        <v/>
      </c>
      <c r="C58" s="30" t="str">
        <f t="shared" si="0"/>
        <v/>
      </c>
      <c r="D58" s="30" t="str">
        <f t="shared" si="1"/>
        <v/>
      </c>
      <c r="E58" s="31"/>
      <c r="F58" s="43"/>
      <c r="G58" s="44"/>
      <c r="H58" s="44"/>
      <c r="I58" s="44"/>
      <c r="J58" s="44"/>
      <c r="K58" s="44"/>
      <c r="L58" s="33" t="str">
        <f t="shared" si="2"/>
        <v/>
      </c>
      <c r="M58" s="41" t="str">
        <f t="shared" si="3"/>
        <v/>
      </c>
      <c r="N58" s="67"/>
      <c r="O58" s="30"/>
      <c r="P58" s="30"/>
      <c r="Q58" s="30" t="str">
        <f t="shared" si="12"/>
        <v/>
      </c>
      <c r="R58" s="30" t="str">
        <f t="shared" si="13"/>
        <v/>
      </c>
    </row>
    <row r="59" spans="1:18" ht="16.2" x14ac:dyDescent="0.25">
      <c r="A59" s="30" t="str">
        <f t="shared" si="10"/>
        <v/>
      </c>
      <c r="B59" s="30" t="str">
        <f t="shared" si="11"/>
        <v/>
      </c>
      <c r="C59" s="30" t="str">
        <f t="shared" si="0"/>
        <v/>
      </c>
      <c r="D59" s="30" t="str">
        <f t="shared" si="1"/>
        <v/>
      </c>
      <c r="E59" s="31"/>
      <c r="F59" s="43"/>
      <c r="G59" s="44"/>
      <c r="H59" s="44"/>
      <c r="I59" s="44"/>
      <c r="J59" s="44"/>
      <c r="K59" s="44"/>
      <c r="L59" s="33" t="str">
        <f t="shared" si="2"/>
        <v/>
      </c>
      <c r="M59" s="41" t="str">
        <f t="shared" si="3"/>
        <v/>
      </c>
      <c r="N59" s="67"/>
      <c r="O59" s="30"/>
      <c r="P59" s="30"/>
      <c r="Q59" s="30" t="str">
        <f t="shared" si="12"/>
        <v/>
      </c>
      <c r="R59" s="30" t="str">
        <f t="shared" si="13"/>
        <v/>
      </c>
    </row>
    <row r="60" spans="1:18" ht="16.2" x14ac:dyDescent="0.25">
      <c r="A60" s="30" t="str">
        <f t="shared" si="10"/>
        <v/>
      </c>
      <c r="B60" s="30" t="str">
        <f t="shared" si="11"/>
        <v/>
      </c>
      <c r="C60" s="30" t="str">
        <f t="shared" si="0"/>
        <v/>
      </c>
      <c r="D60" s="30" t="str">
        <f t="shared" si="1"/>
        <v/>
      </c>
      <c r="E60" s="31"/>
      <c r="F60" s="43"/>
      <c r="G60" s="44"/>
      <c r="H60" s="44"/>
      <c r="I60" s="44"/>
      <c r="J60" s="44"/>
      <c r="K60" s="44"/>
      <c r="L60" s="33" t="str">
        <f t="shared" si="2"/>
        <v/>
      </c>
      <c r="M60" s="41" t="str">
        <f t="shared" si="3"/>
        <v/>
      </c>
      <c r="N60" s="67"/>
      <c r="O60" s="30"/>
      <c r="P60" s="30"/>
      <c r="Q60" s="30" t="str">
        <f t="shared" si="12"/>
        <v/>
      </c>
      <c r="R60" s="30" t="str">
        <f t="shared" si="13"/>
        <v/>
      </c>
    </row>
    <row r="61" spans="1:18" ht="16.2" x14ac:dyDescent="0.25">
      <c r="A61" s="30" t="str">
        <f t="shared" si="10"/>
        <v/>
      </c>
      <c r="B61" s="30" t="str">
        <f t="shared" si="11"/>
        <v/>
      </c>
      <c r="C61" s="30" t="str">
        <f t="shared" si="0"/>
        <v/>
      </c>
      <c r="D61" s="30" t="str">
        <f t="shared" si="1"/>
        <v/>
      </c>
      <c r="E61" s="31"/>
      <c r="F61" s="43"/>
      <c r="G61" s="44"/>
      <c r="H61" s="44"/>
      <c r="I61" s="44"/>
      <c r="J61" s="44"/>
      <c r="K61" s="44"/>
      <c r="L61" s="33" t="str">
        <f t="shared" si="2"/>
        <v/>
      </c>
      <c r="M61" s="41" t="str">
        <f t="shared" si="3"/>
        <v/>
      </c>
      <c r="N61" s="67"/>
      <c r="O61" s="30"/>
      <c r="P61" s="30"/>
      <c r="Q61" s="30" t="str">
        <f t="shared" si="12"/>
        <v/>
      </c>
      <c r="R61" s="30" t="str">
        <f t="shared" si="13"/>
        <v/>
      </c>
    </row>
    <row r="62" spans="1:18" ht="16.2" x14ac:dyDescent="0.25">
      <c r="A62" s="30" t="str">
        <f t="shared" si="10"/>
        <v/>
      </c>
      <c r="B62" s="30" t="str">
        <f t="shared" si="11"/>
        <v/>
      </c>
      <c r="C62" s="30" t="str">
        <f t="shared" si="0"/>
        <v/>
      </c>
      <c r="D62" s="30" t="str">
        <f t="shared" si="1"/>
        <v/>
      </c>
      <c r="E62" s="31"/>
      <c r="F62" s="43"/>
      <c r="G62" s="44"/>
      <c r="H62" s="44"/>
      <c r="I62" s="44"/>
      <c r="J62" s="44"/>
      <c r="K62" s="44"/>
      <c r="L62" s="33" t="str">
        <f t="shared" si="2"/>
        <v/>
      </c>
      <c r="M62" s="41" t="str">
        <f t="shared" si="3"/>
        <v/>
      </c>
      <c r="N62" s="67"/>
      <c r="O62" s="30"/>
      <c r="P62" s="30"/>
      <c r="Q62" s="30" t="str">
        <f t="shared" si="12"/>
        <v/>
      </c>
      <c r="R62" s="30" t="str">
        <f t="shared" si="13"/>
        <v/>
      </c>
    </row>
    <row r="63" spans="1:18" ht="16.2" x14ac:dyDescent="0.25">
      <c r="A63" s="30" t="str">
        <f t="shared" si="10"/>
        <v/>
      </c>
      <c r="B63" s="30" t="str">
        <f t="shared" si="11"/>
        <v/>
      </c>
      <c r="C63" s="30" t="str">
        <f t="shared" si="0"/>
        <v/>
      </c>
      <c r="D63" s="30" t="str">
        <f t="shared" si="1"/>
        <v/>
      </c>
      <c r="E63" s="31"/>
      <c r="F63" s="43"/>
      <c r="G63" s="44"/>
      <c r="H63" s="44"/>
      <c r="I63" s="44"/>
      <c r="J63" s="44"/>
      <c r="K63" s="44"/>
      <c r="L63" s="33" t="str">
        <f t="shared" si="2"/>
        <v/>
      </c>
      <c r="M63" s="41" t="str">
        <f t="shared" si="3"/>
        <v/>
      </c>
      <c r="N63" s="67"/>
      <c r="O63" s="30"/>
      <c r="P63" s="30"/>
      <c r="Q63" s="30" t="str">
        <f t="shared" si="12"/>
        <v/>
      </c>
      <c r="R63" s="30" t="str">
        <f t="shared" si="13"/>
        <v/>
      </c>
    </row>
    <row r="64" spans="1:18" ht="16.2" x14ac:dyDescent="0.25">
      <c r="F64" s="80" t="s">
        <v>19</v>
      </c>
      <c r="G64" s="80"/>
      <c r="H64" s="80"/>
      <c r="I64" s="80"/>
      <c r="J64" s="80"/>
      <c r="K64" s="80"/>
      <c r="L64" s="80"/>
      <c r="M64" s="80"/>
    </row>
  </sheetData>
  <protectedRanges>
    <protectedRange sqref="E1:N1048576" name="区域1"/>
  </protectedRanges>
  <mergeCells count="4">
    <mergeCell ref="A1:E1"/>
    <mergeCell ref="F1:M1"/>
    <mergeCell ref="N1:R1"/>
    <mergeCell ref="F64:M64"/>
  </mergeCells>
  <phoneticPr fontId="13" type="noConversion"/>
  <conditionalFormatting sqref="F3:M63">
    <cfRule type="cellIs" dxfId="9" priority="1" operator="equal">
      <formula>1</formula>
    </cfRule>
    <cfRule type="notContainsBlanks" dxfId="8" priority="2">
      <formula>LEN(TRIM(F3))&gt;0</formula>
    </cfRule>
  </conditionalFormatting>
  <conditionalFormatting sqref="O64:R1048576">
    <cfRule type="containsText" dxfId="7" priority="18" operator="containsText" text="1">
      <formula>NOT(ISERROR(SEARCH("1",O64)))</formula>
    </cfRule>
  </conditionalFormatting>
  <dataValidations xWindow="73" yWindow="770" count="8">
    <dataValidation allowBlank="1" showInputMessage="1" showErrorMessage="1" promptTitle="状态机现态二进制" prompt="状态机现态二进制表示，由前列计算得到" sqref="A1 A64:C1048576" xr:uid="{00000000-0002-0000-0000-000000000000}"/>
    <dataValidation allowBlank="1" showInputMessage="1" showErrorMessage="1" promptTitle="次态输出" prompt="次态二进制表示，由前列10进制自动计算，不可修改" sqref="O2:R1048576" xr:uid="{00000000-0002-0000-0000-000001000000}"/>
    <dataValidation allowBlank="1" showInputMessage="1" showErrorMessage="1" promptTitle="次态10进制" prompt="次态10进制，方便大家输入，输入十进制后会自动计算二进制N3N2N1N0" sqref="N6 N1:N3 N12:N35 N38:N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63" xr:uid="{00000000-0002-0000-0000-000003000000}"/>
    <dataValidation allowBlank="1" showInputMessage="1" showErrorMessage="1" promptTitle="现态二进制" prompt="由现态十进制列自动计算得到，无需修改" sqref="A2:D63" xr:uid="{00000000-0002-0000-0000-000004000000}"/>
    <dataValidation allowBlank="1" showInputMessage="1" showErrorMessage="1" promptTitle="现态10进制" prompt="现态10进制，方便大家输入，输入十进制后会自动计算二进制S3S2S1S0" sqref="E2:E63 N4:N5 N7:N11 N36:N37" xr:uid="{00000000-0002-0000-0000-000005000000}"/>
    <dataValidation allowBlank="1" showInputMessage="1" showErrorMessage="1" promptTitle="状态机现态" prompt="状态机现态" sqref="D64:D1048576" xr:uid="{00000000-0002-0000-0000-000006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64 F65:M1048576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56"/>
  <sheetViews>
    <sheetView zoomScale="130" zoomScaleNormal="130" workbookViewId="0">
      <selection activeCell="P51" sqref="P51"/>
    </sheetView>
  </sheetViews>
  <sheetFormatPr defaultColWidth="9" defaultRowHeight="13.8" x14ac:dyDescent="0.25"/>
  <cols>
    <col min="1" max="12" width="4.6640625" customWidth="1"/>
    <col min="13" max="13" width="18.44140625" style="46" customWidth="1"/>
    <col min="14" max="14" width="10.44140625" style="46" customWidth="1"/>
    <col min="15" max="15" width="9.44140625" style="46" customWidth="1"/>
    <col min="16" max="16" width="10.109375" style="46" customWidth="1"/>
    <col min="17" max="17" width="11.109375" style="46" customWidth="1"/>
  </cols>
  <sheetData>
    <row r="1" spans="1:17" s="45" customFormat="1" ht="15.6" x14ac:dyDescent="0.25">
      <c r="A1" s="47" t="str">
        <f>状态转换真值表!A2</f>
        <v>S3</v>
      </c>
      <c r="B1" s="47" t="str">
        <f>状态转换真值表!B2</f>
        <v>S2</v>
      </c>
      <c r="C1" s="47" t="str">
        <f>状态转换真值表!C2</f>
        <v>S1</v>
      </c>
      <c r="D1" s="48" t="str">
        <f>状态转换真值表!D2</f>
        <v>S0</v>
      </c>
      <c r="E1" s="49" t="str">
        <f>状态转换真值表!F2</f>
        <v>OP</v>
      </c>
      <c r="F1" s="47" t="str">
        <f>状态转换真值表!G2</f>
        <v>OP_M</v>
      </c>
      <c r="G1" s="47" t="str">
        <f>状态转换真值表!H2</f>
        <v>CL_M</v>
      </c>
      <c r="H1" s="47" t="str">
        <f>状态转换真值表!I2</f>
        <v>UP</v>
      </c>
      <c r="I1" s="47" t="str">
        <f>状态转换真值表!J2</f>
        <v>DOWN</v>
      </c>
      <c r="J1" s="47" t="str">
        <f>状态转换真值表!K2</f>
        <v>TIMEUP</v>
      </c>
      <c r="K1" s="47" t="str">
        <f>状态转换真值表!L2</f>
        <v>S0</v>
      </c>
      <c r="L1" s="58" t="str">
        <f>状态转换真值表!M2</f>
        <v>S1</v>
      </c>
      <c r="M1" s="59" t="s">
        <v>20</v>
      </c>
      <c r="N1" s="60" t="str">
        <f>状态转换真值表!O2</f>
        <v>N3</v>
      </c>
      <c r="O1" s="60" t="str">
        <f>状态转换真值表!P2</f>
        <v>N2</v>
      </c>
      <c r="P1" s="60" t="str">
        <f>状态转换真值表!Q2</f>
        <v>N1</v>
      </c>
      <c r="Q1" s="60" t="str">
        <f>状态转换真值表!R2</f>
        <v>N0</v>
      </c>
    </row>
    <row r="2" spans="1:17" ht="14.4" x14ac:dyDescent="0.25">
      <c r="A2" s="50"/>
      <c r="B2" s="50"/>
      <c r="C2" s="50" t="str">
        <f>IF(状态转换真值表!C3=1,状态转换真值表!C$2&amp;"&amp;",IF(状态转换真值表!C3=0,"~"&amp;状态转换真值表!C$2&amp;"&amp;",""))</f>
        <v>~S1&amp;</v>
      </c>
      <c r="D2" s="51" t="str">
        <f>IF(状态转换真值表!D3=1,状态转换真值表!D$2&amp;"&amp;",IF(状态转换真值表!D3=0,"~"&amp;状态转换真值表!D$2&amp;"&amp;",""))</f>
        <v>~S0&amp;</v>
      </c>
      <c r="E2" s="52" t="str">
        <f>IF(状态转换真值表!F3&lt;&gt;"",IF(状态转换真值表!F3=1,状态转换真值表!F$2&amp;"&amp;",IF(状态转换真值表!F3=0,"~"&amp;状态转换真值表!F$2&amp;"&amp;","")),"")</f>
        <v>~OP&amp;</v>
      </c>
      <c r="F2" s="53" t="str">
        <f>IF(状态转换真值表!G3&lt;&gt;"",IF(状态转换真值表!G3=1,状态转换真值表!G$2&amp;"&amp;",IF(状态转换真值表!G3=0,"~"&amp;状态转换真值表!G$2&amp;"&amp;","")),"")</f>
        <v>~OP_M&amp;</v>
      </c>
      <c r="G2" s="53" t="str">
        <f>IF(状态转换真值表!H3&lt;&gt;"",IF(状态转换真值表!H3=1,状态转换真值表!H$2&amp;"&amp;",IF(状态转换真值表!H3=0,"~"&amp;状态转换真值表!H$2&amp;"&amp;","")),"")</f>
        <v/>
      </c>
      <c r="H2" s="53" t="str">
        <f>IF(状态转换真值表!I3&lt;&gt;"",IF(状态转换真值表!I3=1,状态转换真值表!I$2&amp;"&amp;",IF(状态转换真值表!I3=0,"~"&amp;状态转换真值表!I$2&amp;"&amp;","")),"")</f>
        <v>~UP&amp;</v>
      </c>
      <c r="I2" s="53" t="str">
        <f>IF(状态转换真值表!J3&lt;&gt;"",IF(状态转换真值表!J3=1,状态转换真值表!J$2&amp;"&amp;",IF(状态转换真值表!J3=0,"~"&amp;状态转换真值表!J$2&amp;"&amp;","")),"")</f>
        <v>~DOWN&amp;</v>
      </c>
      <c r="J2" s="53" t="str">
        <f>IF(状态转换真值表!K3&lt;&gt;"",IF(状态转换真值表!K3=1,状态转换真值表!K$2&amp;"&amp;",IF(状态转换真值表!K3=0,"~"&amp;状态转换真值表!K$2&amp;"&amp;","")),"")</f>
        <v/>
      </c>
      <c r="K2" s="53" t="str">
        <f>IF(状态转换真值表!L3&lt;&gt;"",IF(状态转换真值表!L3=1,状态转换真值表!L$2&amp;"&amp;",IF(状态转换真值表!L3=0,"~"&amp;状态转换真值表!L$2&amp;"&amp;","")),"")</f>
        <v>~S0&amp;</v>
      </c>
      <c r="L2" s="61" t="str">
        <f>IF(状态转换真值表!M3&lt;&gt;"",IF(状态转换真值表!M3=1,状态转换真值表!M$2&amp;"&amp;",IF(状态转换真值表!M3=0,"~"&amp;状态转换真值表!M$2&amp;"&amp;","")),"")</f>
        <v>~S1&amp;</v>
      </c>
      <c r="M2" s="62" t="str">
        <f>IF(LEN(CONCATENATE(A2,B2,C2,D2,E2,F2,G2,H2,I2,J2,K2,L2))=0,"",LEFT(CONCATENATE(A2,B2,C2,D2,E2,F2,G2,H2,I2,J2,K2,L2),LEN(CONCATENATE(A2,B2,C2,D2,E2,F2,G2,H2,I2,J2,K2,L2))-1))</f>
        <v>~S1&amp;~S0&amp;~OP&amp;~OP_M&amp;~UP&amp;~DOWN&amp;~S0&amp;~S1</v>
      </c>
      <c r="N2" s="18" t="str">
        <f>IF(状态转换真值表!O3=1,$M2&amp;"+","")</f>
        <v/>
      </c>
      <c r="O2" s="18" t="str">
        <f>IF(状态转换真值表!P3=1,$M2&amp;"+","")</f>
        <v/>
      </c>
      <c r="P2" s="18" t="str">
        <f>IF(状态转换真值表!Q3=1,$M2&amp;"+","")</f>
        <v/>
      </c>
      <c r="Q2" s="18" t="str">
        <f>IF(状态转换真值表!R3=1,$M2&amp;"+","")</f>
        <v/>
      </c>
    </row>
    <row r="3" spans="1:17" ht="14.4" x14ac:dyDescent="0.25">
      <c r="A3" s="50"/>
      <c r="B3" s="54"/>
      <c r="C3" s="54" t="str">
        <f>IF(状态转换真值表!C4=1,状态转换真值表!C$2&amp;"&amp;",IF(状态转换真值表!C4=0,"~"&amp;状态转换真值表!C$2&amp;"&amp;",""))</f>
        <v>~S1&amp;</v>
      </c>
      <c r="D3" s="55" t="str">
        <f>IF(状态转换真值表!D4=1,状态转换真值表!D$2&amp;"&amp;",IF(状态转换真值表!D4=0,"~"&amp;状态转换真值表!D$2&amp;"&amp;",""))</f>
        <v>~S0&amp;</v>
      </c>
      <c r="E3" s="56" t="str">
        <f>IF(状态转换真值表!F4&lt;&gt;"",IF(状态转换真值表!F4=1,状态转换真值表!F$2&amp;"&amp;",IF(状态转换真值表!F4=0,"~"&amp;状态转换真值表!F$2&amp;"&amp;","")),"")</f>
        <v>~OP&amp;</v>
      </c>
      <c r="F3" s="54" t="str">
        <f>IF(状态转换真值表!G4&lt;&gt;"",IF(状态转换真值表!G4=1,状态转换真值表!G$2&amp;"&amp;",IF(状态转换真值表!G4=0,"~"&amp;状态转换真值表!G$2&amp;"&amp;","")),"")</f>
        <v>~OP_M&amp;</v>
      </c>
      <c r="G3" s="54" t="str">
        <f>IF(状态转换真值表!H4&lt;&gt;"",IF(状态转换真值表!H4=1,状态转换真值表!H$2&amp;"&amp;",IF(状态转换真值表!H4=0,"~"&amp;状态转换真值表!H$2&amp;"&amp;","")),"")</f>
        <v/>
      </c>
      <c r="H3" s="54" t="str">
        <f>IF(状态转换真值表!I4&lt;&gt;"",IF(状态转换真值表!I4=1,状态转换真值表!I$2&amp;"&amp;",IF(状态转换真值表!I4=0,"~"&amp;状态转换真值表!I$2&amp;"&amp;","")),"")</f>
        <v>UP&amp;</v>
      </c>
      <c r="I3" s="54" t="str">
        <f>IF(状态转换真值表!J4&lt;&gt;"",IF(状态转换真值表!J4=1,状态转换真值表!J$2&amp;"&amp;",IF(状态转换真值表!J4=0,"~"&amp;状态转换真值表!J$2&amp;"&amp;","")),"")</f>
        <v/>
      </c>
      <c r="J3" s="54" t="str">
        <f>IF(状态转换真值表!K4&lt;&gt;"",IF(状态转换真值表!K4=1,状态转换真值表!K$2&amp;"&amp;",IF(状态转换真值表!K4=0,"~"&amp;状态转换真值表!K$2&amp;"&amp;","")),"")</f>
        <v/>
      </c>
      <c r="K3" s="54" t="str">
        <f>IF(状态转换真值表!L4&lt;&gt;"",IF(状态转换真值表!L4=1,状态转换真值表!L$2&amp;"&amp;",IF(状态转换真值表!L4=0,"~"&amp;状态转换真值表!L$2&amp;"&amp;","")),"")</f>
        <v>~S0&amp;</v>
      </c>
      <c r="L3" s="63" t="str">
        <f>IF(状态转换真值表!M4&lt;&gt;"",IF(状态转换真值表!M4=1,状态转换真值表!M$2&amp;"&amp;",IF(状态转换真值表!M4=0,"~"&amp;状态转换真值表!M$2&amp;"&amp;","")),"")</f>
        <v>~S1&amp;</v>
      </c>
      <c r="M3" s="62" t="str">
        <f t="shared" ref="M3:M34" si="0">IF(LEN(CONCATENATE(A3,B3,C3,D3,E3,F3,G3,H3,I3,J3,K3,L3))=0,"",LEFT(CONCATENATE(A3,B3,C3,D3,E3,F3,G3,H3,I3,J3,K3,L3),LEN(CONCATENATE(A3,B3,C3,D3,E3,F3,G3,H3,I3,J3,K3,L3))-1))</f>
        <v>~S1&amp;~S0&amp;~OP&amp;~OP_M&amp;UP&amp;~S0&amp;~S1</v>
      </c>
      <c r="N3" s="19" t="str">
        <f>IF(状态转换真值表!O4=1,$M3&amp;"+","")</f>
        <v/>
      </c>
      <c r="O3" s="19" t="str">
        <f>IF(状态转换真值表!P4=1,$M3&amp;"+","")</f>
        <v/>
      </c>
      <c r="P3" s="19" t="str">
        <f>IF(状态转换真值表!Q4=1,$M3&amp;"+","")</f>
        <v/>
      </c>
      <c r="Q3" s="19" t="str">
        <f>IF(状态转换真值表!R4=1,$M3&amp;"+","")</f>
        <v>~S1&amp;~S0&amp;~OP&amp;~OP_M&amp;UP&amp;~S0&amp;~S1+</v>
      </c>
    </row>
    <row r="4" spans="1:17" ht="14.4" x14ac:dyDescent="0.25">
      <c r="A4" s="50"/>
      <c r="B4" s="54"/>
      <c r="C4" s="54" t="str">
        <f>IF(状态转换真值表!C5=1,状态转换真值表!C$2&amp;"&amp;",IF(状态转换真值表!C5=0,"~"&amp;状态转换真值表!C$2&amp;"&amp;",""))</f>
        <v>~S1&amp;</v>
      </c>
      <c r="D4" s="55" t="str">
        <f>IF(状态转换真值表!D5=1,状态转换真值表!D$2&amp;"&amp;",IF(状态转换真值表!D5=0,"~"&amp;状态转换真值表!D$2&amp;"&amp;",""))</f>
        <v>~S0&amp;</v>
      </c>
      <c r="E4" s="56" t="str">
        <f>IF(状态转换真值表!F5&lt;&gt;"",IF(状态转换真值表!F5=1,状态转换真值表!F$2&amp;"&amp;",IF(状态转换真值表!F5=0,"~"&amp;状态转换真值表!F$2&amp;"&amp;","")),"")</f>
        <v>~OP&amp;</v>
      </c>
      <c r="F4" s="54" t="str">
        <f>IF(状态转换真值表!G5&lt;&gt;"",IF(状态转换真值表!G5=1,状态转换真值表!G$2&amp;"&amp;",IF(状态转换真值表!G5=0,"~"&amp;状态转换真值表!G$2&amp;"&amp;","")),"")</f>
        <v>~OP_M&amp;</v>
      </c>
      <c r="G4" s="54" t="str">
        <f>IF(状态转换真值表!H5&lt;&gt;"",IF(状态转换真值表!H5=1,状态转换真值表!H$2&amp;"&amp;",IF(状态转换真值表!H5=0,"~"&amp;状态转换真值表!H$2&amp;"&amp;","")),"")</f>
        <v/>
      </c>
      <c r="H4" s="54" t="str">
        <f>IF(状态转换真值表!I5&lt;&gt;"",IF(状态转换真值表!I5=1,状态转换真值表!I$2&amp;"&amp;",IF(状态转换真值表!I5=0,"~"&amp;状态转换真值表!I$2&amp;"&amp;","")),"")</f>
        <v>~UP&amp;</v>
      </c>
      <c r="I4" s="54" t="str">
        <f>IF(状态转换真值表!J5&lt;&gt;"",IF(状态转换真值表!J5=1,状态转换真值表!J$2&amp;"&amp;",IF(状态转换真值表!J5=0,"~"&amp;状态转换真值表!J$2&amp;"&amp;","")),"")</f>
        <v>DOWN&amp;</v>
      </c>
      <c r="J4" s="54" t="str">
        <f>IF(状态转换真值表!K5&lt;&gt;"",IF(状态转换真值表!K5=1,状态转换真值表!K$2&amp;"&amp;",IF(状态转换真值表!K5=0,"~"&amp;状态转换真值表!K$2&amp;"&amp;","")),"")</f>
        <v/>
      </c>
      <c r="K4" s="54" t="str">
        <f>IF(状态转换真值表!L5&lt;&gt;"",IF(状态转换真值表!L5=1,状态转换真值表!L$2&amp;"&amp;",IF(状态转换真值表!L5=0,"~"&amp;状态转换真值表!L$2&amp;"&amp;","")),"")</f>
        <v>~S0&amp;</v>
      </c>
      <c r="L4" s="63" t="str">
        <f>IF(状态转换真值表!M5&lt;&gt;"",IF(状态转换真值表!M5=1,状态转换真值表!M$2&amp;"&amp;",IF(状态转换真值表!M5=0,"~"&amp;状态转换真值表!M$2&amp;"&amp;","")),"")</f>
        <v>~S1&amp;</v>
      </c>
      <c r="M4" s="62" t="str">
        <f t="shared" si="0"/>
        <v>~S1&amp;~S0&amp;~OP&amp;~OP_M&amp;~UP&amp;DOWN&amp;~S0&amp;~S1</v>
      </c>
      <c r="N4" s="19" t="str">
        <f>IF(状态转换真值表!O5=1,$M4&amp;"+","")</f>
        <v/>
      </c>
      <c r="O4" s="19" t="str">
        <f>IF(状态转换真值表!P5=1,$M4&amp;"+","")</f>
        <v/>
      </c>
      <c r="P4" s="19" t="str">
        <f>IF(状态转换真值表!Q5=1,$M4&amp;"+","")</f>
        <v>~S1&amp;~S0&amp;~OP&amp;~OP_M&amp;~UP&amp;DOWN&amp;~S0&amp;~S1+</v>
      </c>
      <c r="Q4" s="19" t="str">
        <f>IF(状态转换真值表!R5=1,$M4&amp;"+","")</f>
        <v/>
      </c>
    </row>
    <row r="5" spans="1:17" ht="14.4" x14ac:dyDescent="0.25">
      <c r="A5" s="50"/>
      <c r="B5" s="54"/>
      <c r="C5" s="54" t="str">
        <f>IF(状态转换真值表!C6=1,状态转换真值表!C$2&amp;"&amp;",IF(状态转换真值表!C6=0,"~"&amp;状态转换真值表!C$2&amp;"&amp;",""))</f>
        <v>~S1&amp;</v>
      </c>
      <c r="D5" s="55" t="str">
        <f>IF(状态转换真值表!D6=1,状态转换真值表!D$2&amp;"&amp;",IF(状态转换真值表!D6=0,"~"&amp;状态转换真值表!D$2&amp;"&amp;",""))</f>
        <v>S0&amp;</v>
      </c>
      <c r="E5" s="56" t="str">
        <f>IF(状态转换真值表!F6&lt;&gt;"",IF(状态转换真值表!F6=1,状态转换真值表!F$2&amp;"&amp;",IF(状态转换真值表!F6=0,"~"&amp;状态转换真值表!F$2&amp;"&amp;","")),"")</f>
        <v>~OP&amp;</v>
      </c>
      <c r="F5" s="54" t="str">
        <f>IF(状态转换真值表!G6&lt;&gt;"",IF(状态转换真值表!G6=1,状态转换真值表!G$2&amp;"&amp;",IF(状态转换真值表!G6=0,"~"&amp;状态转换真值表!G$2&amp;"&amp;","")),"")</f>
        <v/>
      </c>
      <c r="G5" s="54" t="str">
        <f>IF(状态转换真值表!H6&lt;&gt;"",IF(状态转换真值表!H6=1,状态转换真值表!H$2&amp;"&amp;",IF(状态转换真值表!H6=0,"~"&amp;状态转换真值表!H$2&amp;"&amp;","")),"")</f>
        <v/>
      </c>
      <c r="H5" s="54" t="str">
        <f>IF(状态转换真值表!I6&lt;&gt;"",IF(状态转换真值表!I6=1,状态转换真值表!I$2&amp;"&amp;",IF(状态转换真值表!I6=0,"~"&amp;状态转换真值表!I$2&amp;"&amp;","")),"")</f>
        <v>UP&amp;</v>
      </c>
      <c r="I5" s="54" t="str">
        <f>IF(状态转换真值表!J6&lt;&gt;"",IF(状态转换真值表!J6=1,状态转换真值表!J$2&amp;"&amp;",IF(状态转换真值表!J6=0,"~"&amp;状态转换真值表!J$2&amp;"&amp;","")),"")</f>
        <v/>
      </c>
      <c r="J5" s="54" t="str">
        <f>IF(状态转换真值表!K6&lt;&gt;"",IF(状态转换真值表!K6=1,状态转换真值表!K$2&amp;"&amp;",IF(状态转换真值表!K6=0,"~"&amp;状态转换真值表!K$2&amp;"&amp;","")),"")</f>
        <v/>
      </c>
      <c r="K5" s="54" t="str">
        <f>IF(状态转换真值表!L6&lt;&gt;"",IF(状态转换真值表!L6=1,状态转换真值表!L$2&amp;"&amp;",IF(状态转换真值表!L6=0,"~"&amp;状态转换真值表!L$2&amp;"&amp;","")),"")</f>
        <v>S0&amp;</v>
      </c>
      <c r="L5" s="63" t="str">
        <f>IF(状态转换真值表!M6&lt;&gt;"",IF(状态转换真值表!M6=1,状态转换真值表!M$2&amp;"&amp;",IF(状态转换真值表!M6=0,"~"&amp;状态转换真值表!M$2&amp;"&amp;","")),"")</f>
        <v>~S1&amp;</v>
      </c>
      <c r="M5" s="62" t="str">
        <f t="shared" si="0"/>
        <v>~S1&amp;S0&amp;~OP&amp;UP&amp;S0&amp;~S1</v>
      </c>
      <c r="N5" s="19" t="str">
        <f>IF(状态转换真值表!O6=1,$M5&amp;"+","")</f>
        <v/>
      </c>
      <c r="O5" s="19" t="str">
        <f>IF(状态转换真值表!P6=1,$M5&amp;"+","")</f>
        <v/>
      </c>
      <c r="P5" s="19" t="str">
        <f>IF(状态转换真值表!Q6=1,$M5&amp;"+","")</f>
        <v/>
      </c>
      <c r="Q5" s="19" t="str">
        <f>IF(状态转换真值表!R6=1,$M5&amp;"+","")</f>
        <v>~S1&amp;S0&amp;~OP&amp;UP&amp;S0&amp;~S1+</v>
      </c>
    </row>
    <row r="6" spans="1:17" ht="14.4" x14ac:dyDescent="0.25">
      <c r="A6" s="50"/>
      <c r="B6" s="54"/>
      <c r="C6" s="54" t="str">
        <f>IF(状态转换真值表!C7=1,状态转换真值表!C$2&amp;"&amp;",IF(状态转换真值表!C7=0,"~"&amp;状态转换真值表!C$2&amp;"&amp;",""))</f>
        <v>~S1&amp;</v>
      </c>
      <c r="D6" s="55" t="str">
        <f>IF(状态转换真值表!D7=1,状态转换真值表!D$2&amp;"&amp;",IF(状态转换真值表!D7=0,"~"&amp;状态转换真值表!D$2&amp;"&amp;",""))</f>
        <v>S0&amp;</v>
      </c>
      <c r="E6" s="56" t="str">
        <f>IF(状态转换真值表!F7&lt;&gt;"",IF(状态转换真值表!F7=1,状态转换真值表!F$2&amp;"&amp;",IF(状态转换真值表!F7=0,"~"&amp;状态转换真值表!F$2&amp;"&amp;","")),"")</f>
        <v>~OP&amp;</v>
      </c>
      <c r="F6" s="54" t="str">
        <f>IF(状态转换真值表!G7&lt;&gt;"",IF(状态转换真值表!G7=1,状态转换真值表!G$2&amp;"&amp;",IF(状态转换真值表!G7=0,"~"&amp;状态转换真值表!G$2&amp;"&amp;","")),"")</f>
        <v/>
      </c>
      <c r="G6" s="54" t="str">
        <f>IF(状态转换真值表!H7&lt;&gt;"",IF(状态转换真值表!H7=1,状态转换真值表!H$2&amp;"&amp;",IF(状态转换真值表!H7=0,"~"&amp;状态转换真值表!H$2&amp;"&amp;","")),"")</f>
        <v/>
      </c>
      <c r="H6" s="54" t="str">
        <f>IF(状态转换真值表!I7&lt;&gt;"",IF(状态转换真值表!I7=1,状态转换真值表!I$2&amp;"&amp;",IF(状态转换真值表!I7=0,"~"&amp;状态转换真值表!I$2&amp;"&amp;","")),"")</f>
        <v>~UP&amp;</v>
      </c>
      <c r="I6" s="54" t="str">
        <f>IF(状态转换真值表!J7&lt;&gt;"",IF(状态转换真值表!J7=1,状态转换真值表!J$2&amp;"&amp;",IF(状态转换真值表!J7=0,"~"&amp;状态转换真值表!J$2&amp;"&amp;","")),"")</f>
        <v>~DOWN&amp;</v>
      </c>
      <c r="J6" s="54" t="str">
        <f>IF(状态转换真值表!K7&lt;&gt;"",IF(状态转换真值表!K7=1,状态转换真值表!K$2&amp;"&amp;",IF(状态转换真值表!K7=0,"~"&amp;状态转换真值表!K$2&amp;"&amp;","")),"")</f>
        <v/>
      </c>
      <c r="K6" s="54" t="str">
        <f>IF(状态转换真值表!L7&lt;&gt;"",IF(状态转换真值表!L7=1,状态转换真值表!L$2&amp;"&amp;",IF(状态转换真值表!L7=0,"~"&amp;状态转换真值表!L$2&amp;"&amp;","")),"")</f>
        <v>S0&amp;</v>
      </c>
      <c r="L6" s="63" t="str">
        <f>IF(状态转换真值表!M7&lt;&gt;"",IF(状态转换真值表!M7=1,状态转换真值表!M$2&amp;"&amp;",IF(状态转换真值表!M7=0,"~"&amp;状态转换真值表!M$2&amp;"&amp;","")),"")</f>
        <v>~S1&amp;</v>
      </c>
      <c r="M6" s="62" t="str">
        <f t="shared" si="0"/>
        <v>~S1&amp;S0&amp;~OP&amp;~UP&amp;~DOWN&amp;S0&amp;~S1</v>
      </c>
      <c r="N6" s="19" t="str">
        <f>IF(状态转换真值表!O7=1,$M6&amp;"+","")</f>
        <v/>
      </c>
      <c r="O6" s="19" t="str">
        <f>IF(状态转换真值表!P7=1,$M6&amp;"+","")</f>
        <v/>
      </c>
      <c r="P6" s="19" t="str">
        <f>IF(状态转换真值表!Q7=1,$M6&amp;"+","")</f>
        <v/>
      </c>
      <c r="Q6" s="19" t="str">
        <f>IF(状态转换真值表!R7=1,$M6&amp;"+","")</f>
        <v/>
      </c>
    </row>
    <row r="7" spans="1:17" ht="14.4" x14ac:dyDescent="0.25">
      <c r="A7" s="50"/>
      <c r="B7" s="54"/>
      <c r="C7" s="54" t="str">
        <f>IF(状态转换真值表!C8=1,状态转换真值表!C$2&amp;"&amp;",IF(状态转换真值表!C8=0,"~"&amp;状态转换真值表!C$2&amp;"&amp;",""))</f>
        <v>~S1&amp;</v>
      </c>
      <c r="D7" s="55" t="str">
        <f>IF(状态转换真值表!D8=1,状态转换真值表!D$2&amp;"&amp;",IF(状态转换真值表!D8=0,"~"&amp;状态转换真值表!D$2&amp;"&amp;",""))</f>
        <v>S0&amp;</v>
      </c>
      <c r="E7" s="56" t="str">
        <f>IF(状态转换真值表!F8&lt;&gt;"",IF(状态转换真值表!F8=1,状态转换真值表!F$2&amp;"&amp;",IF(状态转换真值表!F8=0,"~"&amp;状态转换真值表!F$2&amp;"&amp;","")),"")</f>
        <v>OP&amp;</v>
      </c>
      <c r="F7" s="54" t="str">
        <f>IF(状态转换真值表!G8&lt;&gt;"",IF(状态转换真值表!G8=1,状态转换真值表!G$2&amp;"&amp;",IF(状态转换真值表!G8=0,"~"&amp;状态转换真值表!G$2&amp;"&amp;","")),"")</f>
        <v/>
      </c>
      <c r="G7" s="54" t="str">
        <f>IF(状态转换真值表!H8&lt;&gt;"",IF(状态转换真值表!H8=1,状态转换真值表!H$2&amp;"&amp;",IF(状态转换真值表!H8=0,"~"&amp;状态转换真值表!H$2&amp;"&amp;","")),"")</f>
        <v/>
      </c>
      <c r="H7" s="54" t="str">
        <f>IF(状态转换真值表!I8&lt;&gt;"",IF(状态转换真值表!I8=1,状态转换真值表!I$2&amp;"&amp;",IF(状态转换真值表!I8=0,"~"&amp;状态转换真值表!I$2&amp;"&amp;","")),"")</f>
        <v/>
      </c>
      <c r="I7" s="54" t="str">
        <f>IF(状态转换真值表!J8&lt;&gt;"",IF(状态转换真值表!J8=1,状态转换真值表!J$2&amp;"&amp;",IF(状态转换真值表!J8=0,"~"&amp;状态转换真值表!J$2&amp;"&amp;","")),"")</f>
        <v/>
      </c>
      <c r="J7" s="54" t="str">
        <f>IF(状态转换真值表!K8&lt;&gt;"",IF(状态转换真值表!K8=1,状态转换真值表!K$2&amp;"&amp;",IF(状态转换真值表!K8=0,"~"&amp;状态转换真值表!K$2&amp;"&amp;","")),"")</f>
        <v/>
      </c>
      <c r="K7" s="54" t="str">
        <f>IF(状态转换真值表!L8&lt;&gt;"",IF(状态转换真值表!L8=1,状态转换真值表!L$2&amp;"&amp;",IF(状态转换真值表!L8=0,"~"&amp;状态转换真值表!L$2&amp;"&amp;","")),"")</f>
        <v>S0&amp;</v>
      </c>
      <c r="L7" s="63" t="str">
        <f>IF(状态转换真值表!M8&lt;&gt;"",IF(状态转换真值表!M8=1,状态转换真值表!M$2&amp;"&amp;",IF(状态转换真值表!M8=0,"~"&amp;状态转换真值表!M$2&amp;"&amp;","")),"")</f>
        <v>~S1&amp;</v>
      </c>
      <c r="M7" s="62" t="str">
        <f t="shared" si="0"/>
        <v>~S1&amp;S0&amp;OP&amp;S0&amp;~S1</v>
      </c>
      <c r="N7" s="19" t="str">
        <f>IF(状态转换真值表!O8=1,$M7&amp;"+","")</f>
        <v/>
      </c>
      <c r="O7" s="19" t="str">
        <f>IF(状态转换真值表!P8=1,$M7&amp;"+","")</f>
        <v/>
      </c>
      <c r="P7" s="19" t="str">
        <f>IF(状态转换真值表!Q8=1,$M7&amp;"+","")</f>
        <v>~S1&amp;S0&amp;OP&amp;S0&amp;~S1+</v>
      </c>
      <c r="Q7" s="19" t="str">
        <f>IF(状态转换真值表!R8=1,$M7&amp;"+","")</f>
        <v>~S1&amp;S0&amp;OP&amp;S0&amp;~S1+</v>
      </c>
    </row>
    <row r="8" spans="1:17" ht="14.4" x14ac:dyDescent="0.25">
      <c r="A8" s="50"/>
      <c r="B8" s="54"/>
      <c r="C8" s="54" t="str">
        <f>IF(状态转换真值表!C9=1,状态转换真值表!C$2&amp;"&amp;",IF(状态转换真值表!C9=0,"~"&amp;状态转换真值表!C$2&amp;"&amp;",""))</f>
        <v>S1&amp;</v>
      </c>
      <c r="D8" s="55" t="str">
        <f>IF(状态转换真值表!D9=1,状态转换真值表!D$2&amp;"&amp;",IF(状态转换真值表!D9=0,"~"&amp;状态转换真值表!D$2&amp;"&amp;",""))</f>
        <v>~S0&amp;</v>
      </c>
      <c r="E8" s="56" t="str">
        <f>IF(状态转换真值表!F9&lt;&gt;"",IF(状态转换真值表!F9=1,状态转换真值表!F$2&amp;"&amp;",IF(状态转换真值表!F9=0,"~"&amp;状态转换真值表!F$2&amp;"&amp;","")),"")</f>
        <v>OP&amp;</v>
      </c>
      <c r="F8" s="54" t="str">
        <f>IF(状态转换真值表!G9&lt;&gt;"",IF(状态转换真值表!G9=1,状态转换真值表!G$2&amp;"&amp;",IF(状态转换真值表!G9=0,"~"&amp;状态转换真值表!G$2&amp;"&amp;","")),"")</f>
        <v/>
      </c>
      <c r="G8" s="54" t="str">
        <f>IF(状态转换真值表!H9&lt;&gt;"",IF(状态转换真值表!H9=1,状态转换真值表!H$2&amp;"&amp;",IF(状态转换真值表!H9=0,"~"&amp;状态转换真值表!H$2&amp;"&amp;","")),"")</f>
        <v/>
      </c>
      <c r="H8" s="54" t="str">
        <f>IF(状态转换真值表!I9&lt;&gt;"",IF(状态转换真值表!I9=1,状态转换真值表!I$2&amp;"&amp;",IF(状态转换真值表!I9=0,"~"&amp;状态转换真值表!I$2&amp;"&amp;","")),"")</f>
        <v/>
      </c>
      <c r="I8" s="54" t="str">
        <f>IF(状态转换真值表!J9&lt;&gt;"",IF(状态转换真值表!J9=1,状态转换真值表!J$2&amp;"&amp;",IF(状态转换真值表!J9=0,"~"&amp;状态转换真值表!J$2&amp;"&amp;","")),"")</f>
        <v/>
      </c>
      <c r="J8" s="54" t="str">
        <f>IF(状态转换真值表!K9&lt;&gt;"",IF(状态转换真值表!K9=1,状态转换真值表!K$2&amp;"&amp;",IF(状态转换真值表!K9=0,"~"&amp;状态转换真值表!K$2&amp;"&amp;","")),"")</f>
        <v/>
      </c>
      <c r="K8" s="54" t="str">
        <f>IF(状态转换真值表!L9&lt;&gt;"",IF(状态转换真值表!L9=1,状态转换真值表!L$2&amp;"&amp;",IF(状态转换真值表!L9=0,"~"&amp;状态转换真值表!L$2&amp;"&amp;","")),"")</f>
        <v>~S0&amp;</v>
      </c>
      <c r="L8" s="63" t="str">
        <f>IF(状态转换真值表!M9&lt;&gt;"",IF(状态转换真值表!M9=1,状态转换真值表!M$2&amp;"&amp;",IF(状态转换真值表!M9=0,"~"&amp;状态转换真值表!M$2&amp;"&amp;","")),"")</f>
        <v>S1&amp;</v>
      </c>
      <c r="M8" s="62" t="str">
        <f t="shared" si="0"/>
        <v>S1&amp;~S0&amp;OP&amp;~S0&amp;S1</v>
      </c>
      <c r="N8" s="19" t="str">
        <f>IF(状态转换真值表!O9=1,$M8&amp;"+","")</f>
        <v/>
      </c>
      <c r="O8" s="19" t="str">
        <f>IF(状态转换真值表!P9=1,$M8&amp;"+","")</f>
        <v/>
      </c>
      <c r="P8" s="19" t="str">
        <f>IF(状态转换真值表!Q9=1,$M8&amp;"+","")</f>
        <v>S1&amp;~S0&amp;OP&amp;~S0&amp;S1+</v>
      </c>
      <c r="Q8" s="19" t="str">
        <f>IF(状态转换真值表!R9=1,$M8&amp;"+","")</f>
        <v>S1&amp;~S0&amp;OP&amp;~S0&amp;S1+</v>
      </c>
    </row>
    <row r="9" spans="1:17" ht="14.4" x14ac:dyDescent="0.25">
      <c r="A9" s="50"/>
      <c r="B9" s="54"/>
      <c r="C9" s="54" t="str">
        <f>IF(状态转换真值表!C10=1,状态转换真值表!C$2&amp;"&amp;",IF(状态转换真值表!C10=0,"~"&amp;状态转换真值表!C$2&amp;"&amp;",""))</f>
        <v>S1&amp;</v>
      </c>
      <c r="D9" s="55" t="str">
        <f>IF(状态转换真值表!D10=1,状态转换真值表!D$2&amp;"&amp;",IF(状态转换真值表!D10=0,"~"&amp;状态转换真值表!D$2&amp;"&amp;",""))</f>
        <v>~S0&amp;</v>
      </c>
      <c r="E9" s="56" t="str">
        <f>IF(状态转换真值表!F10&lt;&gt;"",IF(状态转换真值表!F10=1,状态转换真值表!F$2&amp;"&amp;",IF(状态转换真值表!F10=0,"~"&amp;状态转换真值表!F$2&amp;"&amp;","")),"")</f>
        <v>~OP&amp;</v>
      </c>
      <c r="F9" s="54" t="str">
        <f>IF(状态转换真值表!G10&lt;&gt;"",IF(状态转换真值表!G10=1,状态转换真值表!G$2&amp;"&amp;",IF(状态转换真值表!G10=0,"~"&amp;状态转换真值表!G$2&amp;"&amp;","")),"")</f>
        <v/>
      </c>
      <c r="G9" s="54" t="str">
        <f>IF(状态转换真值表!H10&lt;&gt;"",IF(状态转换真值表!H10=1,状态转换真值表!H$2&amp;"&amp;",IF(状态转换真值表!H10=0,"~"&amp;状态转换真值表!H$2&amp;"&amp;","")),"")</f>
        <v/>
      </c>
      <c r="H9" s="54" t="str">
        <f>IF(状态转换真值表!I10&lt;&gt;"",IF(状态转换真值表!I10=1,状态转换真值表!I$2&amp;"&amp;",IF(状态转换真值表!I10=0,"~"&amp;状态转换真值表!I$2&amp;"&amp;","")),"")</f>
        <v/>
      </c>
      <c r="I9" s="54" t="str">
        <f>IF(状态转换真值表!J10&lt;&gt;"",IF(状态转换真值表!J10=1,状态转换真值表!J$2&amp;"&amp;",IF(状态转换真值表!J10=0,"~"&amp;状态转换真值表!J$2&amp;"&amp;","")),"")</f>
        <v>DOWN&amp;</v>
      </c>
      <c r="J9" s="54" t="str">
        <f>IF(状态转换真值表!K10&lt;&gt;"",IF(状态转换真值表!K10=1,状态转换真值表!K$2&amp;"&amp;",IF(状态转换真值表!K10=0,"~"&amp;状态转换真值表!K$2&amp;"&amp;","")),"")</f>
        <v/>
      </c>
      <c r="K9" s="54" t="str">
        <f>IF(状态转换真值表!L10&lt;&gt;"",IF(状态转换真值表!L10=1,状态转换真值表!L$2&amp;"&amp;",IF(状态转换真值表!L10=0,"~"&amp;状态转换真值表!L$2&amp;"&amp;","")),"")</f>
        <v>~S0&amp;</v>
      </c>
      <c r="L9" s="63" t="str">
        <f>IF(状态转换真值表!M10&lt;&gt;"",IF(状态转换真值表!M10=1,状态转换真值表!M$2&amp;"&amp;",IF(状态转换真值表!M10=0,"~"&amp;状态转换真值表!M$2&amp;"&amp;","")),"")</f>
        <v>S1&amp;</v>
      </c>
      <c r="M9" s="62" t="str">
        <f t="shared" si="0"/>
        <v>S1&amp;~S0&amp;~OP&amp;DOWN&amp;~S0&amp;S1</v>
      </c>
      <c r="N9" s="19" t="str">
        <f>IF(状态转换真值表!O10=1,$M9&amp;"+","")</f>
        <v/>
      </c>
      <c r="O9" s="19" t="str">
        <f>IF(状态转换真值表!P10=1,$M9&amp;"+","")</f>
        <v/>
      </c>
      <c r="P9" s="19" t="str">
        <f>IF(状态转换真值表!Q10=1,$M9&amp;"+","")</f>
        <v>S1&amp;~S0&amp;~OP&amp;DOWN&amp;~S0&amp;S1+</v>
      </c>
      <c r="Q9" s="19" t="str">
        <f>IF(状态转换真值表!R10=1,$M9&amp;"+","")</f>
        <v/>
      </c>
    </row>
    <row r="10" spans="1:17" ht="14.4" x14ac:dyDescent="0.25">
      <c r="A10" s="50"/>
      <c r="B10" s="54"/>
      <c r="C10" s="54" t="str">
        <f>IF(状态转换真值表!C11=1,状态转换真值表!C$2&amp;"&amp;",IF(状态转换真值表!C11=0,"~"&amp;状态转换真值表!C$2&amp;"&amp;",""))</f>
        <v>S1&amp;</v>
      </c>
      <c r="D10" s="55" t="str">
        <f>IF(状态转换真值表!D11=1,状态转换真值表!D$2&amp;"&amp;",IF(状态转换真值表!D11=0,"~"&amp;状态转换真值表!D$2&amp;"&amp;",""))</f>
        <v>~S0&amp;</v>
      </c>
      <c r="E10" s="56" t="str">
        <f>IF(状态转换真值表!F11&lt;&gt;"",IF(状态转换真值表!F11=1,状态转换真值表!F$2&amp;"&amp;",IF(状态转换真值表!F11=0,"~"&amp;状态转换真值表!F$2&amp;"&amp;","")),"")</f>
        <v>~OP&amp;</v>
      </c>
      <c r="F10" s="54" t="str">
        <f>IF(状态转换真值表!G11&lt;&gt;"",IF(状态转换真值表!G11=1,状态转换真值表!G$2&amp;"&amp;",IF(状态转换真值表!G11=0,"~"&amp;状态转换真值表!G$2&amp;"&amp;","")),"")</f>
        <v/>
      </c>
      <c r="G10" s="54" t="str">
        <f>IF(状态转换真值表!H11&lt;&gt;"",IF(状态转换真值表!H11=1,状态转换真值表!H$2&amp;"&amp;",IF(状态转换真值表!H11=0,"~"&amp;状态转换真值表!H$2&amp;"&amp;","")),"")</f>
        <v/>
      </c>
      <c r="H10" s="54" t="str">
        <f>IF(状态转换真值表!I11&lt;&gt;"",IF(状态转换真值表!I11=1,状态转换真值表!I$2&amp;"&amp;",IF(状态转换真值表!I11=0,"~"&amp;状态转换真值表!I$2&amp;"&amp;","")),"")</f>
        <v>~UP&amp;</v>
      </c>
      <c r="I10" s="54" t="str">
        <f>IF(状态转换真值表!J11&lt;&gt;"",IF(状态转换真值表!J11=1,状态转换真值表!J$2&amp;"&amp;",IF(状态转换真值表!J11=0,"~"&amp;状态转换真值表!J$2&amp;"&amp;","")),"")</f>
        <v>~DOWN&amp;</v>
      </c>
      <c r="J10" s="54" t="str">
        <f>IF(状态转换真值表!K11&lt;&gt;"",IF(状态转换真值表!K11=1,状态转换真值表!K$2&amp;"&amp;",IF(状态转换真值表!K11=0,"~"&amp;状态转换真值表!K$2&amp;"&amp;","")),"")</f>
        <v/>
      </c>
      <c r="K10" s="54" t="str">
        <f>IF(状态转换真值表!L11&lt;&gt;"",IF(状态转换真值表!L11=1,状态转换真值表!L$2&amp;"&amp;",IF(状态转换真值表!L11=0,"~"&amp;状态转换真值表!L$2&amp;"&amp;","")),"")</f>
        <v>~S0&amp;</v>
      </c>
      <c r="L10" s="63" t="str">
        <f>IF(状态转换真值表!M11&lt;&gt;"",IF(状态转换真值表!M11=1,状态转换真值表!M$2&amp;"&amp;",IF(状态转换真值表!M11=0,"~"&amp;状态转换真值表!M$2&amp;"&amp;","")),"")</f>
        <v>S1&amp;</v>
      </c>
      <c r="M10" s="62" t="str">
        <f t="shared" si="0"/>
        <v>S1&amp;~S0&amp;~OP&amp;~UP&amp;~DOWN&amp;~S0&amp;S1</v>
      </c>
      <c r="N10" s="19" t="str">
        <f>IF(状态转换真值表!O11=1,$M10&amp;"+","")</f>
        <v/>
      </c>
      <c r="O10" s="19" t="str">
        <f>IF(状态转换真值表!P11=1,$M10&amp;"+","")</f>
        <v/>
      </c>
      <c r="P10" s="19" t="str">
        <f>IF(状态转换真值表!Q11=1,$M10&amp;"+","")</f>
        <v/>
      </c>
      <c r="Q10" s="19" t="str">
        <f>IF(状态转换真值表!R11=1,$M10&amp;"+","")</f>
        <v/>
      </c>
    </row>
    <row r="11" spans="1:17" ht="14.4" x14ac:dyDescent="0.25">
      <c r="A11" s="50"/>
      <c r="B11" s="54"/>
      <c r="C11" s="54" t="str">
        <f>IF(状态转换真值表!C12=1,状态转换真值表!C$2&amp;"&amp;",IF(状态转换真值表!C12=0,"~"&amp;状态转换真值表!C$2&amp;"&amp;",""))</f>
        <v>S1&amp;</v>
      </c>
      <c r="D11" s="55" t="str">
        <f>IF(状态转换真值表!D12=1,状态转换真值表!D$2&amp;"&amp;",IF(状态转换真值表!D12=0,"~"&amp;状态转换真值表!D$2&amp;"&amp;",""))</f>
        <v>S0&amp;</v>
      </c>
      <c r="E11" s="56" t="str">
        <f>IF(状态转换真值表!F12&lt;&gt;"",IF(状态转换真值表!F12=1,状态转换真值表!F$2&amp;"&amp;",IF(状态转换真值表!F12=0,"~"&amp;状态转换真值表!F$2&amp;"&amp;","")),"")</f>
        <v/>
      </c>
      <c r="F11" s="54" t="str">
        <f>IF(状态转换真值表!G12&lt;&gt;"",IF(状态转换真值表!G12=1,状态转换真值表!G$2&amp;"&amp;",IF(状态转换真值表!G12=0,"~"&amp;状态转换真值表!G$2&amp;"&amp;","")),"")</f>
        <v/>
      </c>
      <c r="G11" s="54" t="str">
        <f>IF(状态转换真值表!H12&lt;&gt;"",IF(状态转换真值表!H12=1,状态转换真值表!H$2&amp;"&amp;",IF(状态转换真值表!H12=0,"~"&amp;状态转换真值表!H$2&amp;"&amp;","")),"")</f>
        <v>CL_M&amp;</v>
      </c>
      <c r="H11" s="54" t="str">
        <f>IF(状态转换真值表!I12&lt;&gt;"",IF(状态转换真值表!I12=1,状态转换真值表!I$2&amp;"&amp;",IF(状态转换真值表!I12=0,"~"&amp;状态转换真值表!I$2&amp;"&amp;","")),"")</f>
        <v/>
      </c>
      <c r="I11" s="54" t="str">
        <f>IF(状态转换真值表!J12&lt;&gt;"",IF(状态转换真值表!J12=1,状态转换真值表!J$2&amp;"&amp;",IF(状态转换真值表!J12=0,"~"&amp;状态转换真值表!J$2&amp;"&amp;","")),"")</f>
        <v/>
      </c>
      <c r="J11" s="54" t="str">
        <f>IF(状态转换真值表!K12&lt;&gt;"",IF(状态转换真值表!K12=1,状态转换真值表!K$2&amp;"&amp;",IF(状态转换真值表!K12=0,"~"&amp;状态转换真值表!K$2&amp;"&amp;","")),"")</f>
        <v/>
      </c>
      <c r="K11" s="54" t="str">
        <f>IF(状态转换真值表!L12&lt;&gt;"",IF(状态转换真值表!L12=1,状态转换真值表!L$2&amp;"&amp;",IF(状态转换真值表!L12=0,"~"&amp;状态转换真值表!L$2&amp;"&amp;","")),"")</f>
        <v>S0&amp;</v>
      </c>
      <c r="L11" s="63" t="str">
        <f>IF(状态转换真值表!M12&lt;&gt;"",IF(状态转换真值表!M12=1,状态转换真值表!M$2&amp;"&amp;",IF(状态转换真值表!M12=0,"~"&amp;状态转换真值表!M$2&amp;"&amp;","")),"")</f>
        <v>S1&amp;</v>
      </c>
      <c r="M11" s="62" t="str">
        <f t="shared" si="0"/>
        <v>S1&amp;S0&amp;CL_M&amp;S0&amp;S1</v>
      </c>
      <c r="N11" s="19" t="str">
        <f>IF(状态转换真值表!O12=1,$M11&amp;"+","")</f>
        <v/>
      </c>
      <c r="O11" s="19" t="str">
        <f>IF(状态转换真值表!P12=1,$M11&amp;"+","")</f>
        <v/>
      </c>
      <c r="P11" s="19" t="str">
        <f>IF(状态转换真值表!Q12=1,$M11&amp;"+","")</f>
        <v/>
      </c>
      <c r="Q11" s="19" t="str">
        <f>IF(状态转换真值表!R12=1,$M11&amp;"+","")</f>
        <v/>
      </c>
    </row>
    <row r="12" spans="1:17" ht="14.4" x14ac:dyDescent="0.25">
      <c r="A12" s="50"/>
      <c r="B12" s="54"/>
      <c r="C12" s="54" t="str">
        <f>IF(状态转换真值表!C13=1,状态转换真值表!C$2&amp;"&amp;",IF(状态转换真值表!C13=0,"~"&amp;状态转换真值表!C$2&amp;"&amp;",""))</f>
        <v>~S1&amp;</v>
      </c>
      <c r="D12" s="55" t="str">
        <f>IF(状态转换真值表!D13=1,状态转换真值表!D$2&amp;"&amp;",IF(状态转换真值表!D13=0,"~"&amp;状态转换真值表!D$2&amp;"&amp;",""))</f>
        <v>~S0&amp;</v>
      </c>
      <c r="E12" s="56" t="str">
        <f>IF(状态转换真值表!F13&lt;&gt;"",IF(状态转换真值表!F13=1,状态转换真值表!F$2&amp;"&amp;",IF(状态转换真值表!F13=0,"~"&amp;状态转换真值表!F$2&amp;"&amp;","")),"")</f>
        <v>OP&amp;</v>
      </c>
      <c r="F12" s="54" t="str">
        <f>IF(状态转换真值表!G13&lt;&gt;"",IF(状态转换真值表!G13=1,状态转换真值表!G$2&amp;"&amp;",IF(状态转换真值表!G13=0,"~"&amp;状态转换真值表!G$2&amp;"&amp;","")),"")</f>
        <v/>
      </c>
      <c r="G12" s="54" t="str">
        <f>IF(状态转换真值表!H13&lt;&gt;"",IF(状态转换真值表!H13=1,状态转换真值表!H$2&amp;"&amp;",IF(状态转换真值表!H13=0,"~"&amp;状态转换真值表!H$2&amp;"&amp;","")),"")</f>
        <v/>
      </c>
      <c r="H12" s="54" t="str">
        <f>IF(状态转换真值表!I13&lt;&gt;"",IF(状态转换真值表!I13=1,状态转换真值表!I$2&amp;"&amp;",IF(状态转换真值表!I13=0,"~"&amp;状态转换真值表!I$2&amp;"&amp;","")),"")</f>
        <v/>
      </c>
      <c r="I12" s="54" t="str">
        <f>IF(状态转换真值表!J13&lt;&gt;"",IF(状态转换真值表!J13=1,状态转换真值表!J$2&amp;"&amp;",IF(状态转换真值表!J13=0,"~"&amp;状态转换真值表!J$2&amp;"&amp;","")),"")</f>
        <v/>
      </c>
      <c r="J12" s="54" t="str">
        <f>IF(状态转换真值表!K13&lt;&gt;"",IF(状态转换真值表!K13=1,状态转换真值表!K$2&amp;"&amp;",IF(状态转换真值表!K13=0,"~"&amp;状态转换真值表!K$2&amp;"&amp;","")),"")</f>
        <v/>
      </c>
      <c r="K12" s="54" t="str">
        <f>IF(状态转换真值表!L13&lt;&gt;"",IF(状态转换真值表!L13=1,状态转换真值表!L$2&amp;"&amp;",IF(状态转换真值表!L13=0,"~"&amp;状态转换真值表!L$2&amp;"&amp;","")),"")</f>
        <v>~S0&amp;</v>
      </c>
      <c r="L12" s="63" t="str">
        <f>IF(状态转换真值表!M13&lt;&gt;"",IF(状态转换真值表!M13=1,状态转换真值表!M$2&amp;"&amp;",IF(状态转换真值表!M13=0,"~"&amp;状态转换真值表!M$2&amp;"&amp;","")),"")</f>
        <v>~S1&amp;</v>
      </c>
      <c r="M12" s="62" t="str">
        <f t="shared" si="0"/>
        <v>~S1&amp;~S0&amp;OP&amp;~S0&amp;~S1</v>
      </c>
      <c r="N12" s="19" t="str">
        <f>IF(状态转换真值表!O13=1,$M12&amp;"+","")</f>
        <v/>
      </c>
      <c r="O12" s="19" t="str">
        <f>IF(状态转换真值表!P13=1,$M12&amp;"+","")</f>
        <v/>
      </c>
      <c r="P12" s="19" t="str">
        <f>IF(状态转换真值表!Q13=1,$M12&amp;"+","")</f>
        <v>~S1&amp;~S0&amp;OP&amp;~S0&amp;~S1+</v>
      </c>
      <c r="Q12" s="19" t="str">
        <f>IF(状态转换真值表!R13=1,$M12&amp;"+","")</f>
        <v>~S1&amp;~S0&amp;OP&amp;~S0&amp;~S1+</v>
      </c>
    </row>
    <row r="13" spans="1:17" ht="14.4" x14ac:dyDescent="0.25">
      <c r="A13" s="50"/>
      <c r="B13" s="54"/>
      <c r="C13" s="54" t="str">
        <f>IF(状态转换真值表!C14=1,状态转换真值表!C$2&amp;"&amp;",IF(状态转换真值表!C14=0,"~"&amp;状态转换真值表!C$2&amp;"&amp;",""))</f>
        <v>~S1&amp;</v>
      </c>
      <c r="D13" s="55" t="str">
        <f>IF(状态转换真值表!D14=1,状态转换真值表!D$2&amp;"&amp;",IF(状态转换真值表!D14=0,"~"&amp;状态转换真值表!D$2&amp;"&amp;",""))</f>
        <v>~S0&amp;</v>
      </c>
      <c r="E13" s="56" t="str">
        <f>IF(状态转换真值表!F14&lt;&gt;"",IF(状态转换真值表!F14=1,状态转换真值表!F$2&amp;"&amp;",IF(状态转换真值表!F14=0,"~"&amp;状态转换真值表!F$2&amp;"&amp;","")),"")</f>
        <v/>
      </c>
      <c r="F13" s="54" t="str">
        <f>IF(状态转换真值表!G14&lt;&gt;"",IF(状态转换真值表!G14=1,状态转换真值表!G$2&amp;"&amp;",IF(状态转换真值表!G14=0,"~"&amp;状态转换真值表!G$2&amp;"&amp;","")),"")</f>
        <v>OP_M&amp;</v>
      </c>
      <c r="G13" s="54" t="str">
        <f>IF(状态转换真值表!H14&lt;&gt;"",IF(状态转换真值表!H14=1,状态转换真值表!H$2&amp;"&amp;",IF(状态转换真值表!H14=0,"~"&amp;状态转换真值表!H$2&amp;"&amp;","")),"")</f>
        <v/>
      </c>
      <c r="H13" s="54" t="str">
        <f>IF(状态转换真值表!I14&lt;&gt;"",IF(状态转换真值表!I14=1,状态转换真值表!I$2&amp;"&amp;",IF(状态转换真值表!I14=0,"~"&amp;状态转换真值表!I$2&amp;"&amp;","")),"")</f>
        <v/>
      </c>
      <c r="I13" s="54" t="str">
        <f>IF(状态转换真值表!J14&lt;&gt;"",IF(状态转换真值表!J14=1,状态转换真值表!J$2&amp;"&amp;",IF(状态转换真值表!J14=0,"~"&amp;状态转换真值表!J$2&amp;"&amp;","")),"")</f>
        <v/>
      </c>
      <c r="J13" s="54" t="str">
        <f>IF(状态转换真值表!K14&lt;&gt;"",IF(状态转换真值表!K14=1,状态转换真值表!K$2&amp;"&amp;",IF(状态转换真值表!K14=0,"~"&amp;状态转换真值表!K$2&amp;"&amp;","")),"")</f>
        <v/>
      </c>
      <c r="K13" s="54" t="str">
        <f>IF(状态转换真值表!L14&lt;&gt;"",IF(状态转换真值表!L14=1,状态转换真值表!L$2&amp;"&amp;",IF(状态转换真值表!L14=0,"~"&amp;状态转换真值表!L$2&amp;"&amp;","")),"")</f>
        <v>~S0&amp;</v>
      </c>
      <c r="L13" s="63" t="str">
        <f>IF(状态转换真值表!M14&lt;&gt;"",IF(状态转换真值表!M14=1,状态转换真值表!M$2&amp;"&amp;",IF(状态转换真值表!M14=0,"~"&amp;状态转换真值表!M$2&amp;"&amp;","")),"")</f>
        <v>~S1&amp;</v>
      </c>
      <c r="M13" s="62" t="str">
        <f t="shared" si="0"/>
        <v>~S1&amp;~S0&amp;OP_M&amp;~S0&amp;~S1</v>
      </c>
      <c r="N13" s="19" t="str">
        <f>IF(状态转换真值表!O14=1,$M13&amp;"+","")</f>
        <v/>
      </c>
      <c r="O13" s="19" t="str">
        <f>IF(状态转换真值表!P14=1,$M13&amp;"+","")</f>
        <v/>
      </c>
      <c r="P13" s="19" t="str">
        <f>IF(状态转换真值表!Q14=1,$M13&amp;"+","")</f>
        <v>~S1&amp;~S0&amp;OP_M&amp;~S0&amp;~S1+</v>
      </c>
      <c r="Q13" s="19" t="str">
        <f>IF(状态转换真值表!R14=1,$M13&amp;"+","")</f>
        <v>~S1&amp;~S0&amp;OP_M&amp;~S0&amp;~S1+</v>
      </c>
    </row>
    <row r="14" spans="1:17" ht="14.4" x14ac:dyDescent="0.25">
      <c r="A14" s="50"/>
      <c r="B14" s="54"/>
      <c r="C14" s="54" t="str">
        <f>IF(状态转换真值表!C15=1,状态转换真值表!C$2&amp;"&amp;",IF(状态转换真值表!C15=0,"~"&amp;状态转换真值表!C$2&amp;"&amp;",""))</f>
        <v>S1&amp;</v>
      </c>
      <c r="D14" s="55" t="str">
        <f>IF(状态转换真值表!D15=1,状态转换真值表!D$2&amp;"&amp;",IF(状态转换真值表!D15=0,"~"&amp;状态转换真值表!D$2&amp;"&amp;",""))</f>
        <v>S0&amp;</v>
      </c>
      <c r="E14" s="56" t="str">
        <f>IF(状态转换真值表!F15&lt;&gt;"",IF(状态转换真值表!F15=1,状态转换真值表!F$2&amp;"&amp;",IF(状态转换真值表!F15=0,"~"&amp;状态转换真值表!F$2&amp;"&amp;","")),"")</f>
        <v/>
      </c>
      <c r="F14" s="54" t="str">
        <f>IF(状态转换真值表!G15&lt;&gt;"",IF(状态转换真值表!G15=1,状态转换真值表!G$2&amp;"&amp;",IF(状态转换真值表!G15=0,"~"&amp;状态转换真值表!G$2&amp;"&amp;","")),"")</f>
        <v/>
      </c>
      <c r="G14" s="54" t="str">
        <f>IF(状态转换真值表!H15&lt;&gt;"",IF(状态转换真值表!H15=1,状态转换真值表!H$2&amp;"&amp;",IF(状态转换真值表!H15=0,"~"&amp;状态转换真值表!H$2&amp;"&amp;","")),"")</f>
        <v/>
      </c>
      <c r="H14" s="54" t="str">
        <f>IF(状态转换真值表!I15&lt;&gt;"",IF(状态转换真值表!I15=1,状态转换真值表!I$2&amp;"&amp;",IF(状态转换真值表!I15=0,"~"&amp;状态转换真值表!I$2&amp;"&amp;","")),"")</f>
        <v/>
      </c>
      <c r="I14" s="54" t="str">
        <f>IF(状态转换真值表!J15&lt;&gt;"",IF(状态转换真值表!J15=1,状态转换真值表!J$2&amp;"&amp;",IF(状态转换真值表!J15=0,"~"&amp;状态转换真值表!J$2&amp;"&amp;","")),"")</f>
        <v/>
      </c>
      <c r="J14" s="54" t="str">
        <f>IF(状态转换真值表!K15&lt;&gt;"",IF(状态转换真值表!K15=1,状态转换真值表!K$2&amp;"&amp;",IF(状态转换真值表!K15=0,"~"&amp;状态转换真值表!K$2&amp;"&amp;","")),"")</f>
        <v>TIMEUP&amp;</v>
      </c>
      <c r="K14" s="54" t="str">
        <f>IF(状态转换真值表!L15&lt;&gt;"",IF(状态转换真值表!L15=1,状态转换真值表!L$2&amp;"&amp;",IF(状态转换真值表!L15=0,"~"&amp;状态转换真值表!L$2&amp;"&amp;","")),"")</f>
        <v>S0&amp;</v>
      </c>
      <c r="L14" s="63" t="str">
        <f>IF(状态转换真值表!M15&lt;&gt;"",IF(状态转换真值表!M15=1,状态转换真值表!M$2&amp;"&amp;",IF(状态转换真值表!M15=0,"~"&amp;状态转换真值表!M$2&amp;"&amp;","")),"")</f>
        <v>S1&amp;</v>
      </c>
      <c r="M14" s="62" t="str">
        <f t="shared" si="0"/>
        <v>S1&amp;S0&amp;TIMEUP&amp;S0&amp;S1</v>
      </c>
      <c r="N14" s="19" t="str">
        <f>IF(状态转换真值表!O15=1,$M14&amp;"+","")</f>
        <v/>
      </c>
      <c r="O14" s="19" t="str">
        <f>IF(状态转换真值表!P15=1,$M14&amp;"+","")</f>
        <v/>
      </c>
      <c r="P14" s="19" t="str">
        <f>IF(状态转换真值表!Q15=1,$M14&amp;"+","")</f>
        <v/>
      </c>
      <c r="Q14" s="19" t="str">
        <f>IF(状态转换真值表!R15=1,$M14&amp;"+","")</f>
        <v/>
      </c>
    </row>
    <row r="15" spans="1:17" ht="14.4" x14ac:dyDescent="0.25">
      <c r="A15" s="50"/>
      <c r="B15" s="54"/>
      <c r="C15" s="54" t="str">
        <f>IF(状态转换真值表!C16=1,状态转换真值表!C$2&amp;"&amp;",IF(状态转换真值表!C16=0,"~"&amp;状态转换真值表!C$2&amp;"&amp;",""))</f>
        <v>S1&amp;</v>
      </c>
      <c r="D15" s="55" t="str">
        <f>IF(状态转换真值表!D16=1,状态转换真值表!D$2&amp;"&amp;",IF(状态转换真值表!D16=0,"~"&amp;状态转换真值表!D$2&amp;"&amp;",""))</f>
        <v>S0&amp;</v>
      </c>
      <c r="E15" s="56" t="str">
        <f>IF(状态转换真值表!F16&lt;&gt;"",IF(状态转换真值表!F16=1,状态转换真值表!F$2&amp;"&amp;",IF(状态转换真值表!F16=0,"~"&amp;状态转换真值表!F$2&amp;"&amp;","")),"")</f>
        <v/>
      </c>
      <c r="F15" s="54" t="str">
        <f>IF(状态转换真值表!G16&lt;&gt;"",IF(状态转换真值表!G16=1,状态转换真值表!G$2&amp;"&amp;",IF(状态转换真值表!G16=0,"~"&amp;状态转换真值表!G$2&amp;"&amp;","")),"")</f>
        <v/>
      </c>
      <c r="G15" s="54" t="str">
        <f>IF(状态转换真值表!H16&lt;&gt;"",IF(状态转换真值表!H16=1,状态转换真值表!H$2&amp;"&amp;",IF(状态转换真值表!H16=0,"~"&amp;状态转换真值表!H$2&amp;"&amp;","")),"")</f>
        <v>~CL_M&amp;</v>
      </c>
      <c r="H15" s="54" t="str">
        <f>IF(状态转换真值表!I16&lt;&gt;"",IF(状态转换真值表!I16=1,状态转换真值表!I$2&amp;"&amp;",IF(状态转换真值表!I16=0,"~"&amp;状态转换真值表!I$2&amp;"&amp;","")),"")</f>
        <v/>
      </c>
      <c r="I15" s="54" t="str">
        <f>IF(状态转换真值表!J16&lt;&gt;"",IF(状态转换真值表!J16=1,状态转换真值表!J$2&amp;"&amp;",IF(状态转换真值表!J16=0,"~"&amp;状态转换真值表!J$2&amp;"&amp;","")),"")</f>
        <v/>
      </c>
      <c r="J15" s="54" t="str">
        <f>IF(状态转换真值表!K16&lt;&gt;"",IF(状态转换真值表!K16=1,状态转换真值表!K$2&amp;"&amp;",IF(状态转换真值表!K16=0,"~"&amp;状态转换真值表!K$2&amp;"&amp;","")),"")</f>
        <v>~TIMEUP&amp;</v>
      </c>
      <c r="K15" s="54" t="str">
        <f>IF(状态转换真值表!L16&lt;&gt;"",IF(状态转换真值表!L16=1,状态转换真值表!L$2&amp;"&amp;",IF(状态转换真值表!L16=0,"~"&amp;状态转换真值表!L$2&amp;"&amp;","")),"")</f>
        <v>S0&amp;</v>
      </c>
      <c r="L15" s="63" t="str">
        <f>IF(状态转换真值表!M16&lt;&gt;"",IF(状态转换真值表!M16=1,状态转换真值表!M$2&amp;"&amp;",IF(状态转换真值表!M16=0,"~"&amp;状态转换真值表!M$2&amp;"&amp;","")),"")</f>
        <v>S1&amp;</v>
      </c>
      <c r="M15" s="62" t="str">
        <f t="shared" si="0"/>
        <v>S1&amp;S0&amp;~CL_M&amp;~TIMEUP&amp;S0&amp;S1</v>
      </c>
      <c r="N15" s="19" t="str">
        <f>IF(状态转换真值表!O16=1,$M15&amp;"+","")</f>
        <v/>
      </c>
      <c r="O15" s="19" t="str">
        <f>IF(状态转换真值表!P16=1,$M15&amp;"+","")</f>
        <v/>
      </c>
      <c r="P15" s="19" t="str">
        <f>IF(状态转换真值表!Q16=1,$M15&amp;"+","")</f>
        <v>S1&amp;S0&amp;~CL_M&amp;~TIMEUP&amp;S0&amp;S1+</v>
      </c>
      <c r="Q15" s="19" t="str">
        <f>IF(状态转换真值表!R16=1,$M15&amp;"+","")</f>
        <v>S1&amp;S0&amp;~CL_M&amp;~TIMEUP&amp;S0&amp;S1+</v>
      </c>
    </row>
    <row r="16" spans="1:17" ht="14.4" x14ac:dyDescent="0.25">
      <c r="A16" s="50"/>
      <c r="B16" s="54"/>
      <c r="C16" s="54" t="str">
        <f>IF(状态转换真值表!C17=1,状态转换真值表!C$2&amp;"&amp;",IF(状态转换真值表!C17=0,"~"&amp;状态转换真值表!C$2&amp;"&amp;",""))</f>
        <v>S1&amp;</v>
      </c>
      <c r="D16" s="55" t="str">
        <f>IF(状态转换真值表!D17=1,状态转换真值表!D$2&amp;"&amp;",IF(状态转换真值表!D17=0,"~"&amp;状态转换真值表!D$2&amp;"&amp;",""))</f>
        <v>S0&amp;</v>
      </c>
      <c r="E16" s="56" t="str">
        <f>IF(状态转换真值表!F17&lt;&gt;"",IF(状态转换真值表!F17=1,状态转换真值表!F$2&amp;"&amp;",IF(状态转换真值表!F17=0,"~"&amp;状态转换真值表!F$2&amp;"&amp;","")),"")</f>
        <v/>
      </c>
      <c r="F16" s="54" t="str">
        <f>IF(状态转换真值表!G17&lt;&gt;"",IF(状态转换真值表!G17=1,状态转换真值表!G$2&amp;"&amp;",IF(状态转换真值表!G17=0,"~"&amp;状态转换真值表!G$2&amp;"&amp;","")),"")</f>
        <v>OP_M&amp;</v>
      </c>
      <c r="G16" s="54" t="str">
        <f>IF(状态转换真值表!H17&lt;&gt;"",IF(状态转换真值表!H17=1,状态转换真值表!H$2&amp;"&amp;",IF(状态转换真值表!H17=0,"~"&amp;状态转换真值表!H$2&amp;"&amp;","")),"")</f>
        <v>~CL_M&amp;</v>
      </c>
      <c r="H16" s="54" t="str">
        <f>IF(状态转换真值表!I17&lt;&gt;"",IF(状态转换真值表!I17=1,状态转换真值表!I$2&amp;"&amp;",IF(状态转换真值表!I17=0,"~"&amp;状态转换真值表!I$2&amp;"&amp;","")),"")</f>
        <v/>
      </c>
      <c r="I16" s="54" t="str">
        <f>IF(状态转换真值表!J17&lt;&gt;"",IF(状态转换真值表!J17=1,状态转换真值表!J$2&amp;"&amp;",IF(状态转换真值表!J17=0,"~"&amp;状态转换真值表!J$2&amp;"&amp;","")),"")</f>
        <v/>
      </c>
      <c r="J16" s="54" t="str">
        <f>IF(状态转换真值表!K17&lt;&gt;"",IF(状态转换真值表!K17=1,状态转换真值表!K$2&amp;"&amp;",IF(状态转换真值表!K17=0,"~"&amp;状态转换真值表!K$2&amp;"&amp;","")),"")</f>
        <v/>
      </c>
      <c r="K16" s="54" t="str">
        <f>IF(状态转换真值表!L17&lt;&gt;"",IF(状态转换真值表!L17=1,状态转换真值表!L$2&amp;"&amp;",IF(状态转换真值表!L17=0,"~"&amp;状态转换真值表!L$2&amp;"&amp;","")),"")</f>
        <v>S0&amp;</v>
      </c>
      <c r="L16" s="63" t="str">
        <f>IF(状态转换真值表!M17&lt;&gt;"",IF(状态转换真值表!M17=1,状态转换真值表!M$2&amp;"&amp;",IF(状态转换真值表!M17=0,"~"&amp;状态转换真值表!M$2&amp;"&amp;","")),"")</f>
        <v>S1&amp;</v>
      </c>
      <c r="M16" s="62" t="str">
        <f t="shared" si="0"/>
        <v>S1&amp;S0&amp;OP_M&amp;~CL_M&amp;S0&amp;S1</v>
      </c>
      <c r="N16" s="19" t="str">
        <f>IF(状态转换真值表!O17=1,$M16&amp;"+","")</f>
        <v/>
      </c>
      <c r="O16" s="19" t="str">
        <f>IF(状态转换真值表!P17=1,$M16&amp;"+","")</f>
        <v/>
      </c>
      <c r="P16" s="19" t="str">
        <f>IF(状态转换真值表!Q17=1,$M16&amp;"+","")</f>
        <v>S1&amp;S0&amp;OP_M&amp;~CL_M&amp;S0&amp;S1+</v>
      </c>
      <c r="Q16" s="19" t="str">
        <f>IF(状态转换真值表!R17=1,$M16&amp;"+","")</f>
        <v>S1&amp;S0&amp;OP_M&amp;~CL_M&amp;S0&amp;S1+</v>
      </c>
    </row>
    <row r="17" spans="1:17" ht="14.4" x14ac:dyDescent="0.25">
      <c r="A17" s="50"/>
      <c r="B17" s="54"/>
      <c r="C17" s="54" t="str">
        <f>IF(状态转换真值表!C18=1,状态转换真值表!C$2&amp;"&amp;",IF(状态转换真值表!C18=0,"~"&amp;状态转换真值表!C$2&amp;"&amp;",""))</f>
        <v/>
      </c>
      <c r="D17" s="55" t="str">
        <f>IF(状态转换真值表!D18=1,状态转换真值表!D$2&amp;"&amp;",IF(状态转换真值表!D18=0,"~"&amp;状态转换真值表!D$2&amp;"&amp;",""))</f>
        <v/>
      </c>
      <c r="E17" s="56" t="str">
        <f>IF(状态转换真值表!F18&lt;&gt;"",IF(状态转换真值表!F18=1,状态转换真值表!F$2&amp;"&amp;",IF(状态转换真值表!F18=0,"~"&amp;状态转换真值表!F$2&amp;"&amp;","")),"")</f>
        <v/>
      </c>
      <c r="F17" s="54" t="str">
        <f>IF(状态转换真值表!G18&lt;&gt;"",IF(状态转换真值表!G18=1,状态转换真值表!G$2&amp;"&amp;",IF(状态转换真值表!G18=0,"~"&amp;状态转换真值表!G$2&amp;"&amp;","")),"")</f>
        <v/>
      </c>
      <c r="G17" s="54" t="str">
        <f>IF(状态转换真值表!H18&lt;&gt;"",IF(状态转换真值表!H18=1,状态转换真值表!H$2&amp;"&amp;",IF(状态转换真值表!H18=0,"~"&amp;状态转换真值表!H$2&amp;"&amp;","")),"")</f>
        <v/>
      </c>
      <c r="H17" s="54" t="str">
        <f>IF(状态转换真值表!I18&lt;&gt;"",IF(状态转换真值表!I18=1,状态转换真值表!I$2&amp;"&amp;",IF(状态转换真值表!I18=0,"~"&amp;状态转换真值表!I$2&amp;"&amp;","")),"")</f>
        <v/>
      </c>
      <c r="I17" s="54" t="str">
        <f>IF(状态转换真值表!J18&lt;&gt;"",IF(状态转换真值表!J18=1,状态转换真值表!J$2&amp;"&amp;",IF(状态转换真值表!J18=0,"~"&amp;状态转换真值表!J$2&amp;"&amp;","")),"")</f>
        <v/>
      </c>
      <c r="J17" s="54" t="str">
        <f>IF(状态转换真值表!K18&lt;&gt;"",IF(状态转换真值表!K18=1,状态转换真值表!K$2&amp;"&amp;",IF(状态转换真值表!K18=0,"~"&amp;状态转换真值表!K$2&amp;"&amp;","")),"")</f>
        <v/>
      </c>
      <c r="K17" s="54" t="str">
        <f>IF(状态转换真值表!L18&lt;&gt;"",IF(状态转换真值表!L18=1,状态转换真值表!L$2&amp;"&amp;",IF(状态转换真值表!L18=0,"~"&amp;状态转换真值表!L$2&amp;"&amp;","")),"")</f>
        <v/>
      </c>
      <c r="L17" s="63" t="str">
        <f>IF(状态转换真值表!M18&lt;&gt;"",IF(状态转换真值表!M18=1,状态转换真值表!M$2&amp;"&amp;",IF(状态转换真值表!M18=0,"~"&amp;状态转换真值表!M$2&amp;"&amp;","")),"")</f>
        <v/>
      </c>
      <c r="M17" s="62" t="str">
        <f t="shared" si="0"/>
        <v/>
      </c>
      <c r="N17" s="19" t="str">
        <f>IF(状态转换真值表!O18=1,$M17&amp;"+","")</f>
        <v/>
      </c>
      <c r="O17" s="19" t="str">
        <f>IF(状态转换真值表!P18=1,$M17&amp;"+","")</f>
        <v/>
      </c>
      <c r="P17" s="19" t="str">
        <f>IF(状态转换真值表!Q18=1,$M17&amp;"+","")</f>
        <v/>
      </c>
      <c r="Q17" s="19" t="str">
        <f>IF(状态转换真值表!R18=1,$M17&amp;"+","")</f>
        <v/>
      </c>
    </row>
    <row r="18" spans="1:17" ht="14.4" x14ac:dyDescent="0.25">
      <c r="A18" s="50"/>
      <c r="B18" s="54"/>
      <c r="C18" s="54" t="str">
        <f>IF(状态转换真值表!C19=1,状态转换真值表!C$2&amp;"&amp;",IF(状态转换真值表!C19=0,"~"&amp;状态转换真值表!C$2&amp;"&amp;",""))</f>
        <v/>
      </c>
      <c r="D18" s="55" t="str">
        <f>IF(状态转换真值表!D19=1,状态转换真值表!D$2&amp;"&amp;",IF(状态转换真值表!D19=0,"~"&amp;状态转换真值表!D$2&amp;"&amp;",""))</f>
        <v/>
      </c>
      <c r="E18" s="56" t="str">
        <f>IF(状态转换真值表!F19&lt;&gt;"",IF(状态转换真值表!F19=1,状态转换真值表!F$2&amp;"&amp;",IF(状态转换真值表!F19=0,"~"&amp;状态转换真值表!F$2&amp;"&amp;","")),"")</f>
        <v/>
      </c>
      <c r="F18" s="54" t="str">
        <f>IF(状态转换真值表!G19&lt;&gt;"",IF(状态转换真值表!G19=1,状态转换真值表!G$2&amp;"&amp;",IF(状态转换真值表!G19=0,"~"&amp;状态转换真值表!G$2&amp;"&amp;","")),"")</f>
        <v/>
      </c>
      <c r="G18" s="54" t="str">
        <f>IF(状态转换真值表!H19&lt;&gt;"",IF(状态转换真值表!H19=1,状态转换真值表!H$2&amp;"&amp;",IF(状态转换真值表!H19=0,"~"&amp;状态转换真值表!H$2&amp;"&amp;","")),"")</f>
        <v/>
      </c>
      <c r="H18" s="54" t="str">
        <f>IF(状态转换真值表!I19&lt;&gt;"",IF(状态转换真值表!I19=1,状态转换真值表!I$2&amp;"&amp;",IF(状态转换真值表!I19=0,"~"&amp;状态转换真值表!I$2&amp;"&amp;","")),"")</f>
        <v/>
      </c>
      <c r="I18" s="54" t="str">
        <f>IF(状态转换真值表!J19&lt;&gt;"",IF(状态转换真值表!J19=1,状态转换真值表!J$2&amp;"&amp;",IF(状态转换真值表!J19=0,"~"&amp;状态转换真值表!J$2&amp;"&amp;","")),"")</f>
        <v/>
      </c>
      <c r="J18" s="54" t="str">
        <f>IF(状态转换真值表!K19&lt;&gt;"",IF(状态转换真值表!K19=1,状态转换真值表!K$2&amp;"&amp;",IF(状态转换真值表!K19=0,"~"&amp;状态转换真值表!K$2&amp;"&amp;","")),"")</f>
        <v/>
      </c>
      <c r="K18" s="54" t="str">
        <f>IF(状态转换真值表!L19&lt;&gt;"",IF(状态转换真值表!L19=1,状态转换真值表!L$2&amp;"&amp;",IF(状态转换真值表!L19=0,"~"&amp;状态转换真值表!L$2&amp;"&amp;","")),"")</f>
        <v/>
      </c>
      <c r="L18" s="63" t="str">
        <f>IF(状态转换真值表!M19&lt;&gt;"",IF(状态转换真值表!M19=1,状态转换真值表!M$2&amp;"&amp;",IF(状态转换真值表!M19=0,"~"&amp;状态转换真值表!M$2&amp;"&amp;","")),"")</f>
        <v/>
      </c>
      <c r="M18" s="62" t="str">
        <f t="shared" si="0"/>
        <v/>
      </c>
      <c r="N18" s="19" t="str">
        <f>IF(状态转换真值表!O19=1,$M18&amp;"+","")</f>
        <v/>
      </c>
      <c r="O18" s="19" t="str">
        <f>IF(状态转换真值表!P19=1,$M18&amp;"+","")</f>
        <v/>
      </c>
      <c r="P18" s="19" t="str">
        <f>IF(状态转换真值表!Q19=1,$M18&amp;"+","")</f>
        <v/>
      </c>
      <c r="Q18" s="19" t="str">
        <f>IF(状态转换真值表!R19=1,$M18&amp;"+","")</f>
        <v/>
      </c>
    </row>
    <row r="19" spans="1:17" ht="14.4" x14ac:dyDescent="0.25">
      <c r="A19" s="50"/>
      <c r="B19" s="54"/>
      <c r="C19" s="54" t="str">
        <f>IF(状态转换真值表!C20=1,状态转换真值表!C$2&amp;"&amp;",IF(状态转换真值表!C20=0,"~"&amp;状态转换真值表!C$2&amp;"&amp;",""))</f>
        <v/>
      </c>
      <c r="D19" s="55" t="str">
        <f>IF(状态转换真值表!D20=1,状态转换真值表!D$2&amp;"&amp;",IF(状态转换真值表!D20=0,"~"&amp;状态转换真值表!D$2&amp;"&amp;",""))</f>
        <v/>
      </c>
      <c r="E19" s="56" t="str">
        <f>IF(状态转换真值表!F20&lt;&gt;"",IF(状态转换真值表!F20=1,状态转换真值表!F$2&amp;"&amp;",IF(状态转换真值表!F20=0,"~"&amp;状态转换真值表!F$2&amp;"&amp;","")),"")</f>
        <v/>
      </c>
      <c r="F19" s="54" t="str">
        <f>IF(状态转换真值表!G20&lt;&gt;"",IF(状态转换真值表!G20=1,状态转换真值表!G$2&amp;"&amp;",IF(状态转换真值表!G20=0,"~"&amp;状态转换真值表!G$2&amp;"&amp;","")),"")</f>
        <v/>
      </c>
      <c r="G19" s="54" t="str">
        <f>IF(状态转换真值表!H20&lt;&gt;"",IF(状态转换真值表!H20=1,状态转换真值表!H$2&amp;"&amp;",IF(状态转换真值表!H20=0,"~"&amp;状态转换真值表!H$2&amp;"&amp;","")),"")</f>
        <v/>
      </c>
      <c r="H19" s="54" t="str">
        <f>IF(状态转换真值表!I20&lt;&gt;"",IF(状态转换真值表!I20=1,状态转换真值表!I$2&amp;"&amp;",IF(状态转换真值表!I20=0,"~"&amp;状态转换真值表!I$2&amp;"&amp;","")),"")</f>
        <v/>
      </c>
      <c r="I19" s="54" t="str">
        <f>IF(状态转换真值表!J20&lt;&gt;"",IF(状态转换真值表!J20=1,状态转换真值表!J$2&amp;"&amp;",IF(状态转换真值表!J20=0,"~"&amp;状态转换真值表!J$2&amp;"&amp;","")),"")</f>
        <v/>
      </c>
      <c r="J19" s="54" t="str">
        <f>IF(状态转换真值表!K20&lt;&gt;"",IF(状态转换真值表!K20=1,状态转换真值表!K$2&amp;"&amp;",IF(状态转换真值表!K20=0,"~"&amp;状态转换真值表!K$2&amp;"&amp;","")),"")</f>
        <v/>
      </c>
      <c r="K19" s="54" t="str">
        <f>IF(状态转换真值表!L20&lt;&gt;"",IF(状态转换真值表!L20=1,状态转换真值表!L$2&amp;"&amp;",IF(状态转换真值表!L20=0,"~"&amp;状态转换真值表!L$2&amp;"&amp;","")),"")</f>
        <v/>
      </c>
      <c r="L19" s="63" t="str">
        <f>IF(状态转换真值表!M20&lt;&gt;"",IF(状态转换真值表!M20=1,状态转换真值表!M$2&amp;"&amp;",IF(状态转换真值表!M20=0,"~"&amp;状态转换真值表!M$2&amp;"&amp;","")),"")</f>
        <v/>
      </c>
      <c r="M19" s="62" t="str">
        <f t="shared" si="0"/>
        <v/>
      </c>
      <c r="N19" s="19" t="str">
        <f>IF(状态转换真值表!O20=1,$M19&amp;"+","")</f>
        <v/>
      </c>
      <c r="O19" s="19" t="str">
        <f>IF(状态转换真值表!P20=1,$M19&amp;"+","")</f>
        <v/>
      </c>
      <c r="P19" s="19" t="str">
        <f>IF(状态转换真值表!Q20=1,$M19&amp;"+","")</f>
        <v/>
      </c>
      <c r="Q19" s="19" t="str">
        <f>IF(状态转换真值表!R20=1,$M19&amp;"+","")</f>
        <v/>
      </c>
    </row>
    <row r="20" spans="1:17" ht="14.4" x14ac:dyDescent="0.25">
      <c r="A20" s="50"/>
      <c r="B20" s="54"/>
      <c r="C20" s="54" t="str">
        <f>IF(状态转换真值表!C21=1,状态转换真值表!C$2&amp;"&amp;",IF(状态转换真值表!C21=0,"~"&amp;状态转换真值表!C$2&amp;"&amp;",""))</f>
        <v/>
      </c>
      <c r="D20" s="55" t="str">
        <f>IF(状态转换真值表!D21=1,状态转换真值表!D$2&amp;"&amp;",IF(状态转换真值表!D21=0,"~"&amp;状态转换真值表!D$2&amp;"&amp;",""))</f>
        <v/>
      </c>
      <c r="E20" s="56" t="str">
        <f>IF(状态转换真值表!F21&lt;&gt;"",IF(状态转换真值表!F21=1,状态转换真值表!F$2&amp;"&amp;",IF(状态转换真值表!F21=0,"~"&amp;状态转换真值表!F$2&amp;"&amp;","")),"")</f>
        <v/>
      </c>
      <c r="F20" s="54" t="str">
        <f>IF(状态转换真值表!G21&lt;&gt;"",IF(状态转换真值表!G21=1,状态转换真值表!G$2&amp;"&amp;",IF(状态转换真值表!G21=0,"~"&amp;状态转换真值表!G$2&amp;"&amp;","")),"")</f>
        <v/>
      </c>
      <c r="G20" s="54" t="str">
        <f>IF(状态转换真值表!H21&lt;&gt;"",IF(状态转换真值表!H21=1,状态转换真值表!H$2&amp;"&amp;",IF(状态转换真值表!H21=0,"~"&amp;状态转换真值表!H$2&amp;"&amp;","")),"")</f>
        <v/>
      </c>
      <c r="H20" s="54" t="str">
        <f>IF(状态转换真值表!I21&lt;&gt;"",IF(状态转换真值表!I21=1,状态转换真值表!I$2&amp;"&amp;",IF(状态转换真值表!I21=0,"~"&amp;状态转换真值表!I$2&amp;"&amp;","")),"")</f>
        <v/>
      </c>
      <c r="I20" s="54" t="str">
        <f>IF(状态转换真值表!J21&lt;&gt;"",IF(状态转换真值表!J21=1,状态转换真值表!J$2&amp;"&amp;",IF(状态转换真值表!J21=0,"~"&amp;状态转换真值表!J$2&amp;"&amp;","")),"")</f>
        <v/>
      </c>
      <c r="J20" s="54" t="str">
        <f>IF(状态转换真值表!K21&lt;&gt;"",IF(状态转换真值表!K21=1,状态转换真值表!K$2&amp;"&amp;",IF(状态转换真值表!K21=0,"~"&amp;状态转换真值表!K$2&amp;"&amp;","")),"")</f>
        <v/>
      </c>
      <c r="K20" s="54" t="str">
        <f>IF(状态转换真值表!L21&lt;&gt;"",IF(状态转换真值表!L21=1,状态转换真值表!L$2&amp;"&amp;",IF(状态转换真值表!L21=0,"~"&amp;状态转换真值表!L$2&amp;"&amp;","")),"")</f>
        <v/>
      </c>
      <c r="L20" s="63" t="str">
        <f>IF(状态转换真值表!M21&lt;&gt;"",IF(状态转换真值表!M21=1,状态转换真值表!M$2&amp;"&amp;",IF(状态转换真值表!M21=0,"~"&amp;状态转换真值表!M$2&amp;"&amp;","")),"")</f>
        <v/>
      </c>
      <c r="M20" s="62" t="str">
        <f t="shared" si="0"/>
        <v/>
      </c>
      <c r="N20" s="19" t="str">
        <f>IF(状态转换真值表!O21=1,$M20&amp;"+","")</f>
        <v/>
      </c>
      <c r="O20" s="19" t="str">
        <f>IF(状态转换真值表!P21=1,$M20&amp;"+","")</f>
        <v/>
      </c>
      <c r="P20" s="19" t="str">
        <f>IF(状态转换真值表!Q21=1,$M20&amp;"+","")</f>
        <v/>
      </c>
      <c r="Q20" s="19" t="str">
        <f>IF(状态转换真值表!R21=1,$M20&amp;"+","")</f>
        <v/>
      </c>
    </row>
    <row r="21" spans="1:17" ht="14.4" x14ac:dyDescent="0.25">
      <c r="A21" s="50"/>
      <c r="B21" s="54"/>
      <c r="C21" s="54" t="str">
        <f>IF(状态转换真值表!C22=1,状态转换真值表!C$2&amp;"&amp;",IF(状态转换真值表!C22=0,"~"&amp;状态转换真值表!C$2&amp;"&amp;",""))</f>
        <v/>
      </c>
      <c r="D21" s="55" t="str">
        <f>IF(状态转换真值表!D22=1,状态转换真值表!D$2&amp;"&amp;",IF(状态转换真值表!D22=0,"~"&amp;状态转换真值表!D$2&amp;"&amp;",""))</f>
        <v/>
      </c>
      <c r="E21" s="56" t="str">
        <f>IF(状态转换真值表!F22&lt;&gt;"",IF(状态转换真值表!F22=1,状态转换真值表!F$2&amp;"&amp;",IF(状态转换真值表!F22=0,"~"&amp;状态转换真值表!F$2&amp;"&amp;","")),"")</f>
        <v/>
      </c>
      <c r="F21" s="54" t="str">
        <f>IF(状态转换真值表!G22&lt;&gt;"",IF(状态转换真值表!G22=1,状态转换真值表!G$2&amp;"&amp;",IF(状态转换真值表!G22=0,"~"&amp;状态转换真值表!G$2&amp;"&amp;","")),"")</f>
        <v/>
      </c>
      <c r="G21" s="54" t="str">
        <f>IF(状态转换真值表!H22&lt;&gt;"",IF(状态转换真值表!H22=1,状态转换真值表!H$2&amp;"&amp;",IF(状态转换真值表!H22=0,"~"&amp;状态转换真值表!H$2&amp;"&amp;","")),"")</f>
        <v/>
      </c>
      <c r="H21" s="54" t="str">
        <f>IF(状态转换真值表!I22&lt;&gt;"",IF(状态转换真值表!I22=1,状态转换真值表!I$2&amp;"&amp;",IF(状态转换真值表!I22=0,"~"&amp;状态转换真值表!I$2&amp;"&amp;","")),"")</f>
        <v/>
      </c>
      <c r="I21" s="54" t="str">
        <f>IF(状态转换真值表!J22&lt;&gt;"",IF(状态转换真值表!J22=1,状态转换真值表!J$2&amp;"&amp;",IF(状态转换真值表!J22=0,"~"&amp;状态转换真值表!J$2&amp;"&amp;","")),"")</f>
        <v/>
      </c>
      <c r="J21" s="54" t="str">
        <f>IF(状态转换真值表!K22&lt;&gt;"",IF(状态转换真值表!K22=1,状态转换真值表!K$2&amp;"&amp;",IF(状态转换真值表!K22=0,"~"&amp;状态转换真值表!K$2&amp;"&amp;","")),"")</f>
        <v/>
      </c>
      <c r="K21" s="54" t="str">
        <f>IF(状态转换真值表!L22&lt;&gt;"",IF(状态转换真值表!L22=1,状态转换真值表!L$2&amp;"&amp;",IF(状态转换真值表!L22=0,"~"&amp;状态转换真值表!L$2&amp;"&amp;","")),"")</f>
        <v/>
      </c>
      <c r="L21" s="63" t="str">
        <f>IF(状态转换真值表!M22&lt;&gt;"",IF(状态转换真值表!M22=1,状态转换真值表!M$2&amp;"&amp;",IF(状态转换真值表!M22=0,"~"&amp;状态转换真值表!M$2&amp;"&amp;","")),"")</f>
        <v/>
      </c>
      <c r="M21" s="62" t="str">
        <f t="shared" si="0"/>
        <v/>
      </c>
      <c r="N21" s="19" t="str">
        <f>IF(状态转换真值表!O22=1,$M21&amp;"+","")</f>
        <v/>
      </c>
      <c r="O21" s="19" t="str">
        <f>IF(状态转换真值表!P22=1,$M21&amp;"+","")</f>
        <v/>
      </c>
      <c r="P21" s="19" t="str">
        <f>IF(状态转换真值表!Q22=1,$M21&amp;"+","")</f>
        <v/>
      </c>
      <c r="Q21" s="19" t="str">
        <f>IF(状态转换真值表!R22=1,$M21&amp;"+","")</f>
        <v/>
      </c>
    </row>
    <row r="22" spans="1:17" ht="14.4" x14ac:dyDescent="0.25">
      <c r="A22" s="50"/>
      <c r="B22" s="54"/>
      <c r="C22" s="54" t="str">
        <f>IF(状态转换真值表!C23=1,状态转换真值表!C$2&amp;"&amp;",IF(状态转换真值表!C23=0,"~"&amp;状态转换真值表!C$2&amp;"&amp;",""))</f>
        <v/>
      </c>
      <c r="D22" s="55" t="str">
        <f>IF(状态转换真值表!D23=1,状态转换真值表!D$2&amp;"&amp;",IF(状态转换真值表!D23=0,"~"&amp;状态转换真值表!D$2&amp;"&amp;",""))</f>
        <v/>
      </c>
      <c r="E22" s="56" t="str">
        <f>IF(状态转换真值表!F23&lt;&gt;"",IF(状态转换真值表!F23=1,状态转换真值表!F$2&amp;"&amp;",IF(状态转换真值表!F23=0,"~"&amp;状态转换真值表!F$2&amp;"&amp;","")),"")</f>
        <v/>
      </c>
      <c r="F22" s="54" t="str">
        <f>IF(状态转换真值表!G23&lt;&gt;"",IF(状态转换真值表!G23=1,状态转换真值表!G$2&amp;"&amp;",IF(状态转换真值表!G23=0,"~"&amp;状态转换真值表!G$2&amp;"&amp;","")),"")</f>
        <v/>
      </c>
      <c r="G22" s="54" t="str">
        <f>IF(状态转换真值表!H23&lt;&gt;"",IF(状态转换真值表!H23=1,状态转换真值表!H$2&amp;"&amp;",IF(状态转换真值表!H23=0,"~"&amp;状态转换真值表!H$2&amp;"&amp;","")),"")</f>
        <v/>
      </c>
      <c r="H22" s="54" t="str">
        <f>IF(状态转换真值表!I23&lt;&gt;"",IF(状态转换真值表!I23=1,状态转换真值表!I$2&amp;"&amp;",IF(状态转换真值表!I23=0,"~"&amp;状态转换真值表!I$2&amp;"&amp;","")),"")</f>
        <v/>
      </c>
      <c r="I22" s="54" t="str">
        <f>IF(状态转换真值表!J23&lt;&gt;"",IF(状态转换真值表!J23=1,状态转换真值表!J$2&amp;"&amp;",IF(状态转换真值表!J23=0,"~"&amp;状态转换真值表!J$2&amp;"&amp;","")),"")</f>
        <v/>
      </c>
      <c r="J22" s="54" t="str">
        <f>IF(状态转换真值表!K23&lt;&gt;"",IF(状态转换真值表!K23=1,状态转换真值表!K$2&amp;"&amp;",IF(状态转换真值表!K23=0,"~"&amp;状态转换真值表!K$2&amp;"&amp;","")),"")</f>
        <v/>
      </c>
      <c r="K22" s="54" t="str">
        <f>IF(状态转换真值表!L23&lt;&gt;"",IF(状态转换真值表!L23=1,状态转换真值表!L$2&amp;"&amp;",IF(状态转换真值表!L23=0,"~"&amp;状态转换真值表!L$2&amp;"&amp;","")),"")</f>
        <v/>
      </c>
      <c r="L22" s="63" t="str">
        <f>IF(状态转换真值表!M23&lt;&gt;"",IF(状态转换真值表!M23=1,状态转换真值表!M$2&amp;"&amp;",IF(状态转换真值表!M23=0,"~"&amp;状态转换真值表!M$2&amp;"&amp;","")),"")</f>
        <v/>
      </c>
      <c r="M22" s="62" t="str">
        <f t="shared" si="0"/>
        <v/>
      </c>
      <c r="N22" s="19" t="str">
        <f>IF(状态转换真值表!O23=1,$M22&amp;"+","")</f>
        <v/>
      </c>
      <c r="O22" s="19" t="str">
        <f>IF(状态转换真值表!P23=1,$M22&amp;"+","")</f>
        <v/>
      </c>
      <c r="P22" s="19" t="str">
        <f>IF(状态转换真值表!Q23=1,$M22&amp;"+","")</f>
        <v/>
      </c>
      <c r="Q22" s="19" t="str">
        <f>IF(状态转换真值表!R23=1,$M22&amp;"+","")</f>
        <v/>
      </c>
    </row>
    <row r="23" spans="1:17" ht="14.4" x14ac:dyDescent="0.25">
      <c r="A23" s="50"/>
      <c r="B23" s="54"/>
      <c r="C23" s="54" t="str">
        <f>IF(状态转换真值表!C24=1,状态转换真值表!C$2&amp;"&amp;",IF(状态转换真值表!C24=0,"~"&amp;状态转换真值表!C$2&amp;"&amp;",""))</f>
        <v/>
      </c>
      <c r="D23" s="55" t="str">
        <f>IF(状态转换真值表!D24=1,状态转换真值表!D$2&amp;"&amp;",IF(状态转换真值表!D24=0,"~"&amp;状态转换真值表!D$2&amp;"&amp;",""))</f>
        <v/>
      </c>
      <c r="E23" s="56" t="str">
        <f>IF(状态转换真值表!F24&lt;&gt;"",IF(状态转换真值表!F24=1,状态转换真值表!F$2&amp;"&amp;",IF(状态转换真值表!F24=0,"~"&amp;状态转换真值表!F$2&amp;"&amp;","")),"")</f>
        <v/>
      </c>
      <c r="F23" s="54" t="str">
        <f>IF(状态转换真值表!G24&lt;&gt;"",IF(状态转换真值表!G24=1,状态转换真值表!G$2&amp;"&amp;",IF(状态转换真值表!G24=0,"~"&amp;状态转换真值表!G$2&amp;"&amp;","")),"")</f>
        <v/>
      </c>
      <c r="G23" s="54" t="str">
        <f>IF(状态转换真值表!H24&lt;&gt;"",IF(状态转换真值表!H24=1,状态转换真值表!H$2&amp;"&amp;",IF(状态转换真值表!H24=0,"~"&amp;状态转换真值表!H$2&amp;"&amp;","")),"")</f>
        <v/>
      </c>
      <c r="H23" s="54" t="str">
        <f>IF(状态转换真值表!I24&lt;&gt;"",IF(状态转换真值表!I24=1,状态转换真值表!I$2&amp;"&amp;",IF(状态转换真值表!I24=0,"~"&amp;状态转换真值表!I$2&amp;"&amp;","")),"")</f>
        <v/>
      </c>
      <c r="I23" s="54" t="str">
        <f>IF(状态转换真值表!J24&lt;&gt;"",IF(状态转换真值表!J24=1,状态转换真值表!J$2&amp;"&amp;",IF(状态转换真值表!J24=0,"~"&amp;状态转换真值表!J$2&amp;"&amp;","")),"")</f>
        <v/>
      </c>
      <c r="J23" s="54" t="str">
        <f>IF(状态转换真值表!K24&lt;&gt;"",IF(状态转换真值表!K24=1,状态转换真值表!K$2&amp;"&amp;",IF(状态转换真值表!K24=0,"~"&amp;状态转换真值表!K$2&amp;"&amp;","")),"")</f>
        <v/>
      </c>
      <c r="K23" s="54" t="str">
        <f>IF(状态转换真值表!L24&lt;&gt;"",IF(状态转换真值表!L24=1,状态转换真值表!L$2&amp;"&amp;",IF(状态转换真值表!L24=0,"~"&amp;状态转换真值表!L$2&amp;"&amp;","")),"")</f>
        <v/>
      </c>
      <c r="L23" s="63" t="str">
        <f>IF(状态转换真值表!M24&lt;&gt;"",IF(状态转换真值表!M24=1,状态转换真值表!M$2&amp;"&amp;",IF(状态转换真值表!M24=0,"~"&amp;状态转换真值表!M$2&amp;"&amp;","")),"")</f>
        <v/>
      </c>
      <c r="M23" s="62" t="str">
        <f t="shared" si="0"/>
        <v/>
      </c>
      <c r="N23" s="19" t="str">
        <f>IF(状态转换真值表!O24=1,$M23&amp;"+","")</f>
        <v/>
      </c>
      <c r="O23" s="19" t="str">
        <f>IF(状态转换真值表!P24=1,$M23&amp;"+","")</f>
        <v/>
      </c>
      <c r="P23" s="19" t="str">
        <f>IF(状态转换真值表!Q24=1,$M23&amp;"+","")</f>
        <v/>
      </c>
      <c r="Q23" s="19" t="str">
        <f>IF(状态转换真值表!R24=1,$M23&amp;"+","")</f>
        <v/>
      </c>
    </row>
    <row r="24" spans="1:17" ht="14.4" x14ac:dyDescent="0.25">
      <c r="A24" s="50"/>
      <c r="B24" s="54"/>
      <c r="C24" s="54" t="str">
        <f>IF(状态转换真值表!C25=1,状态转换真值表!C$2&amp;"&amp;",IF(状态转换真值表!C25=0,"~"&amp;状态转换真值表!C$2&amp;"&amp;",""))</f>
        <v/>
      </c>
      <c r="D24" s="55" t="str">
        <f>IF(状态转换真值表!D25=1,状态转换真值表!D$2&amp;"&amp;",IF(状态转换真值表!D25=0,"~"&amp;状态转换真值表!D$2&amp;"&amp;",""))</f>
        <v/>
      </c>
      <c r="E24" s="56" t="str">
        <f>IF(状态转换真值表!F25&lt;&gt;"",IF(状态转换真值表!F25=1,状态转换真值表!F$2&amp;"&amp;",IF(状态转换真值表!F25=0,"~"&amp;状态转换真值表!F$2&amp;"&amp;","")),"")</f>
        <v/>
      </c>
      <c r="F24" s="54" t="str">
        <f>IF(状态转换真值表!G25&lt;&gt;"",IF(状态转换真值表!G25=1,状态转换真值表!G$2&amp;"&amp;",IF(状态转换真值表!G25=0,"~"&amp;状态转换真值表!G$2&amp;"&amp;","")),"")</f>
        <v/>
      </c>
      <c r="G24" s="54" t="str">
        <f>IF(状态转换真值表!H25&lt;&gt;"",IF(状态转换真值表!H25=1,状态转换真值表!H$2&amp;"&amp;",IF(状态转换真值表!H25=0,"~"&amp;状态转换真值表!H$2&amp;"&amp;","")),"")</f>
        <v/>
      </c>
      <c r="H24" s="54" t="str">
        <f>IF(状态转换真值表!I25&lt;&gt;"",IF(状态转换真值表!I25=1,状态转换真值表!I$2&amp;"&amp;",IF(状态转换真值表!I25=0,"~"&amp;状态转换真值表!I$2&amp;"&amp;","")),"")</f>
        <v/>
      </c>
      <c r="I24" s="54" t="str">
        <f>IF(状态转换真值表!J25&lt;&gt;"",IF(状态转换真值表!J25=1,状态转换真值表!J$2&amp;"&amp;",IF(状态转换真值表!J25=0,"~"&amp;状态转换真值表!J$2&amp;"&amp;","")),"")</f>
        <v/>
      </c>
      <c r="J24" s="54" t="str">
        <f>IF(状态转换真值表!K25&lt;&gt;"",IF(状态转换真值表!K25=1,状态转换真值表!K$2&amp;"&amp;",IF(状态转换真值表!K25=0,"~"&amp;状态转换真值表!K$2&amp;"&amp;","")),"")</f>
        <v/>
      </c>
      <c r="K24" s="54" t="str">
        <f>IF(状态转换真值表!L25&lt;&gt;"",IF(状态转换真值表!L25=1,状态转换真值表!L$2&amp;"&amp;",IF(状态转换真值表!L25=0,"~"&amp;状态转换真值表!L$2&amp;"&amp;","")),"")</f>
        <v/>
      </c>
      <c r="L24" s="63" t="str">
        <f>IF(状态转换真值表!M25&lt;&gt;"",IF(状态转换真值表!M25=1,状态转换真值表!M$2&amp;"&amp;",IF(状态转换真值表!M25=0,"~"&amp;状态转换真值表!M$2&amp;"&amp;","")),"")</f>
        <v/>
      </c>
      <c r="M24" s="62" t="str">
        <f t="shared" si="0"/>
        <v/>
      </c>
      <c r="N24" s="19" t="str">
        <f>IF(状态转换真值表!O25=1,$M24&amp;"+","")</f>
        <v/>
      </c>
      <c r="O24" s="19" t="str">
        <f>IF(状态转换真值表!P25=1,$M24&amp;"+","")</f>
        <v/>
      </c>
      <c r="P24" s="19" t="str">
        <f>IF(状态转换真值表!Q25=1,$M24&amp;"+","")</f>
        <v/>
      </c>
      <c r="Q24" s="19" t="str">
        <f>IF(状态转换真值表!R25=1,$M24&amp;"+","")</f>
        <v/>
      </c>
    </row>
    <row r="25" spans="1:17" ht="14.4" x14ac:dyDescent="0.25">
      <c r="A25" s="50"/>
      <c r="B25" s="54"/>
      <c r="C25" s="54" t="str">
        <f>IF(状态转换真值表!C26=1,状态转换真值表!C$2&amp;"&amp;",IF(状态转换真值表!C26=0,"~"&amp;状态转换真值表!C$2&amp;"&amp;",""))</f>
        <v/>
      </c>
      <c r="D25" s="55" t="str">
        <f>IF(状态转换真值表!D26=1,状态转换真值表!D$2&amp;"&amp;",IF(状态转换真值表!D26=0,"~"&amp;状态转换真值表!D$2&amp;"&amp;",""))</f>
        <v/>
      </c>
      <c r="E25" s="56" t="str">
        <f>IF(状态转换真值表!F26&lt;&gt;"",IF(状态转换真值表!F26=1,状态转换真值表!F$2&amp;"&amp;",IF(状态转换真值表!F26=0,"~"&amp;状态转换真值表!F$2&amp;"&amp;","")),"")</f>
        <v/>
      </c>
      <c r="F25" s="54" t="str">
        <f>IF(状态转换真值表!G26&lt;&gt;"",IF(状态转换真值表!G26=1,状态转换真值表!G$2&amp;"&amp;",IF(状态转换真值表!G26=0,"~"&amp;状态转换真值表!G$2&amp;"&amp;","")),"")</f>
        <v/>
      </c>
      <c r="G25" s="54" t="str">
        <f>IF(状态转换真值表!H26&lt;&gt;"",IF(状态转换真值表!H26=1,状态转换真值表!H$2&amp;"&amp;",IF(状态转换真值表!H26=0,"~"&amp;状态转换真值表!H$2&amp;"&amp;","")),"")</f>
        <v/>
      </c>
      <c r="H25" s="54" t="str">
        <f>IF(状态转换真值表!I26&lt;&gt;"",IF(状态转换真值表!I26=1,状态转换真值表!I$2&amp;"&amp;",IF(状态转换真值表!I26=0,"~"&amp;状态转换真值表!I$2&amp;"&amp;","")),"")</f>
        <v/>
      </c>
      <c r="I25" s="54" t="str">
        <f>IF(状态转换真值表!J26&lt;&gt;"",IF(状态转换真值表!J26=1,状态转换真值表!J$2&amp;"&amp;",IF(状态转换真值表!J26=0,"~"&amp;状态转换真值表!J$2&amp;"&amp;","")),"")</f>
        <v/>
      </c>
      <c r="J25" s="54" t="str">
        <f>IF(状态转换真值表!K26&lt;&gt;"",IF(状态转换真值表!K26=1,状态转换真值表!K$2&amp;"&amp;",IF(状态转换真值表!K26=0,"~"&amp;状态转换真值表!K$2&amp;"&amp;","")),"")</f>
        <v/>
      </c>
      <c r="K25" s="54" t="str">
        <f>IF(状态转换真值表!L26&lt;&gt;"",IF(状态转换真值表!L26=1,状态转换真值表!L$2&amp;"&amp;",IF(状态转换真值表!L26=0,"~"&amp;状态转换真值表!L$2&amp;"&amp;","")),"")</f>
        <v/>
      </c>
      <c r="L25" s="63" t="str">
        <f>IF(状态转换真值表!M26&lt;&gt;"",IF(状态转换真值表!M26=1,状态转换真值表!M$2&amp;"&amp;",IF(状态转换真值表!M26=0,"~"&amp;状态转换真值表!M$2&amp;"&amp;","")),"")</f>
        <v/>
      </c>
      <c r="M25" s="62" t="str">
        <f t="shared" si="0"/>
        <v/>
      </c>
      <c r="N25" s="19" t="str">
        <f>IF(状态转换真值表!O26=1,$M25&amp;"+","")</f>
        <v/>
      </c>
      <c r="O25" s="19" t="str">
        <f>IF(状态转换真值表!P26=1,$M25&amp;"+","")</f>
        <v/>
      </c>
      <c r="P25" s="19" t="str">
        <f>IF(状态转换真值表!Q26=1,$M25&amp;"+","")</f>
        <v/>
      </c>
      <c r="Q25" s="19" t="str">
        <f>IF(状态转换真值表!R26=1,$M25&amp;"+","")</f>
        <v/>
      </c>
    </row>
    <row r="26" spans="1:17" ht="14.4" x14ac:dyDescent="0.25">
      <c r="A26" s="50"/>
      <c r="B26" s="54"/>
      <c r="C26" s="54" t="str">
        <f>IF(状态转换真值表!C27=1,状态转换真值表!C$2&amp;"&amp;",IF(状态转换真值表!C27=0,"~"&amp;状态转换真值表!C$2&amp;"&amp;",""))</f>
        <v/>
      </c>
      <c r="D26" s="55" t="str">
        <f>IF(状态转换真值表!D27=1,状态转换真值表!D$2&amp;"&amp;",IF(状态转换真值表!D27=0,"~"&amp;状态转换真值表!D$2&amp;"&amp;",""))</f>
        <v/>
      </c>
      <c r="E26" s="56" t="str">
        <f>IF(状态转换真值表!F27&lt;&gt;"",IF(状态转换真值表!F27=1,状态转换真值表!F$2&amp;"&amp;",IF(状态转换真值表!F27=0,"~"&amp;状态转换真值表!F$2&amp;"&amp;","")),"")</f>
        <v/>
      </c>
      <c r="F26" s="54" t="str">
        <f>IF(状态转换真值表!G27&lt;&gt;"",IF(状态转换真值表!G27=1,状态转换真值表!G$2&amp;"&amp;",IF(状态转换真值表!G27=0,"~"&amp;状态转换真值表!G$2&amp;"&amp;","")),"")</f>
        <v/>
      </c>
      <c r="G26" s="54" t="str">
        <f>IF(状态转换真值表!H27&lt;&gt;"",IF(状态转换真值表!H27=1,状态转换真值表!H$2&amp;"&amp;",IF(状态转换真值表!H27=0,"~"&amp;状态转换真值表!H$2&amp;"&amp;","")),"")</f>
        <v/>
      </c>
      <c r="H26" s="54" t="str">
        <f>IF(状态转换真值表!I27&lt;&gt;"",IF(状态转换真值表!I27=1,状态转换真值表!I$2&amp;"&amp;",IF(状态转换真值表!I27=0,"~"&amp;状态转换真值表!I$2&amp;"&amp;","")),"")</f>
        <v/>
      </c>
      <c r="I26" s="54" t="str">
        <f>IF(状态转换真值表!J27&lt;&gt;"",IF(状态转换真值表!J27=1,状态转换真值表!J$2&amp;"&amp;",IF(状态转换真值表!J27=0,"~"&amp;状态转换真值表!J$2&amp;"&amp;","")),"")</f>
        <v/>
      </c>
      <c r="J26" s="54" t="str">
        <f>IF(状态转换真值表!K27&lt;&gt;"",IF(状态转换真值表!K27=1,状态转换真值表!K$2&amp;"&amp;",IF(状态转换真值表!K27=0,"~"&amp;状态转换真值表!K$2&amp;"&amp;","")),"")</f>
        <v/>
      </c>
      <c r="K26" s="54" t="str">
        <f>IF(状态转换真值表!L27&lt;&gt;"",IF(状态转换真值表!L27=1,状态转换真值表!L$2&amp;"&amp;",IF(状态转换真值表!L27=0,"~"&amp;状态转换真值表!L$2&amp;"&amp;","")),"")</f>
        <v/>
      </c>
      <c r="L26" s="63" t="str">
        <f>IF(状态转换真值表!M27&lt;&gt;"",IF(状态转换真值表!M27=1,状态转换真值表!M$2&amp;"&amp;",IF(状态转换真值表!M27=0,"~"&amp;状态转换真值表!M$2&amp;"&amp;","")),"")</f>
        <v/>
      </c>
      <c r="M26" s="62" t="str">
        <f t="shared" si="0"/>
        <v/>
      </c>
      <c r="N26" s="19" t="str">
        <f>IF(状态转换真值表!O27=1,$M26&amp;"+","")</f>
        <v/>
      </c>
      <c r="O26" s="19" t="str">
        <f>IF(状态转换真值表!P27=1,$M26&amp;"+","")</f>
        <v/>
      </c>
      <c r="P26" s="19" t="str">
        <f>IF(状态转换真值表!Q27=1,$M26&amp;"+","")</f>
        <v/>
      </c>
      <c r="Q26" s="19" t="str">
        <f>IF(状态转换真值表!R27=1,$M26&amp;"+","")</f>
        <v/>
      </c>
    </row>
    <row r="27" spans="1:17" ht="14.4" x14ac:dyDescent="0.25">
      <c r="A27" s="50"/>
      <c r="B27" s="54"/>
      <c r="C27" s="54" t="str">
        <f>IF(状态转换真值表!C28=1,状态转换真值表!C$2&amp;"&amp;",IF(状态转换真值表!C28=0,"~"&amp;状态转换真值表!C$2&amp;"&amp;",""))</f>
        <v/>
      </c>
      <c r="D27" s="55" t="str">
        <f>IF(状态转换真值表!D28=1,状态转换真值表!D$2&amp;"&amp;",IF(状态转换真值表!D28=0,"~"&amp;状态转换真值表!D$2&amp;"&amp;",""))</f>
        <v/>
      </c>
      <c r="E27" s="56" t="str">
        <f>IF(状态转换真值表!F28&lt;&gt;"",IF(状态转换真值表!F28=1,状态转换真值表!F$2&amp;"&amp;",IF(状态转换真值表!F28=0,"~"&amp;状态转换真值表!F$2&amp;"&amp;","")),"")</f>
        <v/>
      </c>
      <c r="F27" s="54" t="str">
        <f>IF(状态转换真值表!G28&lt;&gt;"",IF(状态转换真值表!G28=1,状态转换真值表!G$2&amp;"&amp;",IF(状态转换真值表!G28=0,"~"&amp;状态转换真值表!G$2&amp;"&amp;","")),"")</f>
        <v/>
      </c>
      <c r="G27" s="54" t="str">
        <f>IF(状态转换真值表!H28&lt;&gt;"",IF(状态转换真值表!H28=1,状态转换真值表!H$2&amp;"&amp;",IF(状态转换真值表!H28=0,"~"&amp;状态转换真值表!H$2&amp;"&amp;","")),"")</f>
        <v/>
      </c>
      <c r="H27" s="54" t="str">
        <f>IF(状态转换真值表!I28&lt;&gt;"",IF(状态转换真值表!I28=1,状态转换真值表!I$2&amp;"&amp;",IF(状态转换真值表!I28=0,"~"&amp;状态转换真值表!I$2&amp;"&amp;","")),"")</f>
        <v/>
      </c>
      <c r="I27" s="54" t="str">
        <f>IF(状态转换真值表!J28&lt;&gt;"",IF(状态转换真值表!J28=1,状态转换真值表!J$2&amp;"&amp;",IF(状态转换真值表!J28=0,"~"&amp;状态转换真值表!J$2&amp;"&amp;","")),"")</f>
        <v/>
      </c>
      <c r="J27" s="54" t="str">
        <f>IF(状态转换真值表!K28&lt;&gt;"",IF(状态转换真值表!K28=1,状态转换真值表!K$2&amp;"&amp;",IF(状态转换真值表!K28=0,"~"&amp;状态转换真值表!K$2&amp;"&amp;","")),"")</f>
        <v/>
      </c>
      <c r="K27" s="54" t="str">
        <f>IF(状态转换真值表!L28&lt;&gt;"",IF(状态转换真值表!L28=1,状态转换真值表!L$2&amp;"&amp;",IF(状态转换真值表!L28=0,"~"&amp;状态转换真值表!L$2&amp;"&amp;","")),"")</f>
        <v/>
      </c>
      <c r="L27" s="63" t="str">
        <f>IF(状态转换真值表!M28&lt;&gt;"",IF(状态转换真值表!M28=1,状态转换真值表!M$2&amp;"&amp;",IF(状态转换真值表!M28=0,"~"&amp;状态转换真值表!M$2&amp;"&amp;","")),"")</f>
        <v/>
      </c>
      <c r="M27" s="62" t="str">
        <f t="shared" si="0"/>
        <v/>
      </c>
      <c r="N27" s="19" t="str">
        <f>IF(状态转换真值表!O28=1,$M27&amp;"+","")</f>
        <v/>
      </c>
      <c r="O27" s="19" t="str">
        <f>IF(状态转换真值表!P28=1,$M27&amp;"+","")</f>
        <v/>
      </c>
      <c r="P27" s="19" t="str">
        <f>IF(状态转换真值表!Q28=1,$M27&amp;"+","")</f>
        <v/>
      </c>
      <c r="Q27" s="19" t="str">
        <f>IF(状态转换真值表!R28=1,$M27&amp;"+","")</f>
        <v/>
      </c>
    </row>
    <row r="28" spans="1:17" ht="14.4" x14ac:dyDescent="0.25">
      <c r="A28" s="50"/>
      <c r="B28" s="54"/>
      <c r="C28" s="54" t="str">
        <f>IF(状态转换真值表!C29=1,状态转换真值表!C$2&amp;"&amp;",IF(状态转换真值表!C29=0,"~"&amp;状态转换真值表!C$2&amp;"&amp;",""))</f>
        <v/>
      </c>
      <c r="D28" s="55" t="str">
        <f>IF(状态转换真值表!D29=1,状态转换真值表!D$2&amp;"&amp;",IF(状态转换真值表!D29=0,"~"&amp;状态转换真值表!D$2&amp;"&amp;",""))</f>
        <v/>
      </c>
      <c r="E28" s="56" t="str">
        <f>IF(状态转换真值表!F29&lt;&gt;"",IF(状态转换真值表!F29=1,状态转换真值表!F$2&amp;"&amp;",IF(状态转换真值表!F29=0,"~"&amp;状态转换真值表!F$2&amp;"&amp;","")),"")</f>
        <v/>
      </c>
      <c r="F28" s="54" t="str">
        <f>IF(状态转换真值表!G29&lt;&gt;"",IF(状态转换真值表!G29=1,状态转换真值表!G$2&amp;"&amp;",IF(状态转换真值表!G29=0,"~"&amp;状态转换真值表!G$2&amp;"&amp;","")),"")</f>
        <v/>
      </c>
      <c r="G28" s="54" t="str">
        <f>IF(状态转换真值表!H29&lt;&gt;"",IF(状态转换真值表!H29=1,状态转换真值表!H$2&amp;"&amp;",IF(状态转换真值表!H29=0,"~"&amp;状态转换真值表!H$2&amp;"&amp;","")),"")</f>
        <v/>
      </c>
      <c r="H28" s="54" t="str">
        <f>IF(状态转换真值表!I29&lt;&gt;"",IF(状态转换真值表!I29=1,状态转换真值表!I$2&amp;"&amp;",IF(状态转换真值表!I29=0,"~"&amp;状态转换真值表!I$2&amp;"&amp;","")),"")</f>
        <v/>
      </c>
      <c r="I28" s="54" t="str">
        <f>IF(状态转换真值表!J29&lt;&gt;"",IF(状态转换真值表!J29=1,状态转换真值表!J$2&amp;"&amp;",IF(状态转换真值表!J29=0,"~"&amp;状态转换真值表!J$2&amp;"&amp;","")),"")</f>
        <v/>
      </c>
      <c r="J28" s="54" t="str">
        <f>IF(状态转换真值表!K29&lt;&gt;"",IF(状态转换真值表!K29=1,状态转换真值表!K$2&amp;"&amp;",IF(状态转换真值表!K29=0,"~"&amp;状态转换真值表!K$2&amp;"&amp;","")),"")</f>
        <v/>
      </c>
      <c r="K28" s="54" t="str">
        <f>IF(状态转换真值表!L29&lt;&gt;"",IF(状态转换真值表!L29=1,状态转换真值表!L$2&amp;"&amp;",IF(状态转换真值表!L29=0,"~"&amp;状态转换真值表!L$2&amp;"&amp;","")),"")</f>
        <v/>
      </c>
      <c r="L28" s="63" t="str">
        <f>IF(状态转换真值表!M29&lt;&gt;"",IF(状态转换真值表!M29=1,状态转换真值表!M$2&amp;"&amp;",IF(状态转换真值表!M29=0,"~"&amp;状态转换真值表!M$2&amp;"&amp;","")),"")</f>
        <v/>
      </c>
      <c r="M28" s="62" t="str">
        <f t="shared" si="0"/>
        <v/>
      </c>
      <c r="N28" s="19" t="str">
        <f>IF(状态转换真值表!O29=1,$M28&amp;"+","")</f>
        <v/>
      </c>
      <c r="O28" s="19" t="str">
        <f>IF(状态转换真值表!P29=1,$M28&amp;"+","")</f>
        <v/>
      </c>
      <c r="P28" s="19" t="str">
        <f>IF(状态转换真值表!Q29=1,$M28&amp;"+","")</f>
        <v/>
      </c>
      <c r="Q28" s="19" t="str">
        <f>IF(状态转换真值表!R29=1,$M28&amp;"+","")</f>
        <v/>
      </c>
    </row>
    <row r="29" spans="1:17" ht="14.4" x14ac:dyDescent="0.25">
      <c r="A29" s="50"/>
      <c r="B29" s="54"/>
      <c r="C29" s="54" t="str">
        <f>IF(状态转换真值表!C30=1,状态转换真值表!C$2&amp;"&amp;",IF(状态转换真值表!C30=0,"~"&amp;状态转换真值表!C$2&amp;"&amp;",""))</f>
        <v/>
      </c>
      <c r="D29" s="55" t="str">
        <f>IF(状态转换真值表!D30=1,状态转换真值表!D$2&amp;"&amp;",IF(状态转换真值表!D30=0,"~"&amp;状态转换真值表!D$2&amp;"&amp;",""))</f>
        <v/>
      </c>
      <c r="E29" s="56" t="str">
        <f>IF(状态转换真值表!F30&lt;&gt;"",IF(状态转换真值表!F30=1,状态转换真值表!F$2&amp;"&amp;",IF(状态转换真值表!F30=0,"~"&amp;状态转换真值表!F$2&amp;"&amp;","")),"")</f>
        <v/>
      </c>
      <c r="F29" s="54" t="str">
        <f>IF(状态转换真值表!G30&lt;&gt;"",IF(状态转换真值表!G30=1,状态转换真值表!G$2&amp;"&amp;",IF(状态转换真值表!G30=0,"~"&amp;状态转换真值表!G$2&amp;"&amp;","")),"")</f>
        <v/>
      </c>
      <c r="G29" s="54" t="str">
        <f>IF(状态转换真值表!H30&lt;&gt;"",IF(状态转换真值表!H30=1,状态转换真值表!H$2&amp;"&amp;",IF(状态转换真值表!H30=0,"~"&amp;状态转换真值表!H$2&amp;"&amp;","")),"")</f>
        <v/>
      </c>
      <c r="H29" s="54" t="str">
        <f>IF(状态转换真值表!I30&lt;&gt;"",IF(状态转换真值表!I30=1,状态转换真值表!I$2&amp;"&amp;",IF(状态转换真值表!I30=0,"~"&amp;状态转换真值表!I$2&amp;"&amp;","")),"")</f>
        <v/>
      </c>
      <c r="I29" s="54" t="str">
        <f>IF(状态转换真值表!J30&lt;&gt;"",IF(状态转换真值表!J30=1,状态转换真值表!J$2&amp;"&amp;",IF(状态转换真值表!J30=0,"~"&amp;状态转换真值表!J$2&amp;"&amp;","")),"")</f>
        <v/>
      </c>
      <c r="J29" s="54" t="str">
        <f>IF(状态转换真值表!K30&lt;&gt;"",IF(状态转换真值表!K30=1,状态转换真值表!K$2&amp;"&amp;",IF(状态转换真值表!K30=0,"~"&amp;状态转换真值表!K$2&amp;"&amp;","")),"")</f>
        <v/>
      </c>
      <c r="K29" s="54" t="str">
        <f>IF(状态转换真值表!L30&lt;&gt;"",IF(状态转换真值表!L30=1,状态转换真值表!L$2&amp;"&amp;",IF(状态转换真值表!L30=0,"~"&amp;状态转换真值表!L$2&amp;"&amp;","")),"")</f>
        <v/>
      </c>
      <c r="L29" s="63" t="str">
        <f>IF(状态转换真值表!M30&lt;&gt;"",IF(状态转换真值表!M30=1,状态转换真值表!M$2&amp;"&amp;",IF(状态转换真值表!M30=0,"~"&amp;状态转换真值表!M$2&amp;"&amp;","")),"")</f>
        <v/>
      </c>
      <c r="M29" s="62" t="str">
        <f t="shared" si="0"/>
        <v/>
      </c>
      <c r="N29" s="19" t="str">
        <f>IF(状态转换真值表!O30=1,$M29&amp;"+","")</f>
        <v/>
      </c>
      <c r="O29" s="19" t="str">
        <f>IF(状态转换真值表!P30=1,$M29&amp;"+","")</f>
        <v/>
      </c>
      <c r="P29" s="19" t="str">
        <f>IF(状态转换真值表!Q30=1,$M29&amp;"+","")</f>
        <v/>
      </c>
      <c r="Q29" s="19" t="str">
        <f>IF(状态转换真值表!R30=1,$M29&amp;"+","")</f>
        <v/>
      </c>
    </row>
    <row r="30" spans="1:17" ht="14.4" x14ac:dyDescent="0.25">
      <c r="A30" s="50"/>
      <c r="B30" s="54"/>
      <c r="C30" s="54" t="str">
        <f>IF(状态转换真值表!C31=1,状态转换真值表!C$2&amp;"&amp;",IF(状态转换真值表!C31=0,"~"&amp;状态转换真值表!C$2&amp;"&amp;",""))</f>
        <v/>
      </c>
      <c r="D30" s="55" t="str">
        <f>IF(状态转换真值表!D31=1,状态转换真值表!D$2&amp;"&amp;",IF(状态转换真值表!D31=0,"~"&amp;状态转换真值表!D$2&amp;"&amp;",""))</f>
        <v/>
      </c>
      <c r="E30" s="56" t="str">
        <f>IF(状态转换真值表!F31&lt;&gt;"",IF(状态转换真值表!F31=1,状态转换真值表!F$2&amp;"&amp;",IF(状态转换真值表!F31=0,"~"&amp;状态转换真值表!F$2&amp;"&amp;","")),"")</f>
        <v/>
      </c>
      <c r="F30" s="54" t="str">
        <f>IF(状态转换真值表!G31&lt;&gt;"",IF(状态转换真值表!G31=1,状态转换真值表!G$2&amp;"&amp;",IF(状态转换真值表!G31=0,"~"&amp;状态转换真值表!G$2&amp;"&amp;","")),"")</f>
        <v/>
      </c>
      <c r="G30" s="54" t="str">
        <f>IF(状态转换真值表!H31&lt;&gt;"",IF(状态转换真值表!H31=1,状态转换真值表!H$2&amp;"&amp;",IF(状态转换真值表!H31=0,"~"&amp;状态转换真值表!H$2&amp;"&amp;","")),"")</f>
        <v/>
      </c>
      <c r="H30" s="54" t="str">
        <f>IF(状态转换真值表!I31&lt;&gt;"",IF(状态转换真值表!I31=1,状态转换真值表!I$2&amp;"&amp;",IF(状态转换真值表!I31=0,"~"&amp;状态转换真值表!I$2&amp;"&amp;","")),"")</f>
        <v/>
      </c>
      <c r="I30" s="54" t="str">
        <f>IF(状态转换真值表!J31&lt;&gt;"",IF(状态转换真值表!J31=1,状态转换真值表!J$2&amp;"&amp;",IF(状态转换真值表!J31=0,"~"&amp;状态转换真值表!J$2&amp;"&amp;","")),"")</f>
        <v/>
      </c>
      <c r="J30" s="54" t="str">
        <f>IF(状态转换真值表!K31&lt;&gt;"",IF(状态转换真值表!K31=1,状态转换真值表!K$2&amp;"&amp;",IF(状态转换真值表!K31=0,"~"&amp;状态转换真值表!K$2&amp;"&amp;","")),"")</f>
        <v/>
      </c>
      <c r="K30" s="54" t="str">
        <f>IF(状态转换真值表!L31&lt;&gt;"",IF(状态转换真值表!L31=1,状态转换真值表!L$2&amp;"&amp;",IF(状态转换真值表!L31=0,"~"&amp;状态转换真值表!L$2&amp;"&amp;","")),"")</f>
        <v/>
      </c>
      <c r="L30" s="63" t="str">
        <f>IF(状态转换真值表!M31&lt;&gt;"",IF(状态转换真值表!M31=1,状态转换真值表!M$2&amp;"&amp;",IF(状态转换真值表!M31=0,"~"&amp;状态转换真值表!M$2&amp;"&amp;","")),"")</f>
        <v/>
      </c>
      <c r="M30" s="62" t="str">
        <f t="shared" si="0"/>
        <v/>
      </c>
      <c r="N30" s="19" t="str">
        <f>IF(状态转换真值表!O31=1,$M30&amp;"+","")</f>
        <v/>
      </c>
      <c r="O30" s="19" t="str">
        <f>IF(状态转换真值表!P31=1,$M30&amp;"+","")</f>
        <v/>
      </c>
      <c r="P30" s="19" t="str">
        <f>IF(状态转换真值表!Q31=1,$M30&amp;"+","")</f>
        <v/>
      </c>
      <c r="Q30" s="19" t="str">
        <f>IF(状态转换真值表!R31=1,$M30&amp;"+","")</f>
        <v/>
      </c>
    </row>
    <row r="31" spans="1:17" ht="14.4" x14ac:dyDescent="0.25">
      <c r="A31" s="50"/>
      <c r="B31" s="54"/>
      <c r="C31" s="54" t="str">
        <f>IF(状态转换真值表!C32=1,状态转换真值表!C$2&amp;"&amp;",IF(状态转换真值表!C32=0,"~"&amp;状态转换真值表!C$2&amp;"&amp;",""))</f>
        <v/>
      </c>
      <c r="D31" s="55" t="str">
        <f>IF(状态转换真值表!D32=1,状态转换真值表!D$2&amp;"&amp;",IF(状态转换真值表!D32=0,"~"&amp;状态转换真值表!D$2&amp;"&amp;",""))</f>
        <v/>
      </c>
      <c r="E31" s="56" t="str">
        <f>IF(状态转换真值表!F32&lt;&gt;"",IF(状态转换真值表!F32=1,状态转换真值表!F$2&amp;"&amp;",IF(状态转换真值表!F32=0,"~"&amp;状态转换真值表!F$2&amp;"&amp;","")),"")</f>
        <v/>
      </c>
      <c r="F31" s="54" t="str">
        <f>IF(状态转换真值表!G32&lt;&gt;"",IF(状态转换真值表!G32=1,状态转换真值表!G$2&amp;"&amp;",IF(状态转换真值表!G32=0,"~"&amp;状态转换真值表!G$2&amp;"&amp;","")),"")</f>
        <v/>
      </c>
      <c r="G31" s="54" t="str">
        <f>IF(状态转换真值表!H32&lt;&gt;"",IF(状态转换真值表!H32=1,状态转换真值表!H$2&amp;"&amp;",IF(状态转换真值表!H32=0,"~"&amp;状态转换真值表!H$2&amp;"&amp;","")),"")</f>
        <v/>
      </c>
      <c r="H31" s="54" t="str">
        <f>IF(状态转换真值表!I32&lt;&gt;"",IF(状态转换真值表!I32=1,状态转换真值表!I$2&amp;"&amp;",IF(状态转换真值表!I32=0,"~"&amp;状态转换真值表!I$2&amp;"&amp;","")),"")</f>
        <v/>
      </c>
      <c r="I31" s="54" t="str">
        <f>IF(状态转换真值表!J32&lt;&gt;"",IF(状态转换真值表!J32=1,状态转换真值表!J$2&amp;"&amp;",IF(状态转换真值表!J32=0,"~"&amp;状态转换真值表!J$2&amp;"&amp;","")),"")</f>
        <v/>
      </c>
      <c r="J31" s="54" t="str">
        <f>IF(状态转换真值表!K32&lt;&gt;"",IF(状态转换真值表!K32=1,状态转换真值表!K$2&amp;"&amp;",IF(状态转换真值表!K32=0,"~"&amp;状态转换真值表!K$2&amp;"&amp;","")),"")</f>
        <v/>
      </c>
      <c r="K31" s="54" t="str">
        <f>IF(状态转换真值表!L32&lt;&gt;"",IF(状态转换真值表!L32=1,状态转换真值表!L$2&amp;"&amp;",IF(状态转换真值表!L32=0,"~"&amp;状态转换真值表!L$2&amp;"&amp;","")),"")</f>
        <v/>
      </c>
      <c r="L31" s="63" t="str">
        <f>IF(状态转换真值表!M32&lt;&gt;"",IF(状态转换真值表!M32=1,状态转换真值表!M$2&amp;"&amp;",IF(状态转换真值表!M32=0,"~"&amp;状态转换真值表!M$2&amp;"&amp;","")),"")</f>
        <v/>
      </c>
      <c r="M31" s="62" t="str">
        <f t="shared" si="0"/>
        <v/>
      </c>
      <c r="N31" s="19" t="str">
        <f>IF(状态转换真值表!O32=1,$M31&amp;"+","")</f>
        <v/>
      </c>
      <c r="O31" s="19" t="str">
        <f>IF(状态转换真值表!P32=1,$M31&amp;"+","")</f>
        <v/>
      </c>
      <c r="P31" s="19" t="str">
        <f>IF(状态转换真值表!Q32=1,$M31&amp;"+","")</f>
        <v/>
      </c>
      <c r="Q31" s="19" t="str">
        <f>IF(状态转换真值表!R32=1,$M31&amp;"+","")</f>
        <v/>
      </c>
    </row>
    <row r="32" spans="1:17" ht="14.4" x14ac:dyDescent="0.25">
      <c r="A32" s="50"/>
      <c r="B32" s="54"/>
      <c r="C32" s="54" t="str">
        <f>IF(状态转换真值表!C33=1,状态转换真值表!C$2&amp;"&amp;",IF(状态转换真值表!C33=0,"~"&amp;状态转换真值表!C$2&amp;"&amp;",""))</f>
        <v/>
      </c>
      <c r="D32" s="55" t="str">
        <f>IF(状态转换真值表!D33=1,状态转换真值表!D$2&amp;"&amp;",IF(状态转换真值表!D33=0,"~"&amp;状态转换真值表!D$2&amp;"&amp;",""))</f>
        <v/>
      </c>
      <c r="E32" s="56" t="str">
        <f>IF(状态转换真值表!F33&lt;&gt;"",IF(状态转换真值表!F33=1,状态转换真值表!F$2&amp;"&amp;",IF(状态转换真值表!F33=0,"~"&amp;状态转换真值表!F$2&amp;"&amp;","")),"")</f>
        <v/>
      </c>
      <c r="F32" s="54" t="str">
        <f>IF(状态转换真值表!G33&lt;&gt;"",IF(状态转换真值表!G33=1,状态转换真值表!G$2&amp;"&amp;",IF(状态转换真值表!G33=0,"~"&amp;状态转换真值表!G$2&amp;"&amp;","")),"")</f>
        <v/>
      </c>
      <c r="G32" s="54" t="str">
        <f>IF(状态转换真值表!H33&lt;&gt;"",IF(状态转换真值表!H33=1,状态转换真值表!H$2&amp;"&amp;",IF(状态转换真值表!H33=0,"~"&amp;状态转换真值表!H$2&amp;"&amp;","")),"")</f>
        <v/>
      </c>
      <c r="H32" s="54" t="str">
        <f>IF(状态转换真值表!I33&lt;&gt;"",IF(状态转换真值表!I33=1,状态转换真值表!I$2&amp;"&amp;",IF(状态转换真值表!I33=0,"~"&amp;状态转换真值表!I$2&amp;"&amp;","")),"")</f>
        <v/>
      </c>
      <c r="I32" s="54" t="str">
        <f>IF(状态转换真值表!J33&lt;&gt;"",IF(状态转换真值表!J33=1,状态转换真值表!J$2&amp;"&amp;",IF(状态转换真值表!J33=0,"~"&amp;状态转换真值表!J$2&amp;"&amp;","")),"")</f>
        <v/>
      </c>
      <c r="J32" s="54" t="str">
        <f>IF(状态转换真值表!K33&lt;&gt;"",IF(状态转换真值表!K33=1,状态转换真值表!K$2&amp;"&amp;",IF(状态转换真值表!K33=0,"~"&amp;状态转换真值表!K$2&amp;"&amp;","")),"")</f>
        <v/>
      </c>
      <c r="K32" s="54" t="str">
        <f>IF(状态转换真值表!L33&lt;&gt;"",IF(状态转换真值表!L33=1,状态转换真值表!L$2&amp;"&amp;",IF(状态转换真值表!L33=0,"~"&amp;状态转换真值表!L$2&amp;"&amp;","")),"")</f>
        <v/>
      </c>
      <c r="L32" s="63" t="str">
        <f>IF(状态转换真值表!M33&lt;&gt;"",IF(状态转换真值表!M33=1,状态转换真值表!M$2&amp;"&amp;",IF(状态转换真值表!M33=0,"~"&amp;状态转换真值表!M$2&amp;"&amp;","")),"")</f>
        <v/>
      </c>
      <c r="M32" s="62" t="str">
        <f t="shared" si="0"/>
        <v/>
      </c>
      <c r="N32" s="19" t="str">
        <f>IF(状态转换真值表!O33=1,$M32&amp;"+","")</f>
        <v/>
      </c>
      <c r="O32" s="19" t="str">
        <f>IF(状态转换真值表!P33=1,$M32&amp;"+","")</f>
        <v/>
      </c>
      <c r="P32" s="19" t="str">
        <f>IF(状态转换真值表!Q33=1,$M32&amp;"+","")</f>
        <v/>
      </c>
      <c r="Q32" s="19" t="str">
        <f>IF(状态转换真值表!R33=1,$M32&amp;"+","")</f>
        <v/>
      </c>
    </row>
    <row r="33" spans="1:17" ht="14.4" x14ac:dyDescent="0.25">
      <c r="A33" s="50"/>
      <c r="B33" s="54"/>
      <c r="C33" s="54" t="str">
        <f>IF(状态转换真值表!C34=1,状态转换真值表!C$2&amp;"&amp;",IF(状态转换真值表!C34=0,"~"&amp;状态转换真值表!C$2&amp;"&amp;",""))</f>
        <v/>
      </c>
      <c r="D33" s="55" t="str">
        <f>IF(状态转换真值表!D34=1,状态转换真值表!D$2&amp;"&amp;",IF(状态转换真值表!D34=0,"~"&amp;状态转换真值表!D$2&amp;"&amp;",""))</f>
        <v/>
      </c>
      <c r="E33" s="56" t="str">
        <f>IF(状态转换真值表!F34&lt;&gt;"",IF(状态转换真值表!F34=1,状态转换真值表!F$2&amp;"&amp;",IF(状态转换真值表!F34=0,"~"&amp;状态转换真值表!F$2&amp;"&amp;","")),"")</f>
        <v/>
      </c>
      <c r="F33" s="54" t="str">
        <f>IF(状态转换真值表!G34&lt;&gt;"",IF(状态转换真值表!G34=1,状态转换真值表!G$2&amp;"&amp;",IF(状态转换真值表!G34=0,"~"&amp;状态转换真值表!G$2&amp;"&amp;","")),"")</f>
        <v/>
      </c>
      <c r="G33" s="54" t="str">
        <f>IF(状态转换真值表!H34&lt;&gt;"",IF(状态转换真值表!H34=1,状态转换真值表!H$2&amp;"&amp;",IF(状态转换真值表!H34=0,"~"&amp;状态转换真值表!H$2&amp;"&amp;","")),"")</f>
        <v/>
      </c>
      <c r="H33" s="54" t="str">
        <f>IF(状态转换真值表!I34&lt;&gt;"",IF(状态转换真值表!I34=1,状态转换真值表!I$2&amp;"&amp;",IF(状态转换真值表!I34=0,"~"&amp;状态转换真值表!I$2&amp;"&amp;","")),"")</f>
        <v/>
      </c>
      <c r="I33" s="54" t="str">
        <f>IF(状态转换真值表!J34&lt;&gt;"",IF(状态转换真值表!J34=1,状态转换真值表!J$2&amp;"&amp;",IF(状态转换真值表!J34=0,"~"&amp;状态转换真值表!J$2&amp;"&amp;","")),"")</f>
        <v/>
      </c>
      <c r="J33" s="54" t="str">
        <f>IF(状态转换真值表!K34&lt;&gt;"",IF(状态转换真值表!K34=1,状态转换真值表!K$2&amp;"&amp;",IF(状态转换真值表!K34=0,"~"&amp;状态转换真值表!K$2&amp;"&amp;","")),"")</f>
        <v/>
      </c>
      <c r="K33" s="54" t="str">
        <f>IF(状态转换真值表!L34&lt;&gt;"",IF(状态转换真值表!L34=1,状态转换真值表!L$2&amp;"&amp;",IF(状态转换真值表!L34=0,"~"&amp;状态转换真值表!L$2&amp;"&amp;","")),"")</f>
        <v/>
      </c>
      <c r="L33" s="63" t="str">
        <f>IF(状态转换真值表!M34&lt;&gt;"",IF(状态转换真值表!M34=1,状态转换真值表!M$2&amp;"&amp;",IF(状态转换真值表!M34=0,"~"&amp;状态转换真值表!M$2&amp;"&amp;","")),"")</f>
        <v/>
      </c>
      <c r="M33" s="62" t="str">
        <f t="shared" si="0"/>
        <v/>
      </c>
      <c r="N33" s="19" t="str">
        <f>IF(状态转换真值表!O34=1,$M33&amp;"+","")</f>
        <v/>
      </c>
      <c r="O33" s="19" t="str">
        <f>IF(状态转换真值表!P34=1,$M33&amp;"+","")</f>
        <v/>
      </c>
      <c r="P33" s="19" t="str">
        <f>IF(状态转换真值表!Q34=1,$M33&amp;"+","")</f>
        <v/>
      </c>
      <c r="Q33" s="19" t="str">
        <f>IF(状态转换真值表!R34=1,$M33&amp;"+","")</f>
        <v/>
      </c>
    </row>
    <row r="34" spans="1:17" ht="14.4" x14ac:dyDescent="0.25">
      <c r="A34" s="50"/>
      <c r="B34" s="54"/>
      <c r="C34" s="54" t="str">
        <f>IF(状态转换真值表!C35=1,状态转换真值表!C$2&amp;"&amp;",IF(状态转换真值表!C35=0,"~"&amp;状态转换真值表!C$2&amp;"&amp;",""))</f>
        <v/>
      </c>
      <c r="D34" s="55" t="str">
        <f>IF(状态转换真值表!D35=1,状态转换真值表!D$2&amp;"&amp;",IF(状态转换真值表!D35=0,"~"&amp;状态转换真值表!D$2&amp;"&amp;",""))</f>
        <v/>
      </c>
      <c r="E34" s="56" t="str">
        <f>IF(状态转换真值表!F35&lt;&gt;"",IF(状态转换真值表!F35=1,状态转换真值表!F$2&amp;"&amp;",IF(状态转换真值表!F35=0,"~"&amp;状态转换真值表!F$2&amp;"&amp;","")),"")</f>
        <v/>
      </c>
      <c r="F34" s="54" t="str">
        <f>IF(状态转换真值表!G35&lt;&gt;"",IF(状态转换真值表!G35=1,状态转换真值表!G$2&amp;"&amp;",IF(状态转换真值表!G35=0,"~"&amp;状态转换真值表!G$2&amp;"&amp;","")),"")</f>
        <v/>
      </c>
      <c r="G34" s="54" t="str">
        <f>IF(状态转换真值表!H35&lt;&gt;"",IF(状态转换真值表!H35=1,状态转换真值表!H$2&amp;"&amp;",IF(状态转换真值表!H35=0,"~"&amp;状态转换真值表!H$2&amp;"&amp;","")),"")</f>
        <v/>
      </c>
      <c r="H34" s="54" t="str">
        <f>IF(状态转换真值表!I35&lt;&gt;"",IF(状态转换真值表!I35=1,状态转换真值表!I$2&amp;"&amp;",IF(状态转换真值表!I35=0,"~"&amp;状态转换真值表!I$2&amp;"&amp;","")),"")</f>
        <v/>
      </c>
      <c r="I34" s="54" t="str">
        <f>IF(状态转换真值表!J35&lt;&gt;"",IF(状态转换真值表!J35=1,状态转换真值表!J$2&amp;"&amp;",IF(状态转换真值表!J35=0,"~"&amp;状态转换真值表!J$2&amp;"&amp;","")),"")</f>
        <v/>
      </c>
      <c r="J34" s="54" t="str">
        <f>IF(状态转换真值表!K35&lt;&gt;"",IF(状态转换真值表!K35=1,状态转换真值表!K$2&amp;"&amp;",IF(状态转换真值表!K35=0,"~"&amp;状态转换真值表!K$2&amp;"&amp;","")),"")</f>
        <v/>
      </c>
      <c r="K34" s="54" t="str">
        <f>IF(状态转换真值表!L35&lt;&gt;"",IF(状态转换真值表!L35=1,状态转换真值表!L$2&amp;"&amp;",IF(状态转换真值表!L35=0,"~"&amp;状态转换真值表!L$2&amp;"&amp;","")),"")</f>
        <v/>
      </c>
      <c r="L34" s="63" t="str">
        <f>IF(状态转换真值表!M35&lt;&gt;"",IF(状态转换真值表!M35=1,状态转换真值表!M$2&amp;"&amp;",IF(状态转换真值表!M35=0,"~"&amp;状态转换真值表!M$2&amp;"&amp;","")),"")</f>
        <v/>
      </c>
      <c r="M34" s="62" t="str">
        <f t="shared" si="0"/>
        <v/>
      </c>
      <c r="N34" s="19" t="str">
        <f>IF(状态转换真值表!O35=1,$M34&amp;"+","")</f>
        <v/>
      </c>
      <c r="O34" s="19" t="str">
        <f>IF(状态转换真值表!P35=1,$M34&amp;"+","")</f>
        <v/>
      </c>
      <c r="P34" s="19" t="str">
        <f>IF(状态转换真值表!Q35=1,$M34&amp;"+","")</f>
        <v/>
      </c>
      <c r="Q34" s="19" t="str">
        <f>IF(状态转换真值表!R35=1,$M34&amp;"+","")</f>
        <v/>
      </c>
    </row>
    <row r="35" spans="1:17" ht="14.4" x14ac:dyDescent="0.25">
      <c r="A35" s="50"/>
      <c r="B35" s="54"/>
      <c r="C35" s="54" t="str">
        <f>IF(状态转换真值表!C36=1,状态转换真值表!C$2&amp;"&amp;",IF(状态转换真值表!C36=0,"~"&amp;状态转换真值表!C$2&amp;"&amp;",""))</f>
        <v/>
      </c>
      <c r="D35" s="55" t="str">
        <f>IF(状态转换真值表!D36=1,状态转换真值表!D$2&amp;"&amp;",IF(状态转换真值表!D36=0,"~"&amp;状态转换真值表!D$2&amp;"&amp;",""))</f>
        <v/>
      </c>
      <c r="E35" s="56" t="str">
        <f>IF(状态转换真值表!F36&lt;&gt;"",IF(状态转换真值表!F36=1,状态转换真值表!F$2&amp;"&amp;",IF(状态转换真值表!F36=0,"~"&amp;状态转换真值表!F$2&amp;"&amp;","")),"")</f>
        <v/>
      </c>
      <c r="F35" s="54" t="str">
        <f>IF(状态转换真值表!G36&lt;&gt;"",IF(状态转换真值表!G36=1,状态转换真值表!G$2&amp;"&amp;",IF(状态转换真值表!G36=0,"~"&amp;状态转换真值表!G$2&amp;"&amp;","")),"")</f>
        <v/>
      </c>
      <c r="G35" s="54" t="str">
        <f>IF(状态转换真值表!H36&lt;&gt;"",IF(状态转换真值表!H36=1,状态转换真值表!H$2&amp;"&amp;",IF(状态转换真值表!H36=0,"~"&amp;状态转换真值表!H$2&amp;"&amp;","")),"")</f>
        <v/>
      </c>
      <c r="H35" s="54" t="str">
        <f>IF(状态转换真值表!I36&lt;&gt;"",IF(状态转换真值表!I36=1,状态转换真值表!I$2&amp;"&amp;",IF(状态转换真值表!I36=0,"~"&amp;状态转换真值表!I$2&amp;"&amp;","")),"")</f>
        <v/>
      </c>
      <c r="I35" s="54" t="str">
        <f>IF(状态转换真值表!J36&lt;&gt;"",IF(状态转换真值表!J36=1,状态转换真值表!J$2&amp;"&amp;",IF(状态转换真值表!J36=0,"~"&amp;状态转换真值表!J$2&amp;"&amp;","")),"")</f>
        <v/>
      </c>
      <c r="J35" s="54" t="str">
        <f>IF(状态转换真值表!K36&lt;&gt;"",IF(状态转换真值表!K36=1,状态转换真值表!K$2&amp;"&amp;",IF(状态转换真值表!K36=0,"~"&amp;状态转换真值表!K$2&amp;"&amp;","")),"")</f>
        <v/>
      </c>
      <c r="K35" s="54" t="str">
        <f>IF(状态转换真值表!L36&lt;&gt;"",IF(状态转换真值表!L36=1,状态转换真值表!L$2&amp;"&amp;",IF(状态转换真值表!L36=0,"~"&amp;状态转换真值表!L$2&amp;"&amp;","")),"")</f>
        <v/>
      </c>
      <c r="L35" s="63" t="str">
        <f>IF(状态转换真值表!M36&lt;&gt;"",IF(状态转换真值表!M36=1,状态转换真值表!M$2&amp;"&amp;",IF(状态转换真值表!M36=0,"~"&amp;状态转换真值表!M$2&amp;"&amp;","")),"")</f>
        <v/>
      </c>
      <c r="M35" s="62" t="str">
        <f t="shared" ref="M35:M50" si="1">IF(LEN(CONCATENATE(A35,B35,C35,D35,E35,F35,G35,H35,I35,J35,K35,L35))=0,"",LEFT(CONCATENATE(A35,B35,C35,D35,E35,F35,G35,H35,I35,J35,K35,L35),LEN(CONCATENATE(A35,B35,C35,D35,E35,F35,G35,H35,I35,J35,K35,L35))-1))</f>
        <v/>
      </c>
      <c r="N35" s="19" t="str">
        <f>IF(状态转换真值表!O36=1,$M35&amp;"+","")</f>
        <v/>
      </c>
      <c r="O35" s="19" t="str">
        <f>IF(状态转换真值表!P36=1,$M35&amp;"+","")</f>
        <v/>
      </c>
      <c r="P35" s="19" t="str">
        <f>IF(状态转换真值表!Q36=1,$M35&amp;"+","")</f>
        <v/>
      </c>
      <c r="Q35" s="19" t="str">
        <f>IF(状态转换真值表!R36=1,$M35&amp;"+","")</f>
        <v/>
      </c>
    </row>
    <row r="36" spans="1:17" ht="14.4" x14ac:dyDescent="0.25">
      <c r="A36" s="50"/>
      <c r="B36" s="54"/>
      <c r="C36" s="54" t="str">
        <f>IF(状态转换真值表!C37=1,状态转换真值表!C$2&amp;"&amp;",IF(状态转换真值表!C37=0,"~"&amp;状态转换真值表!C$2&amp;"&amp;",""))</f>
        <v/>
      </c>
      <c r="D36" s="55" t="str">
        <f>IF(状态转换真值表!D37=1,状态转换真值表!D$2&amp;"&amp;",IF(状态转换真值表!D37=0,"~"&amp;状态转换真值表!D$2&amp;"&amp;",""))</f>
        <v/>
      </c>
      <c r="E36" s="56" t="str">
        <f>IF(状态转换真值表!F37&lt;&gt;"",IF(状态转换真值表!F37=1,状态转换真值表!F$2&amp;"&amp;",IF(状态转换真值表!F37=0,"~"&amp;状态转换真值表!F$2&amp;"&amp;","")),"")</f>
        <v/>
      </c>
      <c r="F36" s="54" t="str">
        <f>IF(状态转换真值表!G37&lt;&gt;"",IF(状态转换真值表!G37=1,状态转换真值表!G$2&amp;"&amp;",IF(状态转换真值表!G37=0,"~"&amp;状态转换真值表!G$2&amp;"&amp;","")),"")</f>
        <v/>
      </c>
      <c r="G36" s="54" t="str">
        <f>IF(状态转换真值表!H37&lt;&gt;"",IF(状态转换真值表!H37=1,状态转换真值表!H$2&amp;"&amp;",IF(状态转换真值表!H37=0,"~"&amp;状态转换真值表!H$2&amp;"&amp;","")),"")</f>
        <v/>
      </c>
      <c r="H36" s="54" t="str">
        <f>IF(状态转换真值表!I37&lt;&gt;"",IF(状态转换真值表!I37=1,状态转换真值表!I$2&amp;"&amp;",IF(状态转换真值表!I37=0,"~"&amp;状态转换真值表!I$2&amp;"&amp;","")),"")</f>
        <v/>
      </c>
      <c r="I36" s="54" t="str">
        <f>IF(状态转换真值表!J37&lt;&gt;"",IF(状态转换真值表!J37=1,状态转换真值表!J$2&amp;"&amp;",IF(状态转换真值表!J37=0,"~"&amp;状态转换真值表!J$2&amp;"&amp;","")),"")</f>
        <v/>
      </c>
      <c r="J36" s="54" t="str">
        <f>IF(状态转换真值表!K37&lt;&gt;"",IF(状态转换真值表!K37=1,状态转换真值表!K$2&amp;"&amp;",IF(状态转换真值表!K37=0,"~"&amp;状态转换真值表!K$2&amp;"&amp;","")),"")</f>
        <v/>
      </c>
      <c r="K36" s="54" t="str">
        <f>IF(状态转换真值表!L37&lt;&gt;"",IF(状态转换真值表!L37=1,状态转换真值表!L$2&amp;"&amp;",IF(状态转换真值表!L37=0,"~"&amp;状态转换真值表!L$2&amp;"&amp;","")),"")</f>
        <v/>
      </c>
      <c r="L36" s="63" t="str">
        <f>IF(状态转换真值表!M37&lt;&gt;"",IF(状态转换真值表!M37=1,状态转换真值表!M$2&amp;"&amp;",IF(状态转换真值表!M37=0,"~"&amp;状态转换真值表!M$2&amp;"&amp;","")),"")</f>
        <v/>
      </c>
      <c r="M36" s="62" t="str">
        <f t="shared" si="1"/>
        <v/>
      </c>
      <c r="N36" s="19" t="str">
        <f>IF(状态转换真值表!O37=1,$M36&amp;"+","")</f>
        <v/>
      </c>
      <c r="O36" s="19" t="str">
        <f>IF(状态转换真值表!P37=1,$M36&amp;"+","")</f>
        <v/>
      </c>
      <c r="P36" s="19" t="str">
        <f>IF(状态转换真值表!Q37=1,$M36&amp;"+","")</f>
        <v/>
      </c>
      <c r="Q36" s="19" t="str">
        <f>IF(状态转换真值表!R37=1,$M36&amp;"+","")</f>
        <v/>
      </c>
    </row>
    <row r="37" spans="1:17" ht="14.4" x14ac:dyDescent="0.25">
      <c r="A37" s="50"/>
      <c r="B37" s="54"/>
      <c r="C37" s="54" t="str">
        <f>IF(状态转换真值表!C38=1,状态转换真值表!C$2&amp;"&amp;",IF(状态转换真值表!C38=0,"~"&amp;状态转换真值表!C$2&amp;"&amp;",""))</f>
        <v/>
      </c>
      <c r="D37" s="55" t="str">
        <f>IF(状态转换真值表!D38=1,状态转换真值表!D$2&amp;"&amp;",IF(状态转换真值表!D38=0,"~"&amp;状态转换真值表!D$2&amp;"&amp;",""))</f>
        <v/>
      </c>
      <c r="E37" s="56" t="str">
        <f>IF(状态转换真值表!F38&lt;&gt;"",IF(状态转换真值表!F38=1,状态转换真值表!F$2&amp;"&amp;",IF(状态转换真值表!F38=0,"~"&amp;状态转换真值表!F$2&amp;"&amp;","")),"")</f>
        <v/>
      </c>
      <c r="F37" s="54" t="str">
        <f>IF(状态转换真值表!G38&lt;&gt;"",IF(状态转换真值表!G38=1,状态转换真值表!G$2&amp;"&amp;",IF(状态转换真值表!G38=0,"~"&amp;状态转换真值表!G$2&amp;"&amp;","")),"")</f>
        <v/>
      </c>
      <c r="G37" s="54" t="str">
        <f>IF(状态转换真值表!H38&lt;&gt;"",IF(状态转换真值表!H38=1,状态转换真值表!H$2&amp;"&amp;",IF(状态转换真值表!H38=0,"~"&amp;状态转换真值表!H$2&amp;"&amp;","")),"")</f>
        <v/>
      </c>
      <c r="H37" s="54" t="str">
        <f>IF(状态转换真值表!I38&lt;&gt;"",IF(状态转换真值表!I38=1,状态转换真值表!I$2&amp;"&amp;",IF(状态转换真值表!I38=0,"~"&amp;状态转换真值表!I$2&amp;"&amp;","")),"")</f>
        <v/>
      </c>
      <c r="I37" s="54" t="str">
        <f>IF(状态转换真值表!J38&lt;&gt;"",IF(状态转换真值表!J38=1,状态转换真值表!J$2&amp;"&amp;",IF(状态转换真值表!J38=0,"~"&amp;状态转换真值表!J$2&amp;"&amp;","")),"")</f>
        <v/>
      </c>
      <c r="J37" s="54" t="str">
        <f>IF(状态转换真值表!K38&lt;&gt;"",IF(状态转换真值表!K38=1,状态转换真值表!K$2&amp;"&amp;",IF(状态转换真值表!K38=0,"~"&amp;状态转换真值表!K$2&amp;"&amp;","")),"")</f>
        <v/>
      </c>
      <c r="K37" s="54" t="str">
        <f>IF(状态转换真值表!L38&lt;&gt;"",IF(状态转换真值表!L38=1,状态转换真值表!L$2&amp;"&amp;",IF(状态转换真值表!L38=0,"~"&amp;状态转换真值表!L$2&amp;"&amp;","")),"")</f>
        <v/>
      </c>
      <c r="L37" s="63" t="str">
        <f>IF(状态转换真值表!M38&lt;&gt;"",IF(状态转换真值表!M38=1,状态转换真值表!M$2&amp;"&amp;",IF(状态转换真值表!M38=0,"~"&amp;状态转换真值表!M$2&amp;"&amp;","")),"")</f>
        <v/>
      </c>
      <c r="M37" s="62" t="str">
        <f t="shared" si="1"/>
        <v/>
      </c>
      <c r="N37" s="19" t="str">
        <f>IF(状态转换真值表!O38=1,$M37&amp;"+","")</f>
        <v/>
      </c>
      <c r="O37" s="19" t="str">
        <f>IF(状态转换真值表!P38=1,$M37&amp;"+","")</f>
        <v/>
      </c>
      <c r="P37" s="19" t="str">
        <f>IF(状态转换真值表!Q38=1,$M37&amp;"+","")</f>
        <v/>
      </c>
      <c r="Q37" s="19" t="str">
        <f>IF(状态转换真值表!R38=1,$M37&amp;"+","")</f>
        <v/>
      </c>
    </row>
    <row r="38" spans="1:17" ht="14.4" x14ac:dyDescent="0.25">
      <c r="A38" s="50"/>
      <c r="B38" s="54"/>
      <c r="C38" s="54" t="str">
        <f>IF(状态转换真值表!C39=1,状态转换真值表!C$2&amp;"&amp;",IF(状态转换真值表!C39=0,"~"&amp;状态转换真值表!C$2&amp;"&amp;",""))</f>
        <v/>
      </c>
      <c r="D38" s="55" t="str">
        <f>IF(状态转换真值表!D39=1,状态转换真值表!D$2&amp;"&amp;",IF(状态转换真值表!D39=0,"~"&amp;状态转换真值表!D$2&amp;"&amp;",""))</f>
        <v/>
      </c>
      <c r="E38" s="56" t="str">
        <f>IF(状态转换真值表!F39&lt;&gt;"",IF(状态转换真值表!F39=1,状态转换真值表!F$2&amp;"&amp;",IF(状态转换真值表!F39=0,"~"&amp;状态转换真值表!F$2&amp;"&amp;","")),"")</f>
        <v/>
      </c>
      <c r="F38" s="54" t="str">
        <f>IF(状态转换真值表!G39&lt;&gt;"",IF(状态转换真值表!G39=1,状态转换真值表!G$2&amp;"&amp;",IF(状态转换真值表!G39=0,"~"&amp;状态转换真值表!G$2&amp;"&amp;","")),"")</f>
        <v/>
      </c>
      <c r="G38" s="54" t="str">
        <f>IF(状态转换真值表!H39&lt;&gt;"",IF(状态转换真值表!H39=1,状态转换真值表!H$2&amp;"&amp;",IF(状态转换真值表!H39=0,"~"&amp;状态转换真值表!H$2&amp;"&amp;","")),"")</f>
        <v/>
      </c>
      <c r="H38" s="54" t="str">
        <f>IF(状态转换真值表!I39&lt;&gt;"",IF(状态转换真值表!I39=1,状态转换真值表!I$2&amp;"&amp;",IF(状态转换真值表!I39=0,"~"&amp;状态转换真值表!I$2&amp;"&amp;","")),"")</f>
        <v/>
      </c>
      <c r="I38" s="54" t="str">
        <f>IF(状态转换真值表!J39&lt;&gt;"",IF(状态转换真值表!J39=1,状态转换真值表!J$2&amp;"&amp;",IF(状态转换真值表!J39=0,"~"&amp;状态转换真值表!J$2&amp;"&amp;","")),"")</f>
        <v/>
      </c>
      <c r="J38" s="54" t="str">
        <f>IF(状态转换真值表!K39&lt;&gt;"",IF(状态转换真值表!K39=1,状态转换真值表!K$2&amp;"&amp;",IF(状态转换真值表!K39=0,"~"&amp;状态转换真值表!K$2&amp;"&amp;","")),"")</f>
        <v/>
      </c>
      <c r="K38" s="54" t="str">
        <f>IF(状态转换真值表!L39&lt;&gt;"",IF(状态转换真值表!L39=1,状态转换真值表!L$2&amp;"&amp;",IF(状态转换真值表!L39=0,"~"&amp;状态转换真值表!L$2&amp;"&amp;","")),"")</f>
        <v/>
      </c>
      <c r="L38" s="63" t="str">
        <f>IF(状态转换真值表!M39&lt;&gt;"",IF(状态转换真值表!M39=1,状态转换真值表!M$2&amp;"&amp;",IF(状态转换真值表!M39=0,"~"&amp;状态转换真值表!M$2&amp;"&amp;","")),"")</f>
        <v/>
      </c>
      <c r="M38" s="62" t="str">
        <f t="shared" si="1"/>
        <v/>
      </c>
      <c r="N38" s="19" t="str">
        <f>IF(状态转换真值表!O39=1,$M38&amp;"+","")</f>
        <v/>
      </c>
      <c r="O38" s="19" t="str">
        <f>IF(状态转换真值表!P39=1,$M38&amp;"+","")</f>
        <v/>
      </c>
      <c r="P38" s="19" t="str">
        <f>IF(状态转换真值表!Q39=1,$M38&amp;"+","")</f>
        <v/>
      </c>
      <c r="Q38" s="19" t="str">
        <f>IF(状态转换真值表!R39=1,$M38&amp;"+","")</f>
        <v/>
      </c>
    </row>
    <row r="39" spans="1:17" ht="14.4" x14ac:dyDescent="0.25">
      <c r="A39" s="50"/>
      <c r="B39" s="54"/>
      <c r="C39" s="54" t="str">
        <f>IF(状态转换真值表!C40=1,状态转换真值表!C$2&amp;"&amp;",IF(状态转换真值表!C40=0,"~"&amp;状态转换真值表!C$2&amp;"&amp;",""))</f>
        <v/>
      </c>
      <c r="D39" s="55" t="str">
        <f>IF(状态转换真值表!D40=1,状态转换真值表!D$2&amp;"&amp;",IF(状态转换真值表!D40=0,"~"&amp;状态转换真值表!D$2&amp;"&amp;",""))</f>
        <v/>
      </c>
      <c r="E39" s="56" t="str">
        <f>IF(状态转换真值表!F40&lt;&gt;"",IF(状态转换真值表!F40=1,状态转换真值表!F$2&amp;"&amp;",IF(状态转换真值表!F40=0,"~"&amp;状态转换真值表!F$2&amp;"&amp;","")),"")</f>
        <v/>
      </c>
      <c r="F39" s="54" t="str">
        <f>IF(状态转换真值表!G40&lt;&gt;"",IF(状态转换真值表!G40=1,状态转换真值表!G$2&amp;"&amp;",IF(状态转换真值表!G40=0,"~"&amp;状态转换真值表!G$2&amp;"&amp;","")),"")</f>
        <v/>
      </c>
      <c r="G39" s="54" t="str">
        <f>IF(状态转换真值表!H40&lt;&gt;"",IF(状态转换真值表!H40=1,状态转换真值表!H$2&amp;"&amp;",IF(状态转换真值表!H40=0,"~"&amp;状态转换真值表!H$2&amp;"&amp;","")),"")</f>
        <v/>
      </c>
      <c r="H39" s="54" t="str">
        <f>IF(状态转换真值表!I40&lt;&gt;"",IF(状态转换真值表!I40=1,状态转换真值表!I$2&amp;"&amp;",IF(状态转换真值表!I40=0,"~"&amp;状态转换真值表!I$2&amp;"&amp;","")),"")</f>
        <v/>
      </c>
      <c r="I39" s="54" t="str">
        <f>IF(状态转换真值表!J40&lt;&gt;"",IF(状态转换真值表!J40=1,状态转换真值表!J$2&amp;"&amp;",IF(状态转换真值表!J40=0,"~"&amp;状态转换真值表!J$2&amp;"&amp;","")),"")</f>
        <v/>
      </c>
      <c r="J39" s="54" t="str">
        <f>IF(状态转换真值表!K40&lt;&gt;"",IF(状态转换真值表!K40=1,状态转换真值表!K$2&amp;"&amp;",IF(状态转换真值表!K40=0,"~"&amp;状态转换真值表!K$2&amp;"&amp;","")),"")</f>
        <v/>
      </c>
      <c r="K39" s="54" t="str">
        <f>IF(状态转换真值表!L40&lt;&gt;"",IF(状态转换真值表!L40=1,状态转换真值表!L$2&amp;"&amp;",IF(状态转换真值表!L40=0,"~"&amp;状态转换真值表!L$2&amp;"&amp;","")),"")</f>
        <v/>
      </c>
      <c r="L39" s="63" t="str">
        <f>IF(状态转换真值表!M40&lt;&gt;"",IF(状态转换真值表!M40=1,状态转换真值表!M$2&amp;"&amp;",IF(状态转换真值表!M40=0,"~"&amp;状态转换真值表!M$2&amp;"&amp;","")),"")</f>
        <v/>
      </c>
      <c r="M39" s="62" t="str">
        <f t="shared" si="1"/>
        <v/>
      </c>
      <c r="N39" s="19" t="str">
        <f>IF(状态转换真值表!O40=1,$M39&amp;"+","")</f>
        <v/>
      </c>
      <c r="O39" s="19" t="str">
        <f>IF(状态转换真值表!P40=1,$M39&amp;"+","")</f>
        <v/>
      </c>
      <c r="P39" s="19" t="str">
        <f>IF(状态转换真值表!Q40=1,$M39&amp;"+","")</f>
        <v/>
      </c>
      <c r="Q39" s="19" t="str">
        <f>IF(状态转换真值表!R40=1,$M39&amp;"+","")</f>
        <v/>
      </c>
    </row>
    <row r="40" spans="1:17" ht="14.4" x14ac:dyDescent="0.25">
      <c r="A40" s="50"/>
      <c r="B40" s="54"/>
      <c r="C40" s="54" t="str">
        <f>IF(状态转换真值表!C41=1,状态转换真值表!C$2&amp;"&amp;",IF(状态转换真值表!C41=0,"~"&amp;状态转换真值表!C$2&amp;"&amp;",""))</f>
        <v/>
      </c>
      <c r="D40" s="55" t="str">
        <f>IF(状态转换真值表!D41=1,状态转换真值表!D$2&amp;"&amp;",IF(状态转换真值表!D41=0,"~"&amp;状态转换真值表!D$2&amp;"&amp;",""))</f>
        <v/>
      </c>
      <c r="E40" s="56" t="str">
        <f>IF(状态转换真值表!F41&lt;&gt;"",IF(状态转换真值表!F41=1,状态转换真值表!F$2&amp;"&amp;",IF(状态转换真值表!F41=0,"~"&amp;状态转换真值表!F$2&amp;"&amp;","")),"")</f>
        <v/>
      </c>
      <c r="F40" s="54" t="str">
        <f>IF(状态转换真值表!G41&lt;&gt;"",IF(状态转换真值表!G41=1,状态转换真值表!G$2&amp;"&amp;",IF(状态转换真值表!G41=0,"~"&amp;状态转换真值表!G$2&amp;"&amp;","")),"")</f>
        <v/>
      </c>
      <c r="G40" s="54" t="str">
        <f>IF(状态转换真值表!H41&lt;&gt;"",IF(状态转换真值表!H41=1,状态转换真值表!H$2&amp;"&amp;",IF(状态转换真值表!H41=0,"~"&amp;状态转换真值表!H$2&amp;"&amp;","")),"")</f>
        <v/>
      </c>
      <c r="H40" s="54" t="str">
        <f>IF(状态转换真值表!I41&lt;&gt;"",IF(状态转换真值表!I41=1,状态转换真值表!I$2&amp;"&amp;",IF(状态转换真值表!I41=0,"~"&amp;状态转换真值表!I$2&amp;"&amp;","")),"")</f>
        <v/>
      </c>
      <c r="I40" s="54" t="str">
        <f>IF(状态转换真值表!J41&lt;&gt;"",IF(状态转换真值表!J41=1,状态转换真值表!J$2&amp;"&amp;",IF(状态转换真值表!J41=0,"~"&amp;状态转换真值表!J$2&amp;"&amp;","")),"")</f>
        <v/>
      </c>
      <c r="J40" s="54" t="str">
        <f>IF(状态转换真值表!K41&lt;&gt;"",IF(状态转换真值表!K41=1,状态转换真值表!K$2&amp;"&amp;",IF(状态转换真值表!K41=0,"~"&amp;状态转换真值表!K$2&amp;"&amp;","")),"")</f>
        <v/>
      </c>
      <c r="K40" s="54" t="str">
        <f>IF(状态转换真值表!L41&lt;&gt;"",IF(状态转换真值表!L41=1,状态转换真值表!L$2&amp;"&amp;",IF(状态转换真值表!L41=0,"~"&amp;状态转换真值表!L$2&amp;"&amp;","")),"")</f>
        <v/>
      </c>
      <c r="L40" s="63" t="str">
        <f>IF(状态转换真值表!M41&lt;&gt;"",IF(状态转换真值表!M41=1,状态转换真值表!M$2&amp;"&amp;",IF(状态转换真值表!M41=0,"~"&amp;状态转换真值表!M$2&amp;"&amp;","")),"")</f>
        <v/>
      </c>
      <c r="M40" s="62" t="str">
        <f t="shared" si="1"/>
        <v/>
      </c>
      <c r="N40" s="19" t="str">
        <f>IF(状态转换真值表!O41=1,$M40&amp;"+","")</f>
        <v/>
      </c>
      <c r="O40" s="19" t="str">
        <f>IF(状态转换真值表!P41=1,$M40&amp;"+","")</f>
        <v/>
      </c>
      <c r="P40" s="19" t="str">
        <f>IF(状态转换真值表!Q41=1,$M40&amp;"+","")</f>
        <v/>
      </c>
      <c r="Q40" s="19" t="str">
        <f>IF(状态转换真值表!R41=1,$M40&amp;"+","")</f>
        <v/>
      </c>
    </row>
    <row r="41" spans="1:17" ht="14.4" x14ac:dyDescent="0.25">
      <c r="A41" s="50"/>
      <c r="B41" s="54"/>
      <c r="C41" s="54" t="str">
        <f>IF(状态转换真值表!C42=1,状态转换真值表!C$2&amp;"&amp;",IF(状态转换真值表!C42=0,"~"&amp;状态转换真值表!C$2&amp;"&amp;",""))</f>
        <v/>
      </c>
      <c r="D41" s="55" t="str">
        <f>IF(状态转换真值表!D42=1,状态转换真值表!D$2&amp;"&amp;",IF(状态转换真值表!D42=0,"~"&amp;状态转换真值表!D$2&amp;"&amp;",""))</f>
        <v/>
      </c>
      <c r="E41" s="56" t="str">
        <f>IF(状态转换真值表!F42&lt;&gt;"",IF(状态转换真值表!F42=1,状态转换真值表!F$2&amp;"&amp;",IF(状态转换真值表!F42=0,"~"&amp;状态转换真值表!F$2&amp;"&amp;","")),"")</f>
        <v/>
      </c>
      <c r="F41" s="54" t="str">
        <f>IF(状态转换真值表!G42&lt;&gt;"",IF(状态转换真值表!G42=1,状态转换真值表!G$2&amp;"&amp;",IF(状态转换真值表!G42=0,"~"&amp;状态转换真值表!G$2&amp;"&amp;","")),"")</f>
        <v/>
      </c>
      <c r="G41" s="54" t="str">
        <f>IF(状态转换真值表!H42&lt;&gt;"",IF(状态转换真值表!H42=1,状态转换真值表!H$2&amp;"&amp;",IF(状态转换真值表!H42=0,"~"&amp;状态转换真值表!H$2&amp;"&amp;","")),"")</f>
        <v/>
      </c>
      <c r="H41" s="54" t="str">
        <f>IF(状态转换真值表!I42&lt;&gt;"",IF(状态转换真值表!I42=1,状态转换真值表!I$2&amp;"&amp;",IF(状态转换真值表!I42=0,"~"&amp;状态转换真值表!I$2&amp;"&amp;","")),"")</f>
        <v/>
      </c>
      <c r="I41" s="54" t="str">
        <f>IF(状态转换真值表!J42&lt;&gt;"",IF(状态转换真值表!J42=1,状态转换真值表!J$2&amp;"&amp;",IF(状态转换真值表!J42=0,"~"&amp;状态转换真值表!J$2&amp;"&amp;","")),"")</f>
        <v/>
      </c>
      <c r="J41" s="54" t="str">
        <f>IF(状态转换真值表!K42&lt;&gt;"",IF(状态转换真值表!K42=1,状态转换真值表!K$2&amp;"&amp;",IF(状态转换真值表!K42=0,"~"&amp;状态转换真值表!K$2&amp;"&amp;","")),"")</f>
        <v/>
      </c>
      <c r="K41" s="54" t="str">
        <f>IF(状态转换真值表!L42&lt;&gt;"",IF(状态转换真值表!L42=1,状态转换真值表!L$2&amp;"&amp;",IF(状态转换真值表!L42=0,"~"&amp;状态转换真值表!L$2&amp;"&amp;","")),"")</f>
        <v/>
      </c>
      <c r="L41" s="63" t="str">
        <f>IF(状态转换真值表!M42&lt;&gt;"",IF(状态转换真值表!M42=1,状态转换真值表!M$2&amp;"&amp;",IF(状态转换真值表!M42=0,"~"&amp;状态转换真值表!M$2&amp;"&amp;","")),"")</f>
        <v/>
      </c>
      <c r="M41" s="62" t="str">
        <f t="shared" si="1"/>
        <v/>
      </c>
      <c r="N41" s="19" t="str">
        <f>IF(状态转换真值表!O42=1,$M41&amp;"+","")</f>
        <v/>
      </c>
      <c r="O41" s="19" t="str">
        <f>IF(状态转换真值表!P42=1,$M41&amp;"+","")</f>
        <v/>
      </c>
      <c r="P41" s="19" t="str">
        <f>IF(状态转换真值表!Q42=1,$M41&amp;"+","")</f>
        <v/>
      </c>
      <c r="Q41" s="19" t="str">
        <f>IF(状态转换真值表!R42=1,$M41&amp;"+","")</f>
        <v/>
      </c>
    </row>
    <row r="42" spans="1:17" ht="14.4" x14ac:dyDescent="0.25">
      <c r="A42" s="50"/>
      <c r="B42" s="54"/>
      <c r="C42" s="54" t="str">
        <f>IF(状态转换真值表!C43=1,状态转换真值表!C$2&amp;"&amp;",IF(状态转换真值表!C43=0,"~"&amp;状态转换真值表!C$2&amp;"&amp;",""))</f>
        <v/>
      </c>
      <c r="D42" s="55" t="str">
        <f>IF(状态转换真值表!D43=1,状态转换真值表!D$2&amp;"&amp;",IF(状态转换真值表!D43=0,"~"&amp;状态转换真值表!D$2&amp;"&amp;",""))</f>
        <v/>
      </c>
      <c r="E42" s="56" t="str">
        <f>IF(状态转换真值表!F43&lt;&gt;"",IF(状态转换真值表!F43=1,状态转换真值表!F$2&amp;"&amp;",IF(状态转换真值表!F43=0,"~"&amp;状态转换真值表!F$2&amp;"&amp;","")),"")</f>
        <v/>
      </c>
      <c r="F42" s="54" t="str">
        <f>IF(状态转换真值表!G43&lt;&gt;"",IF(状态转换真值表!G43=1,状态转换真值表!G$2&amp;"&amp;",IF(状态转换真值表!G43=0,"~"&amp;状态转换真值表!G$2&amp;"&amp;","")),"")</f>
        <v/>
      </c>
      <c r="G42" s="54" t="str">
        <f>IF(状态转换真值表!H43&lt;&gt;"",IF(状态转换真值表!H43=1,状态转换真值表!H$2&amp;"&amp;",IF(状态转换真值表!H43=0,"~"&amp;状态转换真值表!H$2&amp;"&amp;","")),"")</f>
        <v/>
      </c>
      <c r="H42" s="54" t="str">
        <f>IF(状态转换真值表!I43&lt;&gt;"",IF(状态转换真值表!I43=1,状态转换真值表!I$2&amp;"&amp;",IF(状态转换真值表!I43=0,"~"&amp;状态转换真值表!I$2&amp;"&amp;","")),"")</f>
        <v/>
      </c>
      <c r="I42" s="54" t="str">
        <f>IF(状态转换真值表!J43&lt;&gt;"",IF(状态转换真值表!J43=1,状态转换真值表!J$2&amp;"&amp;",IF(状态转换真值表!J43=0,"~"&amp;状态转换真值表!J$2&amp;"&amp;","")),"")</f>
        <v/>
      </c>
      <c r="J42" s="54" t="str">
        <f>IF(状态转换真值表!K43&lt;&gt;"",IF(状态转换真值表!K43=1,状态转换真值表!K$2&amp;"&amp;",IF(状态转换真值表!K43=0,"~"&amp;状态转换真值表!K$2&amp;"&amp;","")),"")</f>
        <v/>
      </c>
      <c r="K42" s="54" t="str">
        <f>IF(状态转换真值表!L43&lt;&gt;"",IF(状态转换真值表!L43=1,状态转换真值表!L$2&amp;"&amp;",IF(状态转换真值表!L43=0,"~"&amp;状态转换真值表!L$2&amp;"&amp;","")),"")</f>
        <v/>
      </c>
      <c r="L42" s="63" t="str">
        <f>IF(状态转换真值表!M43&lt;&gt;"",IF(状态转换真值表!M43=1,状态转换真值表!M$2&amp;"&amp;",IF(状态转换真值表!M43=0,"~"&amp;状态转换真值表!M$2&amp;"&amp;","")),"")</f>
        <v/>
      </c>
      <c r="M42" s="62" t="str">
        <f t="shared" si="1"/>
        <v/>
      </c>
      <c r="N42" s="19" t="str">
        <f>IF(状态转换真值表!O43=1,$M42&amp;"+","")</f>
        <v/>
      </c>
      <c r="O42" s="19" t="str">
        <f>IF(状态转换真值表!P43=1,$M42&amp;"+","")</f>
        <v/>
      </c>
      <c r="P42" s="19" t="str">
        <f>IF(状态转换真值表!Q43=1,$M42&amp;"+","")</f>
        <v/>
      </c>
      <c r="Q42" s="19" t="str">
        <f>IF(状态转换真值表!R43=1,$M42&amp;"+","")</f>
        <v/>
      </c>
    </row>
    <row r="43" spans="1:17" ht="14.4" x14ac:dyDescent="0.25">
      <c r="A43" s="50"/>
      <c r="B43" s="54"/>
      <c r="C43" s="54" t="str">
        <f>IF(状态转换真值表!C44=1,状态转换真值表!C$2&amp;"&amp;",IF(状态转换真值表!C44=0,"~"&amp;状态转换真值表!C$2&amp;"&amp;",""))</f>
        <v/>
      </c>
      <c r="D43" s="55" t="str">
        <f>IF(状态转换真值表!D44=1,状态转换真值表!D$2&amp;"&amp;",IF(状态转换真值表!D44=0,"~"&amp;状态转换真值表!D$2&amp;"&amp;",""))</f>
        <v/>
      </c>
      <c r="E43" s="56" t="str">
        <f>IF(状态转换真值表!F44&lt;&gt;"",IF(状态转换真值表!F44=1,状态转换真值表!F$2&amp;"&amp;",IF(状态转换真值表!F44=0,"~"&amp;状态转换真值表!F$2&amp;"&amp;","")),"")</f>
        <v/>
      </c>
      <c r="F43" s="54" t="str">
        <f>IF(状态转换真值表!G44&lt;&gt;"",IF(状态转换真值表!G44=1,状态转换真值表!G$2&amp;"&amp;",IF(状态转换真值表!G44=0,"~"&amp;状态转换真值表!G$2&amp;"&amp;","")),"")</f>
        <v/>
      </c>
      <c r="G43" s="54" t="str">
        <f>IF(状态转换真值表!H44&lt;&gt;"",IF(状态转换真值表!H44=1,状态转换真值表!H$2&amp;"&amp;",IF(状态转换真值表!H44=0,"~"&amp;状态转换真值表!H$2&amp;"&amp;","")),"")</f>
        <v/>
      </c>
      <c r="H43" s="54" t="str">
        <f>IF(状态转换真值表!I44&lt;&gt;"",IF(状态转换真值表!I44=1,状态转换真值表!I$2&amp;"&amp;",IF(状态转换真值表!I44=0,"~"&amp;状态转换真值表!I$2&amp;"&amp;","")),"")</f>
        <v/>
      </c>
      <c r="I43" s="54" t="str">
        <f>IF(状态转换真值表!J44&lt;&gt;"",IF(状态转换真值表!J44=1,状态转换真值表!J$2&amp;"&amp;",IF(状态转换真值表!J44=0,"~"&amp;状态转换真值表!J$2&amp;"&amp;","")),"")</f>
        <v/>
      </c>
      <c r="J43" s="54" t="str">
        <f>IF(状态转换真值表!K44&lt;&gt;"",IF(状态转换真值表!K44=1,状态转换真值表!K$2&amp;"&amp;",IF(状态转换真值表!K44=0,"~"&amp;状态转换真值表!K$2&amp;"&amp;","")),"")</f>
        <v/>
      </c>
      <c r="K43" s="54" t="str">
        <f>IF(状态转换真值表!L44&lt;&gt;"",IF(状态转换真值表!L44=1,状态转换真值表!L$2&amp;"&amp;",IF(状态转换真值表!L44=0,"~"&amp;状态转换真值表!L$2&amp;"&amp;","")),"")</f>
        <v/>
      </c>
      <c r="L43" s="63" t="str">
        <f>IF(状态转换真值表!M44&lt;&gt;"",IF(状态转换真值表!M44=1,状态转换真值表!M$2&amp;"&amp;",IF(状态转换真值表!M44=0,"~"&amp;状态转换真值表!M$2&amp;"&amp;","")),"")</f>
        <v/>
      </c>
      <c r="M43" s="62" t="str">
        <f t="shared" si="1"/>
        <v/>
      </c>
      <c r="N43" s="19" t="str">
        <f>IF(状态转换真值表!O44=1,$M43&amp;"+","")</f>
        <v/>
      </c>
      <c r="O43" s="19" t="str">
        <f>IF(状态转换真值表!P44=1,$M43&amp;"+","")</f>
        <v/>
      </c>
      <c r="P43" s="19" t="str">
        <f>IF(状态转换真值表!Q44=1,$M43&amp;"+","")</f>
        <v/>
      </c>
      <c r="Q43" s="19" t="str">
        <f>IF(状态转换真值表!R44=1,$M43&amp;"+","")</f>
        <v/>
      </c>
    </row>
    <row r="44" spans="1:17" ht="14.4" x14ac:dyDescent="0.25">
      <c r="A44" s="50"/>
      <c r="B44" s="54"/>
      <c r="C44" s="54" t="str">
        <f>IF(状态转换真值表!C45=1,状态转换真值表!C$2&amp;"&amp;",IF(状态转换真值表!C45=0,"~"&amp;状态转换真值表!C$2&amp;"&amp;",""))</f>
        <v/>
      </c>
      <c r="D44" s="55" t="str">
        <f>IF(状态转换真值表!D45=1,状态转换真值表!D$2&amp;"&amp;",IF(状态转换真值表!D45=0,"~"&amp;状态转换真值表!D$2&amp;"&amp;",""))</f>
        <v/>
      </c>
      <c r="E44" s="56" t="str">
        <f>IF(状态转换真值表!F45&lt;&gt;"",IF(状态转换真值表!F45=1,状态转换真值表!F$2&amp;"&amp;",IF(状态转换真值表!F45=0,"~"&amp;状态转换真值表!F$2&amp;"&amp;","")),"")</f>
        <v/>
      </c>
      <c r="F44" s="54" t="str">
        <f>IF(状态转换真值表!G45&lt;&gt;"",IF(状态转换真值表!G45=1,状态转换真值表!G$2&amp;"&amp;",IF(状态转换真值表!G45=0,"~"&amp;状态转换真值表!G$2&amp;"&amp;","")),"")</f>
        <v/>
      </c>
      <c r="G44" s="54" t="str">
        <f>IF(状态转换真值表!H45&lt;&gt;"",IF(状态转换真值表!H45=1,状态转换真值表!H$2&amp;"&amp;",IF(状态转换真值表!H45=0,"~"&amp;状态转换真值表!H$2&amp;"&amp;","")),"")</f>
        <v/>
      </c>
      <c r="H44" s="54" t="str">
        <f>IF(状态转换真值表!I45&lt;&gt;"",IF(状态转换真值表!I45=1,状态转换真值表!I$2&amp;"&amp;",IF(状态转换真值表!I45=0,"~"&amp;状态转换真值表!I$2&amp;"&amp;","")),"")</f>
        <v/>
      </c>
      <c r="I44" s="54" t="str">
        <f>IF(状态转换真值表!J45&lt;&gt;"",IF(状态转换真值表!J45=1,状态转换真值表!J$2&amp;"&amp;",IF(状态转换真值表!J45=0,"~"&amp;状态转换真值表!J$2&amp;"&amp;","")),"")</f>
        <v/>
      </c>
      <c r="J44" s="54" t="str">
        <f>IF(状态转换真值表!K45&lt;&gt;"",IF(状态转换真值表!K45=1,状态转换真值表!K$2&amp;"&amp;",IF(状态转换真值表!K45=0,"~"&amp;状态转换真值表!K$2&amp;"&amp;","")),"")</f>
        <v/>
      </c>
      <c r="K44" s="54" t="str">
        <f>IF(状态转换真值表!L45&lt;&gt;"",IF(状态转换真值表!L45=1,状态转换真值表!L$2&amp;"&amp;",IF(状态转换真值表!L45=0,"~"&amp;状态转换真值表!L$2&amp;"&amp;","")),"")</f>
        <v/>
      </c>
      <c r="L44" s="63" t="str">
        <f>IF(状态转换真值表!M45&lt;&gt;"",IF(状态转换真值表!M45=1,状态转换真值表!M$2&amp;"&amp;",IF(状态转换真值表!M45=0,"~"&amp;状态转换真值表!M$2&amp;"&amp;","")),"")</f>
        <v/>
      </c>
      <c r="M44" s="62" t="str">
        <f t="shared" si="1"/>
        <v/>
      </c>
      <c r="N44" s="19" t="str">
        <f>IF(状态转换真值表!O45=1,$M44&amp;"+","")</f>
        <v/>
      </c>
      <c r="O44" s="19" t="str">
        <f>IF(状态转换真值表!P45=1,$M44&amp;"+","")</f>
        <v/>
      </c>
      <c r="P44" s="19" t="str">
        <f>IF(状态转换真值表!Q45=1,$M44&amp;"+","")</f>
        <v/>
      </c>
      <c r="Q44" s="19" t="str">
        <f>IF(状态转换真值表!R45=1,$M44&amp;"+","")</f>
        <v/>
      </c>
    </row>
    <row r="45" spans="1:17" ht="14.4" x14ac:dyDescent="0.25">
      <c r="A45" s="50"/>
      <c r="B45" s="54"/>
      <c r="C45" s="54" t="str">
        <f>IF(状态转换真值表!C46=1,状态转换真值表!C$2&amp;"&amp;",IF(状态转换真值表!C46=0,"~"&amp;状态转换真值表!C$2&amp;"&amp;",""))</f>
        <v/>
      </c>
      <c r="D45" s="55" t="str">
        <f>IF(状态转换真值表!D46=1,状态转换真值表!D$2&amp;"&amp;",IF(状态转换真值表!D46=0,"~"&amp;状态转换真值表!D$2&amp;"&amp;",""))</f>
        <v/>
      </c>
      <c r="E45" s="56" t="str">
        <f>IF(状态转换真值表!F46&lt;&gt;"",IF(状态转换真值表!F46=1,状态转换真值表!F$2&amp;"&amp;",IF(状态转换真值表!F46=0,"~"&amp;状态转换真值表!F$2&amp;"&amp;","")),"")</f>
        <v/>
      </c>
      <c r="F45" s="54" t="str">
        <f>IF(状态转换真值表!G46&lt;&gt;"",IF(状态转换真值表!G46=1,状态转换真值表!G$2&amp;"&amp;",IF(状态转换真值表!G46=0,"~"&amp;状态转换真值表!G$2&amp;"&amp;","")),"")</f>
        <v/>
      </c>
      <c r="G45" s="54" t="str">
        <f>IF(状态转换真值表!H46&lt;&gt;"",IF(状态转换真值表!H46=1,状态转换真值表!H$2&amp;"&amp;",IF(状态转换真值表!H46=0,"~"&amp;状态转换真值表!H$2&amp;"&amp;","")),"")</f>
        <v/>
      </c>
      <c r="H45" s="54" t="str">
        <f>IF(状态转换真值表!I46&lt;&gt;"",IF(状态转换真值表!I46=1,状态转换真值表!I$2&amp;"&amp;",IF(状态转换真值表!I46=0,"~"&amp;状态转换真值表!I$2&amp;"&amp;","")),"")</f>
        <v/>
      </c>
      <c r="I45" s="54" t="str">
        <f>IF(状态转换真值表!J46&lt;&gt;"",IF(状态转换真值表!J46=1,状态转换真值表!J$2&amp;"&amp;",IF(状态转换真值表!J46=0,"~"&amp;状态转换真值表!J$2&amp;"&amp;","")),"")</f>
        <v/>
      </c>
      <c r="J45" s="54" t="str">
        <f>IF(状态转换真值表!K46&lt;&gt;"",IF(状态转换真值表!K46=1,状态转换真值表!K$2&amp;"&amp;",IF(状态转换真值表!K46=0,"~"&amp;状态转换真值表!K$2&amp;"&amp;","")),"")</f>
        <v/>
      </c>
      <c r="K45" s="54" t="str">
        <f>IF(状态转换真值表!L46&lt;&gt;"",IF(状态转换真值表!L46=1,状态转换真值表!L$2&amp;"&amp;",IF(状态转换真值表!L46=0,"~"&amp;状态转换真值表!L$2&amp;"&amp;","")),"")</f>
        <v/>
      </c>
      <c r="L45" s="63" t="str">
        <f>IF(状态转换真值表!M46&lt;&gt;"",IF(状态转换真值表!M46=1,状态转换真值表!M$2&amp;"&amp;",IF(状态转换真值表!M46=0,"~"&amp;状态转换真值表!M$2&amp;"&amp;","")),"")</f>
        <v/>
      </c>
      <c r="M45" s="62" t="str">
        <f t="shared" si="1"/>
        <v/>
      </c>
      <c r="N45" s="19" t="str">
        <f>IF(状态转换真值表!O46=1,$M45&amp;"+","")</f>
        <v/>
      </c>
      <c r="O45" s="19" t="str">
        <f>IF(状态转换真值表!P46=1,$M45&amp;"+","")</f>
        <v/>
      </c>
      <c r="P45" s="19" t="str">
        <f>IF(状态转换真值表!Q46=1,$M45&amp;"+","")</f>
        <v/>
      </c>
      <c r="Q45" s="19" t="str">
        <f>IF(状态转换真值表!R46=1,$M45&amp;"+","")</f>
        <v/>
      </c>
    </row>
    <row r="46" spans="1:17" ht="14.4" x14ac:dyDescent="0.25">
      <c r="A46" s="50"/>
      <c r="B46" s="54"/>
      <c r="C46" s="54" t="str">
        <f>IF(状态转换真值表!C47=1,状态转换真值表!C$2&amp;"&amp;",IF(状态转换真值表!C47=0,"~"&amp;状态转换真值表!C$2&amp;"&amp;",""))</f>
        <v/>
      </c>
      <c r="D46" s="55" t="str">
        <f>IF(状态转换真值表!D47=1,状态转换真值表!D$2&amp;"&amp;",IF(状态转换真值表!D47=0,"~"&amp;状态转换真值表!D$2&amp;"&amp;",""))</f>
        <v/>
      </c>
      <c r="E46" s="56" t="str">
        <f>IF(状态转换真值表!F47&lt;&gt;"",IF(状态转换真值表!F47=1,状态转换真值表!F$2&amp;"&amp;",IF(状态转换真值表!F47=0,"~"&amp;状态转换真值表!F$2&amp;"&amp;","")),"")</f>
        <v/>
      </c>
      <c r="F46" s="54" t="str">
        <f>IF(状态转换真值表!G47&lt;&gt;"",IF(状态转换真值表!G47=1,状态转换真值表!G$2&amp;"&amp;",IF(状态转换真值表!G47=0,"~"&amp;状态转换真值表!G$2&amp;"&amp;","")),"")</f>
        <v/>
      </c>
      <c r="G46" s="54" t="str">
        <f>IF(状态转换真值表!H47&lt;&gt;"",IF(状态转换真值表!H47=1,状态转换真值表!H$2&amp;"&amp;",IF(状态转换真值表!H47=0,"~"&amp;状态转换真值表!H$2&amp;"&amp;","")),"")</f>
        <v/>
      </c>
      <c r="H46" s="54" t="str">
        <f>IF(状态转换真值表!I47&lt;&gt;"",IF(状态转换真值表!I47=1,状态转换真值表!I$2&amp;"&amp;",IF(状态转换真值表!I47=0,"~"&amp;状态转换真值表!I$2&amp;"&amp;","")),"")</f>
        <v/>
      </c>
      <c r="I46" s="54" t="str">
        <f>IF(状态转换真值表!J47&lt;&gt;"",IF(状态转换真值表!J47=1,状态转换真值表!J$2&amp;"&amp;",IF(状态转换真值表!J47=0,"~"&amp;状态转换真值表!J$2&amp;"&amp;","")),"")</f>
        <v/>
      </c>
      <c r="J46" s="54" t="str">
        <f>IF(状态转换真值表!K47&lt;&gt;"",IF(状态转换真值表!K47=1,状态转换真值表!K$2&amp;"&amp;",IF(状态转换真值表!K47=0,"~"&amp;状态转换真值表!K$2&amp;"&amp;","")),"")</f>
        <v/>
      </c>
      <c r="K46" s="54" t="str">
        <f>IF(状态转换真值表!L47&lt;&gt;"",IF(状态转换真值表!L47=1,状态转换真值表!L$2&amp;"&amp;",IF(状态转换真值表!L47=0,"~"&amp;状态转换真值表!L$2&amp;"&amp;","")),"")</f>
        <v/>
      </c>
      <c r="L46" s="63" t="str">
        <f>IF(状态转换真值表!M47&lt;&gt;"",IF(状态转换真值表!M47=1,状态转换真值表!M$2&amp;"&amp;",IF(状态转换真值表!M47=0,"~"&amp;状态转换真值表!M$2&amp;"&amp;","")),"")</f>
        <v/>
      </c>
      <c r="M46" s="62" t="str">
        <f t="shared" si="1"/>
        <v/>
      </c>
      <c r="N46" s="19" t="str">
        <f>IF(状态转换真值表!O47=1,$M46&amp;"+","")</f>
        <v/>
      </c>
      <c r="O46" s="19" t="str">
        <f>IF(状态转换真值表!P47=1,$M46&amp;"+","")</f>
        <v/>
      </c>
      <c r="P46" s="19" t="str">
        <f>IF(状态转换真值表!Q47=1,$M46&amp;"+","")</f>
        <v/>
      </c>
      <c r="Q46" s="19" t="str">
        <f>IF(状态转换真值表!R47=1,$M46&amp;"+","")</f>
        <v/>
      </c>
    </row>
    <row r="47" spans="1:17" ht="14.4" x14ac:dyDescent="0.25">
      <c r="A47" s="50"/>
      <c r="B47" s="54"/>
      <c r="C47" s="54" t="str">
        <f>IF(状态转换真值表!C48=1,状态转换真值表!C$2&amp;"&amp;",IF(状态转换真值表!C48=0,"~"&amp;状态转换真值表!C$2&amp;"&amp;",""))</f>
        <v/>
      </c>
      <c r="D47" s="55" t="str">
        <f>IF(状态转换真值表!D48=1,状态转换真值表!D$2&amp;"&amp;",IF(状态转换真值表!D48=0,"~"&amp;状态转换真值表!D$2&amp;"&amp;",""))</f>
        <v/>
      </c>
      <c r="E47" s="56" t="str">
        <f>IF(状态转换真值表!F48&lt;&gt;"",IF(状态转换真值表!F48=1,状态转换真值表!F$2&amp;"&amp;",IF(状态转换真值表!F48=0,"~"&amp;状态转换真值表!F$2&amp;"&amp;","")),"")</f>
        <v/>
      </c>
      <c r="F47" s="54" t="str">
        <f>IF(状态转换真值表!G48&lt;&gt;"",IF(状态转换真值表!G48=1,状态转换真值表!G$2&amp;"&amp;",IF(状态转换真值表!G48=0,"~"&amp;状态转换真值表!G$2&amp;"&amp;","")),"")</f>
        <v/>
      </c>
      <c r="G47" s="54" t="str">
        <f>IF(状态转换真值表!H48&lt;&gt;"",IF(状态转换真值表!H48=1,状态转换真值表!H$2&amp;"&amp;",IF(状态转换真值表!H48=0,"~"&amp;状态转换真值表!H$2&amp;"&amp;","")),"")</f>
        <v/>
      </c>
      <c r="H47" s="54" t="str">
        <f>IF(状态转换真值表!I48&lt;&gt;"",IF(状态转换真值表!I48=1,状态转换真值表!I$2&amp;"&amp;",IF(状态转换真值表!I48=0,"~"&amp;状态转换真值表!I$2&amp;"&amp;","")),"")</f>
        <v/>
      </c>
      <c r="I47" s="54" t="str">
        <f>IF(状态转换真值表!J48&lt;&gt;"",IF(状态转换真值表!J48=1,状态转换真值表!J$2&amp;"&amp;",IF(状态转换真值表!J48=0,"~"&amp;状态转换真值表!J$2&amp;"&amp;","")),"")</f>
        <v/>
      </c>
      <c r="J47" s="54" t="str">
        <f>IF(状态转换真值表!K48&lt;&gt;"",IF(状态转换真值表!K48=1,状态转换真值表!K$2&amp;"&amp;",IF(状态转换真值表!K48=0,"~"&amp;状态转换真值表!K$2&amp;"&amp;","")),"")</f>
        <v/>
      </c>
      <c r="K47" s="54" t="str">
        <f>IF(状态转换真值表!L48&lt;&gt;"",IF(状态转换真值表!L48=1,状态转换真值表!L$2&amp;"&amp;",IF(状态转换真值表!L48=0,"~"&amp;状态转换真值表!L$2&amp;"&amp;","")),"")</f>
        <v/>
      </c>
      <c r="L47" s="63" t="str">
        <f>IF(状态转换真值表!M48&lt;&gt;"",IF(状态转换真值表!M48=1,状态转换真值表!M$2&amp;"&amp;",IF(状态转换真值表!M48=0,"~"&amp;状态转换真值表!M$2&amp;"&amp;","")),"")</f>
        <v/>
      </c>
      <c r="M47" s="62" t="str">
        <f t="shared" si="1"/>
        <v/>
      </c>
      <c r="N47" s="19" t="str">
        <f>IF(状态转换真值表!O48=1,$M47&amp;"+","")</f>
        <v/>
      </c>
      <c r="O47" s="19" t="str">
        <f>IF(状态转换真值表!P48=1,$M47&amp;"+","")</f>
        <v/>
      </c>
      <c r="P47" s="19" t="str">
        <f>IF(状态转换真值表!Q48=1,$M47&amp;"+","")</f>
        <v/>
      </c>
      <c r="Q47" s="19" t="str">
        <f>IF(状态转换真值表!R48=1,$M47&amp;"+","")</f>
        <v/>
      </c>
    </row>
    <row r="48" spans="1:17" ht="14.4" x14ac:dyDescent="0.25">
      <c r="A48" s="50"/>
      <c r="B48" s="54"/>
      <c r="C48" s="54" t="str">
        <f>IF(状态转换真值表!C49=1,状态转换真值表!C$2&amp;"&amp;",IF(状态转换真值表!C49=0,"~"&amp;状态转换真值表!C$2&amp;"&amp;",""))</f>
        <v/>
      </c>
      <c r="D48" s="55" t="str">
        <f>IF(状态转换真值表!D49=1,状态转换真值表!D$2&amp;"&amp;",IF(状态转换真值表!D49=0,"~"&amp;状态转换真值表!D$2&amp;"&amp;",""))</f>
        <v/>
      </c>
      <c r="E48" s="56" t="str">
        <f>IF(状态转换真值表!F49&lt;&gt;"",IF(状态转换真值表!F49=1,状态转换真值表!F$2&amp;"&amp;",IF(状态转换真值表!F49=0,"~"&amp;状态转换真值表!F$2&amp;"&amp;","")),"")</f>
        <v/>
      </c>
      <c r="F48" s="54" t="str">
        <f>IF(状态转换真值表!G49&lt;&gt;"",IF(状态转换真值表!G49=1,状态转换真值表!G$2&amp;"&amp;",IF(状态转换真值表!G49=0,"~"&amp;状态转换真值表!G$2&amp;"&amp;","")),"")</f>
        <v/>
      </c>
      <c r="G48" s="54" t="str">
        <f>IF(状态转换真值表!H49&lt;&gt;"",IF(状态转换真值表!H49=1,状态转换真值表!H$2&amp;"&amp;",IF(状态转换真值表!H49=0,"~"&amp;状态转换真值表!H$2&amp;"&amp;","")),"")</f>
        <v/>
      </c>
      <c r="H48" s="54" t="str">
        <f>IF(状态转换真值表!I49&lt;&gt;"",IF(状态转换真值表!I49=1,状态转换真值表!I$2&amp;"&amp;",IF(状态转换真值表!I49=0,"~"&amp;状态转换真值表!I$2&amp;"&amp;","")),"")</f>
        <v/>
      </c>
      <c r="I48" s="54" t="str">
        <f>IF(状态转换真值表!J49&lt;&gt;"",IF(状态转换真值表!J49=1,状态转换真值表!J$2&amp;"&amp;",IF(状态转换真值表!J49=0,"~"&amp;状态转换真值表!J$2&amp;"&amp;","")),"")</f>
        <v/>
      </c>
      <c r="J48" s="54" t="str">
        <f>IF(状态转换真值表!K49&lt;&gt;"",IF(状态转换真值表!K49=1,状态转换真值表!K$2&amp;"&amp;",IF(状态转换真值表!K49=0,"~"&amp;状态转换真值表!K$2&amp;"&amp;","")),"")</f>
        <v/>
      </c>
      <c r="K48" s="54" t="str">
        <f>IF(状态转换真值表!L49&lt;&gt;"",IF(状态转换真值表!L49=1,状态转换真值表!L$2&amp;"&amp;",IF(状态转换真值表!L49=0,"~"&amp;状态转换真值表!L$2&amp;"&amp;","")),"")</f>
        <v/>
      </c>
      <c r="L48" s="63" t="str">
        <f>IF(状态转换真值表!M49&lt;&gt;"",IF(状态转换真值表!M49=1,状态转换真值表!M$2&amp;"&amp;",IF(状态转换真值表!M49=0,"~"&amp;状态转换真值表!M$2&amp;"&amp;","")),"")</f>
        <v/>
      </c>
      <c r="M48" s="62" t="str">
        <f t="shared" si="1"/>
        <v/>
      </c>
      <c r="N48" s="19" t="str">
        <f>IF(状态转换真值表!O49=1,$M48&amp;"+","")</f>
        <v/>
      </c>
      <c r="O48" s="19" t="str">
        <f>IF(状态转换真值表!P49=1,$M48&amp;"+","")</f>
        <v/>
      </c>
      <c r="P48" s="19" t="str">
        <f>IF(状态转换真值表!Q49=1,$M48&amp;"+","")</f>
        <v/>
      </c>
      <c r="Q48" s="19" t="str">
        <f>IF(状态转换真值表!R49=1,$M48&amp;"+","")</f>
        <v/>
      </c>
    </row>
    <row r="49" spans="1:17" ht="14.4" x14ac:dyDescent="0.25">
      <c r="A49" s="50"/>
      <c r="B49" s="54"/>
      <c r="C49" s="54" t="str">
        <f>IF(状态转换真值表!C50=1,状态转换真值表!C$2&amp;"&amp;",IF(状态转换真值表!C50=0,"~"&amp;状态转换真值表!C$2&amp;"&amp;",""))</f>
        <v/>
      </c>
      <c r="D49" s="55" t="str">
        <f>IF(状态转换真值表!D50=1,状态转换真值表!D$2&amp;"&amp;",IF(状态转换真值表!D50=0,"~"&amp;状态转换真值表!D$2&amp;"&amp;",""))</f>
        <v/>
      </c>
      <c r="E49" s="56" t="str">
        <f>IF(状态转换真值表!F50&lt;&gt;"",IF(状态转换真值表!F50=1,状态转换真值表!F$2&amp;"&amp;",IF(状态转换真值表!F50=0,"~"&amp;状态转换真值表!F$2&amp;"&amp;","")),"")</f>
        <v/>
      </c>
      <c r="F49" s="54" t="str">
        <f>IF(状态转换真值表!G50&lt;&gt;"",IF(状态转换真值表!G50=1,状态转换真值表!G$2&amp;"&amp;",IF(状态转换真值表!G50=0,"~"&amp;状态转换真值表!G$2&amp;"&amp;","")),"")</f>
        <v/>
      </c>
      <c r="G49" s="54" t="str">
        <f>IF(状态转换真值表!H50&lt;&gt;"",IF(状态转换真值表!H50=1,状态转换真值表!H$2&amp;"&amp;",IF(状态转换真值表!H50=0,"~"&amp;状态转换真值表!H$2&amp;"&amp;","")),"")</f>
        <v/>
      </c>
      <c r="H49" s="54" t="str">
        <f>IF(状态转换真值表!I50&lt;&gt;"",IF(状态转换真值表!I50=1,状态转换真值表!I$2&amp;"&amp;",IF(状态转换真值表!I50=0,"~"&amp;状态转换真值表!I$2&amp;"&amp;","")),"")</f>
        <v/>
      </c>
      <c r="I49" s="54" t="str">
        <f>IF(状态转换真值表!J50&lt;&gt;"",IF(状态转换真值表!J50=1,状态转换真值表!J$2&amp;"&amp;",IF(状态转换真值表!J50=0,"~"&amp;状态转换真值表!J$2&amp;"&amp;","")),"")</f>
        <v/>
      </c>
      <c r="J49" s="54" t="str">
        <f>IF(状态转换真值表!K50&lt;&gt;"",IF(状态转换真值表!K50=1,状态转换真值表!K$2&amp;"&amp;",IF(状态转换真值表!K50=0,"~"&amp;状态转换真值表!K$2&amp;"&amp;","")),"")</f>
        <v/>
      </c>
      <c r="K49" s="54" t="str">
        <f>IF(状态转换真值表!L50&lt;&gt;"",IF(状态转换真值表!L50=1,状态转换真值表!L$2&amp;"&amp;",IF(状态转换真值表!L50=0,"~"&amp;状态转换真值表!L$2&amp;"&amp;","")),"")</f>
        <v/>
      </c>
      <c r="L49" s="63" t="str">
        <f>IF(状态转换真值表!M50&lt;&gt;"",IF(状态转换真值表!M50=1,状态转换真值表!M$2&amp;"&amp;",IF(状态转换真值表!M50=0,"~"&amp;状态转换真值表!M$2&amp;"&amp;","")),"")</f>
        <v/>
      </c>
      <c r="M49" s="62" t="str">
        <f t="shared" si="1"/>
        <v/>
      </c>
      <c r="N49" s="19" t="str">
        <f>IF(状态转换真值表!O50=1,$M49&amp;"+","")</f>
        <v/>
      </c>
      <c r="O49" s="19" t="str">
        <f>IF(状态转换真值表!P50=1,$M49&amp;"+","")</f>
        <v/>
      </c>
      <c r="P49" s="19" t="str">
        <f>IF(状态转换真值表!Q50=1,$M49&amp;"+","")</f>
        <v/>
      </c>
      <c r="Q49" s="19" t="str">
        <f>IF(状态转换真值表!R50=1,$M49&amp;"+","")</f>
        <v/>
      </c>
    </row>
    <row r="50" spans="1:17" ht="14.4" x14ac:dyDescent="0.25">
      <c r="A50" s="50" t="str">
        <f>IF(状态转换真值表!A51=1,状态转换真值表!A$2&amp;"&amp;",IF(状态转换真值表!A51=0,"~"&amp;状态转换真值表!A$2&amp;"&amp;",""))</f>
        <v/>
      </c>
      <c r="B50" s="54" t="str">
        <f>IF(状态转换真值表!B51=1,状态转换真值表!B$2&amp;"&amp;",IF(状态转换真值表!B51=0,"~"&amp;状态转换真值表!B$2&amp;"&amp;",""))</f>
        <v/>
      </c>
      <c r="C50" s="54" t="str">
        <f>IF(状态转换真值表!C51=1,状态转换真值表!C$2&amp;"&amp;",IF(状态转换真值表!C51=0,"~"&amp;状态转换真值表!C$2&amp;"&amp;",""))</f>
        <v/>
      </c>
      <c r="D50" s="55" t="str">
        <f>IF(状态转换真值表!D51=1,状态转换真值表!D$2&amp;"&amp;",IF(状态转换真值表!D51=0,"~"&amp;状态转换真值表!D$2&amp;"&amp;",""))</f>
        <v/>
      </c>
      <c r="E50" s="56" t="str">
        <f>IF(状态转换真值表!F51&lt;&gt;"",IF(状态转换真值表!F51=1,状态转换真值表!F$2&amp;"&amp;",IF(状态转换真值表!F51=0,"~"&amp;状态转换真值表!F$2&amp;"&amp;","")),"")</f>
        <v/>
      </c>
      <c r="F50" s="54" t="str">
        <f>IF(状态转换真值表!G51&lt;&gt;"",IF(状态转换真值表!G51=1,状态转换真值表!G$2&amp;"&amp;",IF(状态转换真值表!G51=0,"~"&amp;状态转换真值表!G$2&amp;"&amp;","")),"")</f>
        <v/>
      </c>
      <c r="G50" s="54" t="str">
        <f>IF(状态转换真值表!H51&lt;&gt;"",IF(状态转换真值表!H51=1,状态转换真值表!H$2&amp;"&amp;",IF(状态转换真值表!H51=0,"~"&amp;状态转换真值表!H$2&amp;"&amp;","")),"")</f>
        <v/>
      </c>
      <c r="H50" s="54" t="str">
        <f>IF(状态转换真值表!I51&lt;&gt;"",IF(状态转换真值表!I51=1,状态转换真值表!I$2&amp;"&amp;",IF(状态转换真值表!I51=0,"~"&amp;状态转换真值表!I$2&amp;"&amp;","")),"")</f>
        <v/>
      </c>
      <c r="I50" s="54" t="str">
        <f>IF(状态转换真值表!J51&lt;&gt;"",IF(状态转换真值表!J51=1,状态转换真值表!J$2&amp;"&amp;",IF(状态转换真值表!J51=0,"~"&amp;状态转换真值表!J$2&amp;"&amp;","")),"")</f>
        <v/>
      </c>
      <c r="J50" s="54" t="str">
        <f>IF(状态转换真值表!K51&lt;&gt;"",IF(状态转换真值表!K51=1,状态转换真值表!K$2&amp;"&amp;",IF(状态转换真值表!K51=0,"~"&amp;状态转换真值表!K$2&amp;"&amp;","")),"")</f>
        <v/>
      </c>
      <c r="K50" s="54" t="str">
        <f>IF(状态转换真值表!L51&lt;&gt;"",IF(状态转换真值表!L51=1,状态转换真值表!L$2&amp;"&amp;",IF(状态转换真值表!L51=0,"~"&amp;状态转换真值表!L$2&amp;"&amp;","")),"")</f>
        <v/>
      </c>
      <c r="L50" s="63" t="str">
        <f>IF(状态转换真值表!M51&lt;&gt;"",IF(状态转换真值表!M51=1,状态转换真值表!M$2&amp;"&amp;",IF(状态转换真值表!M51=0,"~"&amp;状态转换真值表!M$2&amp;"&amp;","")),"")</f>
        <v/>
      </c>
      <c r="M50" s="62" t="str">
        <f t="shared" si="1"/>
        <v/>
      </c>
      <c r="N50" s="19" t="str">
        <f>IF(状态转换真值表!O51=1,$M50&amp;"+","")</f>
        <v/>
      </c>
      <c r="O50" s="19" t="str">
        <f>IF(状态转换真值表!P51=1,$M50&amp;"+","")</f>
        <v/>
      </c>
      <c r="P50" s="19" t="str">
        <f>IF(状态转换真值表!Q51=1,$M50&amp;"+","")</f>
        <v/>
      </c>
      <c r="Q50" s="19" t="str">
        <f>IF(状态转换真值表!R51=1,$M50&amp;"+","")</f>
        <v/>
      </c>
    </row>
    <row r="51" spans="1:17" ht="16.2" x14ac:dyDescent="0.25">
      <c r="A51" s="81" t="s">
        <v>21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3"/>
      <c r="N51" s="22" t="str">
        <f>IF(LEN(N52)&gt;1,LEFT(N52,LEN(N52)-1),"")</f>
        <v/>
      </c>
      <c r="O51" s="22" t="str">
        <f>IF(LEN(O52)&gt;1,LEFT(O52,LEN(O52)-1),"")</f>
        <v/>
      </c>
      <c r="P51" s="22" t="str">
        <f>IF(LEN(P52)&gt;1,LEFT(P52,LEN(P52)-1),"")</f>
        <v>~S1&amp;~S0&amp;~OP&amp;~OP_M&amp;~UP&amp;DOWN&amp;~S0&amp;~S1+~S1&amp;S0&amp;OP&amp;S0&amp;~S1+S1&amp;~S0&amp;OP&amp;~S0&amp;S1+S1&amp;~S0&amp;~OP&amp;DOWN&amp;~S0&amp;S1+~S1&amp;~S0&amp;OP&amp;~S0&amp;~S1+~S1&amp;~S0&amp;OP_M&amp;~S0&amp;~S1+S1&amp;S0&amp;~CL_M&amp;~TIMEUP&amp;S0&amp;S1+S1&amp;S0&amp;OP_M&amp;~CL_M&amp;S0&amp;S1</v>
      </c>
      <c r="Q51" s="24" t="str">
        <f>IF(LEN(Q52)&gt;1,LEFT(Q52,LEN(Q52)-1),"")</f>
        <v>~S1&amp;~S0&amp;~OP&amp;~OP_M&amp;UP&amp;~S0&amp;~S1+~S1&amp;S0&amp;~OP&amp;UP&amp;S0&amp;~S1+~S1&amp;S0&amp;OP&amp;S0&amp;~S1+S1&amp;~S0&amp;OP&amp;~S0&amp;S1+~S1&amp;~S0&amp;OP&amp;~S0&amp;~S1+~S1&amp;~S0&amp;OP_M&amp;~S0&amp;~S1+S1&amp;S0&amp;~CL_M&amp;~TIMEUP&amp;S0&amp;S1+S1&amp;S0&amp;OP_M&amp;~CL_M&amp;S0&amp;S1</v>
      </c>
    </row>
    <row r="52" spans="1:17" ht="17.25" hidden="1" customHeight="1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64"/>
      <c r="N52" s="23" t="str">
        <f>CONCATENATE(N2,N3,N4,N5,N6,N7,N8,N9,N10,N11,N12,N13,N14,N15,N16,N17,N18,N19,N20,N21,N22,N23,N24,N25,N26,N27,N28,N29,N30)</f>
        <v/>
      </c>
      <c r="O52" s="23" t="str">
        <f t="shared" ref="O52:Q52" si="2">CONCATENATE(O2,O3,O4,O5,O6,O7,O8,O9,O10,O11,O12,O13,O14,O15,O16,O17,O18,O19,O20,O21,O22,O23,O24,O25,O26,O27,O28,O29,O30)</f>
        <v/>
      </c>
      <c r="P52" s="23" t="str">
        <f t="shared" ref="P52" si="3">CONCATENATE(P2,P3,P4,P5,P6,P7,P8,P9,P10,P11,P12,P13,P14,P15,P16,P17,P18,P19,P20,P21,P22,P23,P24,P25,P26,P27,P28,P29,P30)</f>
        <v>~S1&amp;~S0&amp;~OP&amp;~OP_M&amp;~UP&amp;DOWN&amp;~S0&amp;~S1+~S1&amp;S0&amp;OP&amp;S0&amp;~S1+S1&amp;~S0&amp;OP&amp;~S0&amp;S1+S1&amp;~S0&amp;~OP&amp;DOWN&amp;~S0&amp;S1+~S1&amp;~S0&amp;OP&amp;~S0&amp;~S1+~S1&amp;~S0&amp;OP_M&amp;~S0&amp;~S1+S1&amp;S0&amp;~CL_M&amp;~TIMEUP&amp;S0&amp;S1+S1&amp;S0&amp;OP_M&amp;~CL_M&amp;S0&amp;S1+</v>
      </c>
      <c r="Q52" s="23" t="str">
        <f t="shared" si="2"/>
        <v>~S1&amp;~S0&amp;~OP&amp;~OP_M&amp;UP&amp;~S0&amp;~S1+~S1&amp;S0&amp;~OP&amp;UP&amp;S0&amp;~S1+~S1&amp;S0&amp;OP&amp;S0&amp;~S1+S1&amp;~S0&amp;OP&amp;~S0&amp;S1+~S1&amp;~S0&amp;OP&amp;~S0&amp;~S1+~S1&amp;~S0&amp;OP_M&amp;~S0&amp;~S1+S1&amp;S0&amp;~CL_M&amp;~TIMEUP&amp;S0&amp;S1+S1&amp;S0&amp;OP_M&amp;~CL_M&amp;S0&amp;S1+</v>
      </c>
    </row>
    <row r="54" spans="1:17" ht="16.2" x14ac:dyDescent="0.25">
      <c r="E54" s="84" t="s">
        <v>22</v>
      </c>
      <c r="F54" s="85"/>
      <c r="G54" s="85"/>
      <c r="H54" s="85"/>
      <c r="I54" s="85"/>
      <c r="J54" s="85"/>
      <c r="K54" s="85"/>
      <c r="L54" s="85"/>
      <c r="M54" s="85"/>
    </row>
    <row r="55" spans="1:17" ht="16.2" x14ac:dyDescent="0.25">
      <c r="C55" s="14" t="s">
        <v>23</v>
      </c>
      <c r="D55" s="14"/>
      <c r="E55" s="14"/>
      <c r="F55" s="14"/>
      <c r="G55" s="14"/>
      <c r="H55" s="14"/>
      <c r="I55" s="14"/>
      <c r="J55" s="14"/>
      <c r="K55" s="14"/>
      <c r="L55" s="14"/>
    </row>
    <row r="56" spans="1:17" ht="16.2" x14ac:dyDescent="0.25">
      <c r="O56" s="14" t="s">
        <v>24</v>
      </c>
    </row>
  </sheetData>
  <protectedRanges>
    <protectedRange sqref="A1 A51:A1048576" name="区域1"/>
  </protectedRanges>
  <mergeCells count="2">
    <mergeCell ref="A51:M51"/>
    <mergeCell ref="E54:M54"/>
  </mergeCells>
  <phoneticPr fontId="13" type="noConversion"/>
  <conditionalFormatting sqref="N2:Q50">
    <cfRule type="containsText" dxfId="6" priority="30" operator="containsText" text="1">
      <formula>NOT(ISERROR(SEARCH("1",N2)))</formula>
    </cfRule>
  </conditionalFormatting>
  <conditionalFormatting sqref="N51:Q51">
    <cfRule type="containsBlanks" dxfId="5" priority="31">
      <formula>LEN(TRIM(N51))=0</formula>
    </cfRule>
  </conditionalFormatting>
  <dataValidations count="3">
    <dataValidation allowBlank="1" showInputMessage="1" showErrorMessage="1" promptTitle="次态状态位表达式" prompt="次态状态位逻辑表达式，复制到Logisim即可" sqref="N51:Q51" xr:uid="{00000000-0002-0000-0100-000000000000}"/>
    <dataValidation allowBlank="1" showInputMessage="1" showErrorMessage="1" promptTitle="次态状态位" prompt="次态状态位生成条件最小项" sqref="N29:N33 N34:N50 O29:O33 O34:O50 P29:P33 P34:P50 Q29:Q33 Q34:Q50 N1:Q28" xr:uid="{00000000-0002-0000-0100-000001000000}"/>
    <dataValidation allowBlank="1" showInputMessage="1" showErrorMessage="1" promptTitle="次态状态位" prompt="次态状态位逻辑表达式生成" sqref="Q52:Q54 Q57:Q1048576 N52:P1048576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V10" sqref="V10"/>
    </sheetView>
  </sheetViews>
  <sheetFormatPr defaultColWidth="9" defaultRowHeight="13.8" x14ac:dyDescent="0.25"/>
  <cols>
    <col min="1" max="4" width="3.6640625" style="25" customWidth="1"/>
    <col min="5" max="6" width="7.6640625" style="25" customWidth="1"/>
    <col min="7" max="13" width="6.6640625" style="25" customWidth="1"/>
    <col min="14" max="14" width="10.44140625" style="25" customWidth="1"/>
    <col min="15" max="25" width="8.6640625" style="25" customWidth="1"/>
  </cols>
  <sheetData>
    <row r="1" spans="1:25" ht="16.2" x14ac:dyDescent="0.25">
      <c r="A1" s="72" t="s">
        <v>0</v>
      </c>
      <c r="B1" s="72"/>
      <c r="C1" s="72"/>
      <c r="D1" s="72"/>
      <c r="E1" s="73"/>
      <c r="F1" s="74" t="s">
        <v>1</v>
      </c>
      <c r="G1" s="75"/>
      <c r="H1" s="75"/>
      <c r="I1" s="75"/>
      <c r="J1" s="75"/>
      <c r="K1" s="75"/>
      <c r="L1" s="75"/>
      <c r="M1" s="76"/>
      <c r="N1" s="86" t="s">
        <v>25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30" customHeight="1" x14ac:dyDescent="0.25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28"/>
      <c r="G2" s="29"/>
      <c r="H2" s="29"/>
      <c r="I2" s="29"/>
      <c r="J2" s="29"/>
      <c r="K2" s="29"/>
      <c r="L2" s="29"/>
      <c r="M2" s="38"/>
      <c r="N2" s="39" t="s">
        <v>26</v>
      </c>
      <c r="O2" s="40" t="s">
        <v>27</v>
      </c>
      <c r="P2" s="40" t="s">
        <v>28</v>
      </c>
      <c r="Q2" s="40" t="s">
        <v>29</v>
      </c>
      <c r="R2" s="40" t="s">
        <v>30</v>
      </c>
      <c r="S2" s="40"/>
      <c r="T2" s="40"/>
      <c r="U2" s="40"/>
      <c r="V2" s="40" t="s">
        <v>31</v>
      </c>
      <c r="W2" s="40" t="s">
        <v>32</v>
      </c>
      <c r="X2" s="40" t="s">
        <v>33</v>
      </c>
      <c r="Y2" s="40" t="s">
        <v>34</v>
      </c>
    </row>
    <row r="3" spans="1:25" ht="16.2" x14ac:dyDescent="0.25">
      <c r="A3" s="30" t="str">
        <f>IF(ISNUMBER($E3),IF(MOD($E3,16)/8&gt;=1,1,0),"")</f>
        <v/>
      </c>
      <c r="B3" s="30" t="str">
        <f>IF(ISNUMBER($E3),IF(MOD($E3,8)/4&gt;=1,1,0),"")</f>
        <v/>
      </c>
      <c r="C3" s="30" t="str">
        <f>IF(ISNUMBER($E3),IF(MOD($E3,4)/2&gt;=1,1,0),"")</f>
        <v/>
      </c>
      <c r="D3" s="30" t="str">
        <f>IF(ISNUMBER($E3),MOD($E3,2),"")</f>
        <v/>
      </c>
      <c r="E3" s="31"/>
      <c r="F3" s="32"/>
      <c r="G3" s="33"/>
      <c r="H3" s="33"/>
      <c r="I3" s="33"/>
      <c r="J3" s="33"/>
      <c r="K3" s="33"/>
      <c r="L3" s="33"/>
      <c r="M3" s="41"/>
      <c r="N3" s="32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6.2" x14ac:dyDescent="0.25">
      <c r="A4" s="34" t="str">
        <f t="shared" ref="A4:A31" si="0">IF(ISNUMBER($E4),IF(MOD($E4,16)/8&gt;=1,1,0),"")</f>
        <v/>
      </c>
      <c r="B4" s="34" t="str">
        <f t="shared" ref="B4:B31" si="1">IF(ISNUMBER($E4),IF(MOD($E4,8)/4&gt;=1,1,0),"")</f>
        <v/>
      </c>
      <c r="C4" s="34" t="str">
        <f t="shared" ref="C4:C31" si="2">IF(ISNUMBER($E4),IF(MOD($E4,4)/2&gt;=1,1,0),"")</f>
        <v/>
      </c>
      <c r="D4" s="34" t="str">
        <f t="shared" ref="D4:D31" si="3">IF(ISNUMBER($E4),MOD($E4,2),"")</f>
        <v/>
      </c>
      <c r="E4" s="35"/>
      <c r="F4" s="36"/>
      <c r="G4" s="37"/>
      <c r="H4" s="37"/>
      <c r="I4" s="37"/>
      <c r="J4" s="37"/>
      <c r="K4" s="37"/>
      <c r="L4" s="37"/>
      <c r="M4" s="42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 ht="16.2" x14ac:dyDescent="0.25">
      <c r="A5" s="30" t="str">
        <f t="shared" si="0"/>
        <v/>
      </c>
      <c r="B5" s="30" t="str">
        <f t="shared" si="1"/>
        <v/>
      </c>
      <c r="C5" s="30" t="str">
        <f t="shared" si="2"/>
        <v/>
      </c>
      <c r="D5" s="30" t="str">
        <f t="shared" si="3"/>
        <v/>
      </c>
      <c r="E5" s="31"/>
      <c r="F5" s="32"/>
      <c r="G5" s="33"/>
      <c r="H5" s="33"/>
      <c r="I5" s="33"/>
      <c r="J5" s="33"/>
      <c r="K5" s="33"/>
      <c r="L5" s="33"/>
      <c r="M5" s="41"/>
      <c r="N5" s="43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6.2" x14ac:dyDescent="0.25">
      <c r="A6" s="34" t="str">
        <f t="shared" si="0"/>
        <v/>
      </c>
      <c r="B6" s="34" t="str">
        <f t="shared" si="1"/>
        <v/>
      </c>
      <c r="C6" s="34" t="str">
        <f t="shared" si="2"/>
        <v/>
      </c>
      <c r="D6" s="34" t="str">
        <f t="shared" si="3"/>
        <v/>
      </c>
      <c r="E6" s="35"/>
      <c r="F6" s="36"/>
      <c r="G6" s="37"/>
      <c r="H6" s="37"/>
      <c r="I6" s="37"/>
      <c r="J6" s="37"/>
      <c r="K6" s="37"/>
      <c r="L6" s="37"/>
      <c r="M6" s="42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 ht="16.2" x14ac:dyDescent="0.25">
      <c r="A7" s="30" t="str">
        <f t="shared" si="0"/>
        <v/>
      </c>
      <c r="B7" s="30" t="str">
        <f t="shared" si="1"/>
        <v/>
      </c>
      <c r="C7" s="30" t="str">
        <f t="shared" si="2"/>
        <v/>
      </c>
      <c r="D7" s="30" t="str">
        <f t="shared" si="3"/>
        <v/>
      </c>
      <c r="E7" s="31"/>
      <c r="F7" s="32"/>
      <c r="G7" s="33"/>
      <c r="H7" s="33"/>
      <c r="I7" s="33"/>
      <c r="J7" s="33"/>
      <c r="K7" s="33"/>
      <c r="L7" s="33"/>
      <c r="M7" s="41"/>
      <c r="N7" s="43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6.2" x14ac:dyDescent="0.25">
      <c r="A8" s="34" t="str">
        <f t="shared" si="0"/>
        <v/>
      </c>
      <c r="B8" s="34" t="str">
        <f t="shared" si="1"/>
        <v/>
      </c>
      <c r="C8" s="34" t="str">
        <f t="shared" si="2"/>
        <v/>
      </c>
      <c r="D8" s="34" t="str">
        <f t="shared" si="3"/>
        <v/>
      </c>
      <c r="E8" s="35"/>
      <c r="F8" s="36"/>
      <c r="G8" s="37"/>
      <c r="H8" s="37"/>
      <c r="I8" s="37"/>
      <c r="J8" s="37"/>
      <c r="K8" s="37"/>
      <c r="L8" s="37"/>
      <c r="M8" s="42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6.2" x14ac:dyDescent="0.25">
      <c r="A9" s="30" t="str">
        <f t="shared" si="0"/>
        <v/>
      </c>
      <c r="B9" s="30" t="str">
        <f t="shared" si="1"/>
        <v/>
      </c>
      <c r="C9" s="30" t="str">
        <f t="shared" si="2"/>
        <v/>
      </c>
      <c r="D9" s="30" t="str">
        <f t="shared" si="3"/>
        <v/>
      </c>
      <c r="E9" s="31"/>
      <c r="F9" s="32"/>
      <c r="G9" s="33"/>
      <c r="H9" s="33"/>
      <c r="I9" s="33"/>
      <c r="J9" s="33"/>
      <c r="K9" s="33"/>
      <c r="L9" s="33"/>
      <c r="M9" s="41"/>
      <c r="N9" s="43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6.2" x14ac:dyDescent="0.25">
      <c r="A10" s="34" t="str">
        <f t="shared" si="0"/>
        <v/>
      </c>
      <c r="B10" s="34" t="str">
        <f t="shared" si="1"/>
        <v/>
      </c>
      <c r="C10" s="34" t="str">
        <f t="shared" si="2"/>
        <v/>
      </c>
      <c r="D10" s="34" t="str">
        <f t="shared" si="3"/>
        <v/>
      </c>
      <c r="E10" s="35"/>
      <c r="F10" s="36"/>
      <c r="G10" s="37"/>
      <c r="H10" s="37"/>
      <c r="I10" s="37"/>
      <c r="J10" s="37"/>
      <c r="K10" s="37"/>
      <c r="L10" s="37"/>
      <c r="M10" s="42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6.2" x14ac:dyDescent="0.25">
      <c r="A11" s="30" t="str">
        <f t="shared" si="0"/>
        <v/>
      </c>
      <c r="B11" s="30" t="str">
        <f t="shared" si="1"/>
        <v/>
      </c>
      <c r="C11" s="30" t="str">
        <f t="shared" si="2"/>
        <v/>
      </c>
      <c r="D11" s="30" t="str">
        <f t="shared" si="3"/>
        <v/>
      </c>
      <c r="E11" s="31"/>
      <c r="F11" s="32"/>
      <c r="G11" s="33"/>
      <c r="H11" s="33"/>
      <c r="I11" s="33"/>
      <c r="J11" s="33"/>
      <c r="K11" s="33"/>
      <c r="L11" s="33"/>
      <c r="M11" s="41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6.2" x14ac:dyDescent="0.25">
      <c r="A12" s="34" t="str">
        <f t="shared" si="0"/>
        <v/>
      </c>
      <c r="B12" s="34" t="str">
        <f t="shared" si="1"/>
        <v/>
      </c>
      <c r="C12" s="34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42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6.2" x14ac:dyDescent="0.25">
      <c r="A13" s="30" t="str">
        <f t="shared" si="0"/>
        <v/>
      </c>
      <c r="B13" s="30" t="str">
        <f t="shared" si="1"/>
        <v/>
      </c>
      <c r="C13" s="30" t="str">
        <f t="shared" si="2"/>
        <v/>
      </c>
      <c r="D13" s="30" t="str">
        <f t="shared" si="3"/>
        <v/>
      </c>
      <c r="E13" s="31"/>
      <c r="F13" s="32"/>
      <c r="G13" s="33"/>
      <c r="H13" s="33"/>
      <c r="I13" s="33"/>
      <c r="J13" s="33"/>
      <c r="K13" s="33"/>
      <c r="L13" s="33"/>
      <c r="M13" s="41"/>
      <c r="N13" s="43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6.2" x14ac:dyDescent="0.25">
      <c r="A14" s="34" t="str">
        <f t="shared" si="0"/>
        <v/>
      </c>
      <c r="B14" s="34" t="str">
        <f t="shared" si="1"/>
        <v/>
      </c>
      <c r="C14" s="34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42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 ht="16.2" x14ac:dyDescent="0.25">
      <c r="A15" s="30" t="str">
        <f t="shared" si="0"/>
        <v/>
      </c>
      <c r="B15" s="30" t="str">
        <f t="shared" si="1"/>
        <v/>
      </c>
      <c r="C15" s="30" t="str">
        <f t="shared" si="2"/>
        <v/>
      </c>
      <c r="D15" s="30" t="str">
        <f t="shared" si="3"/>
        <v/>
      </c>
      <c r="E15" s="31"/>
      <c r="F15" s="32"/>
      <c r="G15" s="33"/>
      <c r="H15" s="33"/>
      <c r="I15" s="33"/>
      <c r="J15" s="33"/>
      <c r="K15" s="33"/>
      <c r="L15" s="33"/>
      <c r="M15" s="41"/>
      <c r="N15" s="43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6.2" x14ac:dyDescent="0.25">
      <c r="A16" s="34" t="str">
        <f t="shared" si="0"/>
        <v/>
      </c>
      <c r="B16" s="34" t="str">
        <f t="shared" si="1"/>
        <v/>
      </c>
      <c r="C16" s="34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2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6.2" x14ac:dyDescent="0.25">
      <c r="A17" s="30" t="str">
        <f t="shared" si="0"/>
        <v/>
      </c>
      <c r="B17" s="30" t="str">
        <f t="shared" si="1"/>
        <v/>
      </c>
      <c r="C17" s="30" t="str">
        <f t="shared" si="2"/>
        <v/>
      </c>
      <c r="D17" s="30" t="str">
        <f t="shared" si="3"/>
        <v/>
      </c>
      <c r="E17" s="31"/>
      <c r="F17" s="32"/>
      <c r="G17" s="33"/>
      <c r="H17" s="33"/>
      <c r="I17" s="33"/>
      <c r="J17" s="33"/>
      <c r="K17" s="33"/>
      <c r="L17" s="33"/>
      <c r="M17" s="41"/>
      <c r="N17" s="43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6.2" x14ac:dyDescent="0.25">
      <c r="A18" s="34" t="str">
        <f t="shared" si="0"/>
        <v/>
      </c>
      <c r="B18" s="34" t="str">
        <f t="shared" si="1"/>
        <v/>
      </c>
      <c r="C18" s="34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2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ht="16.2" x14ac:dyDescent="0.25">
      <c r="A19" s="30" t="str">
        <f t="shared" si="0"/>
        <v/>
      </c>
      <c r="B19" s="30" t="str">
        <f t="shared" si="1"/>
        <v/>
      </c>
      <c r="C19" s="30" t="str">
        <f t="shared" si="2"/>
        <v/>
      </c>
      <c r="D19" s="30" t="str">
        <f t="shared" si="3"/>
        <v/>
      </c>
      <c r="E19" s="31"/>
      <c r="F19" s="32"/>
      <c r="G19" s="33"/>
      <c r="H19" s="33"/>
      <c r="I19" s="33"/>
      <c r="J19" s="33"/>
      <c r="K19" s="33"/>
      <c r="L19" s="33"/>
      <c r="M19" s="41"/>
      <c r="N19" s="43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6.2" x14ac:dyDescent="0.25">
      <c r="A20" s="34" t="str">
        <f t="shared" si="0"/>
        <v/>
      </c>
      <c r="B20" s="34" t="str">
        <f t="shared" si="1"/>
        <v/>
      </c>
      <c r="C20" s="34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2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 ht="16.2" x14ac:dyDescent="0.25">
      <c r="A21" s="30" t="str">
        <f t="shared" si="0"/>
        <v/>
      </c>
      <c r="B21" s="30" t="str">
        <f t="shared" si="1"/>
        <v/>
      </c>
      <c r="C21" s="30" t="str">
        <f t="shared" si="2"/>
        <v/>
      </c>
      <c r="D21" s="30" t="str">
        <f t="shared" si="3"/>
        <v/>
      </c>
      <c r="E21" s="31"/>
      <c r="F21" s="32"/>
      <c r="G21" s="33"/>
      <c r="H21" s="33"/>
      <c r="I21" s="33"/>
      <c r="J21" s="33"/>
      <c r="K21" s="33"/>
      <c r="L21" s="33"/>
      <c r="M21" s="41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25" ht="16.2" x14ac:dyDescent="0.25">
      <c r="A22" s="34" t="str">
        <f t="shared" si="0"/>
        <v/>
      </c>
      <c r="B22" s="34" t="str">
        <f t="shared" si="1"/>
        <v/>
      </c>
      <c r="C22" s="34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2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ht="16.2" x14ac:dyDescent="0.25">
      <c r="A23" s="30" t="str">
        <f t="shared" si="0"/>
        <v/>
      </c>
      <c r="B23" s="30" t="str">
        <f t="shared" si="1"/>
        <v/>
      </c>
      <c r="C23" s="30" t="str">
        <f t="shared" si="2"/>
        <v/>
      </c>
      <c r="D23" s="30" t="str">
        <f t="shared" si="3"/>
        <v/>
      </c>
      <c r="E23" s="31"/>
      <c r="F23" s="32"/>
      <c r="G23" s="33"/>
      <c r="H23" s="33"/>
      <c r="I23" s="33"/>
      <c r="J23" s="33"/>
      <c r="K23" s="33"/>
      <c r="L23" s="33"/>
      <c r="M23" s="41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6.2" x14ac:dyDescent="0.25">
      <c r="A24" s="34" t="str">
        <f t="shared" si="0"/>
        <v/>
      </c>
      <c r="B24" s="34" t="str">
        <f t="shared" si="1"/>
        <v/>
      </c>
      <c r="C24" s="34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2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ht="16.2" x14ac:dyDescent="0.25">
      <c r="A25" s="30" t="str">
        <f t="shared" si="0"/>
        <v/>
      </c>
      <c r="B25" s="30" t="str">
        <f t="shared" si="1"/>
        <v/>
      </c>
      <c r="C25" s="30" t="str">
        <f t="shared" si="2"/>
        <v/>
      </c>
      <c r="D25" s="30" t="str">
        <f t="shared" si="3"/>
        <v/>
      </c>
      <c r="E25" s="31"/>
      <c r="F25" s="32"/>
      <c r="G25" s="33"/>
      <c r="H25" s="33"/>
      <c r="I25" s="33"/>
      <c r="J25" s="33"/>
      <c r="K25" s="33"/>
      <c r="L25" s="33"/>
      <c r="M25" s="41"/>
      <c r="N25" s="43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6.2" x14ac:dyDescent="0.25">
      <c r="A26" s="34" t="str">
        <f t="shared" si="0"/>
        <v/>
      </c>
      <c r="B26" s="34" t="str">
        <f t="shared" si="1"/>
        <v/>
      </c>
      <c r="C26" s="34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2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 ht="16.2" x14ac:dyDescent="0.25">
      <c r="A27" s="30" t="str">
        <f t="shared" si="0"/>
        <v/>
      </c>
      <c r="B27" s="30" t="str">
        <f t="shared" si="1"/>
        <v/>
      </c>
      <c r="C27" s="30" t="str">
        <f t="shared" si="2"/>
        <v/>
      </c>
      <c r="D27" s="30" t="str">
        <f t="shared" si="3"/>
        <v/>
      </c>
      <c r="E27" s="31"/>
      <c r="F27" s="32"/>
      <c r="G27" s="33"/>
      <c r="H27" s="33"/>
      <c r="I27" s="33"/>
      <c r="J27" s="33"/>
      <c r="K27" s="33"/>
      <c r="L27" s="33"/>
      <c r="M27" s="41"/>
      <c r="N27" s="43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6.2" x14ac:dyDescent="0.25">
      <c r="A28" s="34" t="str">
        <f t="shared" si="0"/>
        <v/>
      </c>
      <c r="B28" s="34" t="str">
        <f t="shared" si="1"/>
        <v/>
      </c>
      <c r="C28" s="34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2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 ht="16.2" x14ac:dyDescent="0.25">
      <c r="A29" s="30" t="str">
        <f t="shared" si="0"/>
        <v/>
      </c>
      <c r="B29" s="30" t="str">
        <f t="shared" si="1"/>
        <v/>
      </c>
      <c r="C29" s="30" t="str">
        <f t="shared" si="2"/>
        <v/>
      </c>
      <c r="D29" s="30" t="str">
        <f t="shared" si="3"/>
        <v/>
      </c>
      <c r="E29" s="31"/>
      <c r="F29" s="32"/>
      <c r="G29" s="33"/>
      <c r="H29" s="33"/>
      <c r="I29" s="33"/>
      <c r="J29" s="33"/>
      <c r="K29" s="33"/>
      <c r="L29" s="33"/>
      <c r="M29" s="41"/>
      <c r="N29" s="43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6.2" x14ac:dyDescent="0.25">
      <c r="A30" s="34" t="str">
        <f t="shared" si="0"/>
        <v/>
      </c>
      <c r="B30" s="34" t="str">
        <f t="shared" si="1"/>
        <v/>
      </c>
      <c r="C30" s="34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2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ht="16.2" x14ac:dyDescent="0.25">
      <c r="A31" s="30" t="str">
        <f t="shared" si="0"/>
        <v/>
      </c>
      <c r="B31" s="30" t="str">
        <f t="shared" si="1"/>
        <v/>
      </c>
      <c r="C31" s="30" t="str">
        <f t="shared" si="2"/>
        <v/>
      </c>
      <c r="D31" s="30" t="str">
        <f t="shared" si="3"/>
        <v/>
      </c>
      <c r="E31" s="31"/>
      <c r="F31" s="32"/>
      <c r="G31" s="33"/>
      <c r="H31" s="33"/>
      <c r="I31" s="33"/>
      <c r="J31" s="33"/>
      <c r="K31" s="33"/>
      <c r="L31" s="33"/>
      <c r="M31" s="41"/>
      <c r="N31" s="43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6.2" x14ac:dyDescent="0.25">
      <c r="F32" s="80" t="s">
        <v>19</v>
      </c>
      <c r="G32" s="80"/>
      <c r="H32" s="80"/>
      <c r="I32" s="80"/>
      <c r="J32" s="80"/>
      <c r="K32" s="80"/>
      <c r="L32" s="80"/>
      <c r="M32" s="80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3" type="noConversion"/>
  <conditionalFormatting sqref="F3:M31">
    <cfRule type="notContainsBlanks" dxfId="4" priority="4">
      <formula>LEN(TRIM(F3))&gt;0</formula>
    </cfRule>
  </conditionalFormatting>
  <conditionalFormatting sqref="F3:Y31">
    <cfRule type="cellIs" dxfId="3" priority="1" operator="equal">
      <formula>1</formula>
    </cfRule>
  </conditionalFormatting>
  <conditionalFormatting sqref="N32:Y1048576">
    <cfRule type="containsText" dxfId="2" priority="2" operator="containsText" text="1">
      <formula>NOT(ISERROR(SEARCH("1",N32)))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defaultColWidth="9" defaultRowHeight="13.8" x14ac:dyDescent="0.25"/>
  <cols>
    <col min="1" max="4" width="4.6640625" customWidth="1"/>
    <col min="5" max="12" width="4.6640625" style="1" customWidth="1"/>
    <col min="13" max="13" width="14.21875" style="1" customWidth="1"/>
    <col min="14" max="14" width="8.6640625" customWidth="1"/>
    <col min="15" max="15" width="9.44140625" customWidth="1"/>
    <col min="16" max="18" width="8.6640625" customWidth="1"/>
    <col min="19" max="20" width="8.6640625" hidden="1" customWidth="1"/>
    <col min="21" max="21" width="8.109375" hidden="1" customWidth="1"/>
    <col min="22" max="25" width="9" hidden="1" customWidth="1"/>
  </cols>
  <sheetData>
    <row r="1" spans="1:25" ht="15.6" x14ac:dyDescent="0.25">
      <c r="A1" s="2" t="str">
        <f>状态转换真值表!A2</f>
        <v>S3</v>
      </c>
      <c r="B1" s="2" t="str">
        <f>状态转换真值表!B2</f>
        <v>S2</v>
      </c>
      <c r="C1" s="2" t="str">
        <f>状态转换真值表!C2</f>
        <v>S1</v>
      </c>
      <c r="D1" s="3" t="str">
        <f>状态转换真值表!D2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20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>
        <f>输出函数真值表!S2</f>
        <v>0</v>
      </c>
      <c r="T1" s="16">
        <f>输出函数真值表!T2</f>
        <v>0</v>
      </c>
      <c r="U1" s="16">
        <f>输出函数真值表!U2</f>
        <v>0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 ht="14.4" x14ac:dyDescent="0.25">
      <c r="A2" s="5"/>
      <c r="B2" s="5" t="str">
        <f>IF(输出函数真值表!B3=1,输出函数真值表!B$2&amp;"&amp;",IF(输出函数真值表!B3=0,"~"&amp;输出函数真值表!B$2&amp;"&amp;",""))</f>
        <v/>
      </c>
      <c r="C2" s="5" t="str">
        <f>IF(输出函数真值表!C3=1,输出函数真值表!C$2&amp;"&amp;",IF(输出函数真值表!C3=0,"~"&amp;输出函数真值表!C$2&amp;"&amp;",""))</f>
        <v/>
      </c>
      <c r="D2" s="6" t="str">
        <f>IF(输出函数真值表!D3=1,输出函数真值表!D$2&amp;"&amp;",IF(输出函数真值表!D3=0,"~"&amp;输出函数真值表!D$2&amp;"&amp;",""))</f>
        <v/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/>
      </c>
      <c r="N2" s="18" t="str">
        <f>IF(输出函数真值表!N3=1,$M2&amp;"+","")</f>
        <v/>
      </c>
      <c r="O2" s="18" t="str">
        <f>IF(输出函数真值表!O3=1,$M2&amp;"+","")</f>
        <v/>
      </c>
      <c r="P2" s="18" t="str">
        <f>IF(输出函数真值表!P3=1,$M2&amp;"+","")</f>
        <v/>
      </c>
      <c r="Q2" s="18" t="str">
        <f>IF(输出函数真值表!Q3=1,$M2&amp;"+","")</f>
        <v/>
      </c>
      <c r="R2" s="18" t="str">
        <f>IF(输出函数真值表!R3=1,$M2&amp;"+","")</f>
        <v/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 ht="14.4" x14ac:dyDescent="0.25">
      <c r="A3" s="5"/>
      <c r="B3" s="8" t="str">
        <f>IF(输出函数真值表!B4=1,输出函数真值表!B$2&amp;"&amp;",IF(输出函数真值表!B4=0,"~"&amp;输出函数真值表!B$2&amp;"&amp;",""))</f>
        <v/>
      </c>
      <c r="C3" s="8" t="str">
        <f>IF(输出函数真值表!C4=1,输出函数真值表!C$2&amp;"&amp;",IF(输出函数真值表!C4=0,"~"&amp;输出函数真值表!C$2&amp;"&amp;",""))</f>
        <v/>
      </c>
      <c r="D3" s="9" t="str">
        <f>IF(输出函数真值表!D4=1,输出函数真值表!D$2&amp;"&amp;",IF(输出函数真值表!D4=0,"~"&amp;输出函数真值表!D$2&amp;"&amp;",""))</f>
        <v/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/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/>
      </c>
      <c r="Q3" s="19" t="str">
        <f>IF(输出函数真值表!Q4=1,$M3&amp;"+","")</f>
        <v/>
      </c>
      <c r="R3" s="19" t="str">
        <f>IF(输出函数真值表!R4=1,$M3&amp;"+","")</f>
        <v/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 ht="14.4" x14ac:dyDescent="0.25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/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 ht="14.4" x14ac:dyDescent="0.25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/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 ht="14.4" x14ac:dyDescent="0.25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/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 ht="14.4" x14ac:dyDescent="0.25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/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 ht="14.4" x14ac:dyDescent="0.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 ht="14.4" x14ac:dyDescent="0.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 ht="14.4" x14ac:dyDescent="0.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 ht="14.4" x14ac:dyDescent="0.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 ht="14.4" x14ac:dyDescent="0.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 ht="14.4" x14ac:dyDescent="0.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 ht="14.4" x14ac:dyDescent="0.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 ht="14.4" x14ac:dyDescent="0.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 ht="14.4" x14ac:dyDescent="0.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 ht="14.4" x14ac:dyDescent="0.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 ht="14.4" x14ac:dyDescent="0.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 ht="14.4" x14ac:dyDescent="0.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 ht="14.4" x14ac:dyDescent="0.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 ht="14.4" x14ac:dyDescent="0.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 ht="14.4" x14ac:dyDescent="0.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 ht="14.4" x14ac:dyDescent="0.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 ht="14.4" x14ac:dyDescent="0.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 ht="14.4" x14ac:dyDescent="0.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 ht="14.4" x14ac:dyDescent="0.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 ht="14.4" x14ac:dyDescent="0.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 ht="14.4" x14ac:dyDescent="0.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 ht="14.4" x14ac:dyDescent="0.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 ht="14.4" x14ac:dyDescent="0.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6.2" x14ac:dyDescent="0.25">
      <c r="A31" s="81" t="s">
        <v>21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8"/>
      <c r="N31" s="21" t="str">
        <f t="shared" ref="N31:Y31" si="1">IF(LEN(N32)&gt;1,LEFT(N32,LEN(N32)-1),"")</f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 x14ac:dyDescent="0.25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/>
      </c>
      <c r="O32" s="23" t="str">
        <f t="shared" ref="O32:Y32" si="2">CONCATENATE(O2,O3,O4,O5,O6,O7,O8,O9,O10,O11,O12,O13,O14,O15,O16,O17,O18,O19,O20,O21,O22,O23,O24,O25,O26,O27,O28,O29,O30)</f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6.2" x14ac:dyDescent="0.25">
      <c r="D34" s="14" t="s">
        <v>35</v>
      </c>
    </row>
    <row r="37" spans="4:17" ht="16.2" x14ac:dyDescent="0.25">
      <c r="D37" s="84" t="s">
        <v>22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Q37" s="14" t="s">
        <v>36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2:Y30">
    <cfRule type="containsText" dxfId="1" priority="7" operator="containsText" text="1">
      <formula>NOT(ISERROR(SEARCH("1",N2)))</formula>
    </cfRule>
  </conditionalFormatting>
  <conditionalFormatting sqref="N31:Y31">
    <cfRule type="containsBlanks" dxfId="0" priority="1">
      <formula>LEN(TRIM(N31))=0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" rangeCreator="" othersAccessPermission="edit"/>
    <arrUserId title="区域1_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Wu</cp:lastModifiedBy>
  <cp:lastPrinted>2019-03-05T06:30:00Z</cp:lastPrinted>
  <dcterms:created xsi:type="dcterms:W3CDTF">2018-06-11T03:29:00Z</dcterms:created>
  <dcterms:modified xsi:type="dcterms:W3CDTF">2023-04-24T11:57:20Z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76F4B2434F0F4115BFF684512454D0DA</vt:lpwstr>
  </property>
</Properties>
</file>