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8640" windowHeight="4230" firstSheet="3" activeTab="5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M65" i="6"/>
  <c r="M20" l="1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/>
  <c r="K24"/>
  <c r="C24"/>
  <c r="J23"/>
  <c r="E23"/>
  <c r="K23" s="1"/>
  <c r="G23"/>
  <c r="C23"/>
  <c r="J22"/>
  <c r="E22"/>
  <c r="H22" s="1"/>
  <c r="G22"/>
  <c r="C22"/>
  <c r="J21"/>
  <c r="E21"/>
  <c r="K21" s="1"/>
  <c r="G21"/>
  <c r="C21"/>
  <c r="E5"/>
  <c r="H5" s="1"/>
  <c r="J5"/>
  <c r="E6"/>
  <c r="K6" s="1"/>
  <c r="J6"/>
  <c r="E7"/>
  <c r="J7"/>
  <c r="K7" s="1"/>
  <c r="E8"/>
  <c r="K8" s="1"/>
  <c r="J8"/>
  <c r="E9"/>
  <c r="J9"/>
  <c r="E10"/>
  <c r="J10"/>
  <c r="K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/>
  <c r="K25"/>
  <c r="H25"/>
  <c r="K9"/>
  <c r="H10"/>
  <c r="H4" l="1"/>
  <c r="K22"/>
  <c r="K5"/>
</calcChain>
</file>

<file path=xl/sharedStrings.xml><?xml version="1.0" encoding="utf-8"?>
<sst xmlns="http://schemas.openxmlformats.org/spreadsheetml/2006/main" count="700" uniqueCount="274">
  <si>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</si>
  <si>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</si>
  <si>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</si>
  <si>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</si>
  <si>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</si>
  <si>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</si>
  <si>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</si>
  <si>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</si>
  <si>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</si>
  <si>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</si>
  <si>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</si>
  <si>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</si>
  <si>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</si>
  <si>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</si>
  <si>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</si>
  <si>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</si>
  <si>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</si>
  <si>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</si>
  <si>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</si>
  <si>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</si>
  <si>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</si>
  <si>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</si>
  <si>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</si>
  <si>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</si>
  <si>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</si>
  <si>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</si>
  <si>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</si>
  <si>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</si>
  <si>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</si>
  <si>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</si>
  <si>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</si>
  <si>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</si>
  <si>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</si>
  <si>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</si>
  <si>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</si>
  <si>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</si>
  <si>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</si>
  <si>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</si>
  <si>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</si>
  <si>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</si>
  <si>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</si>
  <si>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</si>
  <si>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</si>
  <si>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</si>
  <si>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</si>
  <si>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</si>
  <si>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</si>
  <si>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</si>
  <si>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</si>
  <si>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</si>
  <si>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</si>
  <si>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</si>
  <si>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</si>
  <si>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</si>
  <si>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</si>
  <si>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</si>
  <si>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</si>
  <si>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</si>
  <si>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</si>
  <si>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</si>
  <si>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</si>
  <si>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</si>
  <si>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</si>
  <si>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</si>
  <si>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</si>
  <si>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</si>
  <si>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</si>
  <si>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</si>
  <si>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</si>
  <si>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</si>
  <si>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</si>
  <si>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</si>
  <si>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</si>
  <si>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</si>
  <si>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</si>
  <si>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</si>
  <si>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</si>
  <si>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</si>
  <si>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</si>
  <si>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</si>
  <si>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</si>
  <si>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</si>
  <si>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</si>
  <si>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</si>
  <si>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</si>
  <si>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</si>
  <si>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</si>
  <si>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</si>
  <si>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</si>
  <si>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</si>
  <si>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</si>
  <si>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</si>
  <si>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</si>
  <si>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</si>
  <si>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</si>
  <si>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</si>
  <si>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</si>
  <si>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</si>
  <si>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</si>
  <si>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</si>
  <si>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</si>
  <si>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</si>
  <si>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</si>
  <si>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</si>
  <si>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</si>
  <si>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</si>
  <si>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</si>
  <si>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</si>
  <si>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</si>
  <si>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</si>
  <si>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</si>
  <si>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</si>
  <si>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</si>
  <si>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</si>
  <si>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</si>
  <si>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</si>
  <si>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</si>
  <si>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</si>
  <si>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</si>
  <si>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</si>
  <si>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</si>
  <si>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</si>
  <si>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</si>
  <si>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</si>
  <si>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</si>
  <si>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</si>
  <si>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</si>
  <si>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</si>
  <si>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</si>
  <si>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</si>
  <si>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</si>
  <si>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</si>
  <si>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</si>
  <si>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</si>
  <si>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</si>
  <si>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</si>
  <si>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</si>
  <si>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</si>
  <si>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</si>
  <si>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</si>
  <si>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</si>
  <si>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</si>
  <si>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</si>
  <si>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</si>
  <si>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</si>
  <si>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</si>
  <si>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</si>
  <si>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</si>
  <si>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</si>
  <si>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</si>
  <si>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</si>
  <si>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</si>
  <si>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</si>
  <si>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</si>
  <si>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</si>
  <si>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</si>
  <si>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</si>
  <si>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</si>
  <si>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</si>
  <si>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</si>
  <si>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</si>
  <si>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</si>
  <si>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</si>
  <si>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</si>
  <si>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</si>
  <si>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</si>
  <si>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</si>
  <si>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</si>
  <si>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</si>
  <si>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</si>
  <si>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</si>
  <si>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</si>
  <si>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</si>
  <si>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</si>
  <si>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</si>
  <si>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</si>
  <si>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</si>
  <si>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</si>
  <si>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</si>
  <si>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</si>
  <si>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</si>
  <si>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</si>
  <si>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</si>
  <si>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</si>
  <si>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</si>
  <si>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</si>
  <si>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</si>
  <si>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</si>
  <si>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</si>
  <si>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</si>
  <si>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</si>
  <si>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</si>
  <si>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</si>
  <si>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</si>
  <si>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</si>
  <si>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</si>
  <si>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</si>
  <si>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</si>
  <si>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</si>
  <si>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</si>
  <si>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</si>
  <si>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</si>
  <si>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</si>
  <si>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</si>
  <si>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</si>
  <si>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</si>
  <si>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</si>
  <si>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</si>
  <si>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</si>
  <si>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</si>
  <si>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</si>
  <si>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</si>
  <si>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</si>
  <si>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</si>
  <si>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</si>
  <si>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</si>
  <si>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</si>
  <si>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</si>
  <si>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</si>
  <si>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</si>
  <si>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</si>
  <si>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</si>
  <si>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</si>
  <si>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</si>
  <si>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</si>
  <si>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</si>
  <si>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</si>
  <si>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</si>
  <si>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</si>
  <si>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</si>
  <si>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</si>
  <si>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</si>
  <si>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</si>
  <si>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</si>
  <si>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</si>
  <si>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</si>
  <si>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</si>
  <si>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</si>
  <si>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</si>
  <si>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</si>
  <si>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</si>
  <si>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</si>
  <si>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</si>
  <si>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</si>
  <si>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</si>
  <si>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</si>
  <si>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</si>
  <si>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</si>
  <si>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</si>
  <si>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</si>
  <si>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</si>
  <si>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</si>
  <si>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</si>
  <si>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</si>
  <si>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</si>
  <si>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</si>
  <si>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</si>
  <si>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</si>
  <si>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</si>
  <si>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</si>
  <si>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+540% 绝对</t>
    <phoneticPr fontId="7" type="noConversion"/>
  </si>
  <si>
    <t>x</t>
    <phoneticPr fontId="7" type="noConversion"/>
  </si>
  <si>
    <t>时间(ms)
VS 非共享
半拆分</t>
    <phoneticPr fontId="7" type="noConversion"/>
  </si>
  <si>
    <t>+1900% 绝对</t>
    <phoneticPr fontId="7" type="noConversion"/>
  </si>
  <si>
    <t>+8% 相对</t>
    <phoneticPr fontId="7" type="noConversion"/>
  </si>
  <si>
    <t>+1940% 绝对</t>
    <phoneticPr fontId="7" type="noConversion"/>
  </si>
  <si>
    <t>+1820% 绝对</t>
    <phoneticPr fontId="7" type="noConversion"/>
  </si>
  <si>
    <t>+8% 相对</t>
    <phoneticPr fontId="7" type="noConversion"/>
  </si>
  <si>
    <t>相对不排序</t>
    <phoneticPr fontId="7" type="noConversion"/>
  </si>
  <si>
    <t xml:space="preserve">+60% </t>
    <phoneticPr fontId="7" type="noConversion"/>
  </si>
  <si>
    <t>+1500%</t>
    <phoneticPr fontId="7" type="noConversion"/>
  </si>
  <si>
    <t>+21% 相对不共享</t>
    <phoneticPr fontId="7" type="noConversion"/>
  </si>
  <si>
    <t>+564% 相对</t>
    <phoneticPr fontId="7" type="noConversion"/>
  </si>
  <si>
    <t>+264% 相对非共享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</si>
</sst>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4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9" fontId="1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95738880"/>
        <c:axId val="98829440"/>
      </c:lineChart>
      <c:catAx>
        <c:axId val="9573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829440"/>
        <c:crosses val="autoZero"/>
        <c:auto val="1"/>
        <c:lblAlgn val="ctr"/>
        <c:lblOffset val="100"/>
      </c:catAx>
      <c:valAx>
        <c:axId val="9882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5738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185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21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23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27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17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5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03193984"/>
        <c:axId val="103216640"/>
      </c:lineChart>
      <c:catAx>
        <c:axId val="1031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3216640"/>
        <c:crosses val="autoZero"/>
        <c:auto val="1"/>
        <c:lblAlgn val="ctr"/>
        <c:lblOffset val="100"/>
      </c:catAx>
      <c:valAx>
        <c:axId val="10321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3193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103317504"/>
        <c:axId val="103319424"/>
      </c:lineChart>
      <c:catAx>
        <c:axId val="1033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3319424"/>
        <c:crosses val="autoZero"/>
        <c:auto val="1"/>
        <c:lblAlgn val="ctr"/>
        <c:lblOffset val="100"/>
      </c:catAx>
      <c:valAx>
        <c:axId val="10331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3317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20819712"/>
        <c:axId val="120821632"/>
      </c:lineChart>
      <c:catAx>
        <c:axId val="12081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821632"/>
        <c:crosses val="autoZero"/>
        <c:auto val="1"/>
        <c:lblAlgn val="ctr"/>
        <c:lblOffset val="100"/>
      </c:catAx>
      <c:valAx>
        <c:axId val="120821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8197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20934784"/>
        <c:axId val="120936704"/>
      </c:lineChart>
      <c:catAx>
        <c:axId val="12093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936704"/>
        <c:crosses val="autoZero"/>
        <c:auto val="1"/>
        <c:lblAlgn val="ctr"/>
        <c:lblOffset val="100"/>
      </c:catAx>
      <c:valAx>
        <c:axId val="12093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9347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20996608"/>
        <c:axId val="120998528"/>
      </c:lineChart>
      <c:catAx>
        <c:axId val="12099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20998528"/>
        <c:crosses val="autoZero"/>
        <c:auto val="1"/>
        <c:lblAlgn val="ctr"/>
        <c:lblOffset val="100"/>
      </c:catAx>
      <c:valAx>
        <c:axId val="12099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20996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0850304"/>
        <c:axId val="120860672"/>
      </c:lineChart>
      <c:catAx>
        <c:axId val="120850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60672"/>
        <c:crosses val="autoZero"/>
        <c:auto val="1"/>
        <c:lblAlgn val="ctr"/>
        <c:lblOffset val="100"/>
      </c:catAx>
      <c:valAx>
        <c:axId val="120860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1255808"/>
        <c:axId val="121266176"/>
      </c:lineChart>
      <c:catAx>
        <c:axId val="121255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66176"/>
        <c:crosses val="autoZero"/>
        <c:auto val="1"/>
        <c:lblAlgn val="ctr"/>
        <c:lblOffset val="100"/>
      </c:catAx>
      <c:valAx>
        <c:axId val="121266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21294848"/>
        <c:axId val="121296768"/>
      </c:lineChart>
      <c:catAx>
        <c:axId val="12129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1296768"/>
        <c:crosses val="autoZero"/>
        <c:auto val="1"/>
        <c:lblAlgn val="ctr"/>
        <c:lblOffset val="100"/>
      </c:catAx>
      <c:valAx>
        <c:axId val="121296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21294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21389824"/>
        <c:axId val="121391744"/>
      </c:lineChart>
      <c:catAx>
        <c:axId val="1213898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91744"/>
        <c:crosses val="autoZero"/>
        <c:auto val="1"/>
        <c:lblAlgn val="ctr"/>
        <c:lblOffset val="100"/>
      </c:catAx>
      <c:valAx>
        <c:axId val="121391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21475840"/>
        <c:axId val="121477760"/>
      </c:lineChart>
      <c:catAx>
        <c:axId val="121475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7760"/>
        <c:crosses val="autoZero"/>
        <c:auto val="1"/>
        <c:lblAlgn val="ctr"/>
        <c:lblOffset val="100"/>
      </c:catAx>
      <c:valAx>
        <c:axId val="12147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98871552"/>
        <c:axId val="98886016"/>
      </c:lineChart>
      <c:catAx>
        <c:axId val="9887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886016"/>
        <c:crosses val="autoZero"/>
        <c:auto val="1"/>
        <c:lblAlgn val="ctr"/>
        <c:lblOffset val="100"/>
      </c:catAx>
      <c:valAx>
        <c:axId val="98886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871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21557760"/>
        <c:axId val="121559680"/>
      </c:lineChart>
      <c:catAx>
        <c:axId val="121557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59680"/>
        <c:crosses val="autoZero"/>
        <c:auto val="1"/>
        <c:lblAlgn val="ctr"/>
        <c:lblOffset val="100"/>
      </c:catAx>
      <c:valAx>
        <c:axId val="121559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21625600"/>
        <c:axId val="121644160"/>
      </c:lineChart>
      <c:catAx>
        <c:axId val="1216256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44160"/>
        <c:crosses val="autoZero"/>
        <c:auto val="1"/>
        <c:lblAlgn val="ctr"/>
        <c:lblOffset val="100"/>
      </c:catAx>
      <c:valAx>
        <c:axId val="121644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1863552"/>
        <c:axId val="121886208"/>
      </c:lineChart>
      <c:catAx>
        <c:axId val="1218635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86208"/>
        <c:crosses val="autoZero"/>
        <c:auto val="1"/>
        <c:lblAlgn val="ctr"/>
        <c:lblOffset val="100"/>
      </c:catAx>
      <c:valAx>
        <c:axId val="121886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21900416"/>
        <c:axId val="121918976"/>
      </c:lineChart>
      <c:catAx>
        <c:axId val="121900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18976"/>
        <c:crosses val="autoZero"/>
        <c:auto val="1"/>
        <c:lblAlgn val="ctr"/>
        <c:lblOffset val="100"/>
      </c:catAx>
      <c:valAx>
        <c:axId val="121918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1970048"/>
        <c:axId val="121988608"/>
      </c:lineChart>
      <c:catAx>
        <c:axId val="121970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88608"/>
        <c:crosses val="autoZero"/>
        <c:auto val="1"/>
        <c:lblAlgn val="ctr"/>
        <c:lblOffset val="100"/>
      </c:catAx>
      <c:valAx>
        <c:axId val="121988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2117504"/>
        <c:axId val="122140160"/>
      </c:lineChart>
      <c:catAx>
        <c:axId val="122117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40160"/>
        <c:crosses val="autoZero"/>
        <c:auto val="1"/>
        <c:lblAlgn val="ctr"/>
        <c:lblOffset val="100"/>
      </c:catAx>
      <c:valAx>
        <c:axId val="122140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2076544"/>
        <c:axId val="122168832"/>
      </c:lineChart>
      <c:catAx>
        <c:axId val="122076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8832"/>
        <c:crosses val="autoZero"/>
        <c:auto val="1"/>
        <c:lblAlgn val="ctr"/>
        <c:lblOffset val="100"/>
      </c:catAx>
      <c:valAx>
        <c:axId val="122168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83.333333333333343</c:v>
                </c:pt>
                <c:pt idx="1">
                  <c:v>104.16666666666667</c:v>
                </c:pt>
                <c:pt idx="2">
                  <c:v>116.27906976744187</c:v>
                </c:pt>
                <c:pt idx="3">
                  <c:v>121.95121951219512</c:v>
                </c:pt>
                <c:pt idx="4">
                  <c:v>128.2051282051282</c:v>
                </c:pt>
                <c:pt idx="5">
                  <c:v>133.33333333333331</c:v>
                </c:pt>
                <c:pt idx="6">
                  <c:v>136.05442176870747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62.5</c:v>
                </c:pt>
                <c:pt idx="1">
                  <c:v>69.444444444444443</c:v>
                </c:pt>
                <c:pt idx="2">
                  <c:v>72.463768115942045</c:v>
                </c:pt>
                <c:pt idx="3">
                  <c:v>75.757575757575751</c:v>
                </c:pt>
                <c:pt idx="4">
                  <c:v>78.125</c:v>
                </c:pt>
                <c:pt idx="5">
                  <c:v>79.840319361277452</c:v>
                </c:pt>
                <c:pt idx="6">
                  <c:v>80.482897384305844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172.41379310344828</c:v>
                </c:pt>
                <c:pt idx="4">
                  <c:v>178.57142857142856</c:v>
                </c:pt>
                <c:pt idx="5">
                  <c:v>186.04651162790697</c:v>
                </c:pt>
                <c:pt idx="6">
                  <c:v>189.57345971563981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173.91304347826087</c:v>
                </c:pt>
                <c:pt idx="5">
                  <c:v>180.18018018018017</c:v>
                </c:pt>
                <c:pt idx="6">
                  <c:v>183.90804597701151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22224000"/>
        <c:axId val="122238464"/>
      </c:lineChart>
      <c:catAx>
        <c:axId val="122224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38464"/>
        <c:crosses val="autoZero"/>
        <c:auto val="1"/>
        <c:lblAlgn val="ctr"/>
        <c:lblOffset val="100"/>
      </c:catAx>
      <c:valAx>
        <c:axId val="122238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22368384"/>
        <c:axId val="122370304"/>
      </c:lineChart>
      <c:catAx>
        <c:axId val="1223683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70304"/>
        <c:crosses val="autoZero"/>
        <c:auto val="1"/>
        <c:lblAlgn val="ctr"/>
        <c:lblOffset val="100"/>
      </c:catAx>
      <c:valAx>
        <c:axId val="122370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3742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87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84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22417920"/>
        <c:axId val="122419840"/>
      </c:lineChart>
      <c:catAx>
        <c:axId val="122417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19840"/>
        <c:crosses val="autoZero"/>
        <c:auto val="1"/>
        <c:lblAlgn val="ctr"/>
        <c:lblOffset val="100"/>
      </c:catAx>
      <c:valAx>
        <c:axId val="122419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99350400"/>
        <c:axId val="101277696"/>
      </c:lineChart>
      <c:catAx>
        <c:axId val="9935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1277696"/>
        <c:crosses val="autoZero"/>
        <c:auto val="1"/>
        <c:lblAlgn val="ctr"/>
        <c:lblOffset val="100"/>
      </c:catAx>
      <c:valAx>
        <c:axId val="101277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9350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22528128"/>
        <c:axId val="122530048"/>
      </c:lineChart>
      <c:catAx>
        <c:axId val="122528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30048"/>
        <c:crosses val="autoZero"/>
        <c:auto val="1"/>
        <c:lblAlgn val="ctr"/>
        <c:lblOffset val="100"/>
      </c:catAx>
      <c:valAx>
        <c:axId val="122530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22547584"/>
        <c:axId val="123823616"/>
      </c:lineChart>
      <c:catAx>
        <c:axId val="1225475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23616"/>
        <c:crosses val="autoZero"/>
        <c:auto val="1"/>
        <c:lblAlgn val="ctr"/>
        <c:lblOffset val="100"/>
      </c:catAx>
      <c:valAx>
        <c:axId val="123823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23891712"/>
        <c:axId val="123893632"/>
      </c:lineChart>
      <c:catAx>
        <c:axId val="123891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93632"/>
        <c:crosses val="autoZero"/>
        <c:auto val="1"/>
        <c:lblAlgn val="ctr"/>
        <c:lblOffset val="100"/>
      </c:catAx>
      <c:valAx>
        <c:axId val="12389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23761024"/>
        <c:axId val="123762944"/>
      </c:lineChart>
      <c:catAx>
        <c:axId val="1237610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2944"/>
        <c:crosses val="autoZero"/>
        <c:auto val="1"/>
        <c:lblAlgn val="ctr"/>
        <c:lblOffset val="100"/>
      </c:catAx>
      <c:valAx>
        <c:axId val="123762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23968128"/>
        <c:axId val="123990400"/>
      </c:lineChart>
      <c:catAx>
        <c:axId val="123968128"/>
        <c:scaling>
          <c:orientation val="minMax"/>
        </c:scaling>
        <c:axPos val="b"/>
        <c:majorTickMark val="none"/>
        <c:tickLblPos val="nextTo"/>
        <c:crossAx val="123990400"/>
        <c:crosses val="autoZero"/>
        <c:auto val="1"/>
        <c:lblAlgn val="ctr"/>
        <c:lblOffset val="100"/>
      </c:catAx>
      <c:valAx>
        <c:axId val="123990400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239681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24015744"/>
        <c:axId val="124017280"/>
      </c:lineChart>
      <c:catAx>
        <c:axId val="124015744"/>
        <c:scaling>
          <c:orientation val="minMax"/>
        </c:scaling>
        <c:axPos val="b"/>
        <c:majorTickMark val="none"/>
        <c:tickLblPos val="nextTo"/>
        <c:crossAx val="124017280"/>
        <c:crosses val="autoZero"/>
        <c:auto val="1"/>
        <c:lblAlgn val="ctr"/>
        <c:lblOffset val="100"/>
      </c:catAx>
      <c:valAx>
        <c:axId val="124017280"/>
        <c:scaling>
          <c:orientation val="minMax"/>
        </c:scaling>
        <c:delete val="1"/>
        <c:axPos val="l"/>
        <c:numFmt formatCode="0.0" sourceLinked="1"/>
        <c:tickLblPos val="none"/>
        <c:crossAx val="12401574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24050816"/>
        <c:axId val="124060800"/>
      </c:lineChart>
      <c:catAx>
        <c:axId val="124050816"/>
        <c:scaling>
          <c:orientation val="minMax"/>
        </c:scaling>
        <c:axPos val="b"/>
        <c:majorTickMark val="none"/>
        <c:tickLblPos val="nextTo"/>
        <c:crossAx val="124060800"/>
        <c:crosses val="autoZero"/>
        <c:auto val="1"/>
        <c:lblAlgn val="ctr"/>
        <c:lblOffset val="100"/>
      </c:catAx>
      <c:valAx>
        <c:axId val="124060800"/>
        <c:scaling>
          <c:orientation val="minMax"/>
        </c:scaling>
        <c:delete val="1"/>
        <c:axPos val="l"/>
        <c:numFmt formatCode="0.0_ " sourceLinked="1"/>
        <c:tickLblPos val="none"/>
        <c:crossAx val="12405081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24090240"/>
        <c:axId val="124091776"/>
      </c:lineChart>
      <c:catAx>
        <c:axId val="124090240"/>
        <c:scaling>
          <c:orientation val="minMax"/>
        </c:scaling>
        <c:axPos val="b"/>
        <c:majorTickMark val="none"/>
        <c:tickLblPos val="nextTo"/>
        <c:crossAx val="124091776"/>
        <c:crosses val="autoZero"/>
        <c:auto val="1"/>
        <c:lblAlgn val="ctr"/>
        <c:lblOffset val="100"/>
      </c:catAx>
      <c:valAx>
        <c:axId val="124091776"/>
        <c:scaling>
          <c:orientation val="minMax"/>
        </c:scaling>
        <c:delete val="1"/>
        <c:axPos val="l"/>
        <c:numFmt formatCode="0.0_ " sourceLinked="1"/>
        <c:tickLblPos val="none"/>
        <c:crossAx val="12409024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101307520"/>
        <c:axId val="101309440"/>
      </c:lineChart>
      <c:catAx>
        <c:axId val="10130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1309440"/>
        <c:crosses val="autoZero"/>
        <c:auto val="1"/>
        <c:lblAlgn val="ctr"/>
        <c:lblOffset val="100"/>
      </c:catAx>
      <c:valAx>
        <c:axId val="101309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1307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01438208"/>
        <c:axId val="101440128"/>
      </c:lineChart>
      <c:catAx>
        <c:axId val="10143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1440128"/>
        <c:crosses val="autoZero"/>
        <c:auto val="1"/>
        <c:lblAlgn val="ctr"/>
        <c:lblOffset val="100"/>
      </c:catAx>
      <c:valAx>
        <c:axId val="101440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1438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02805504"/>
        <c:axId val="102807424"/>
      </c:lineChart>
      <c:catAx>
        <c:axId val="10280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2807424"/>
        <c:crosses val="autoZero"/>
        <c:auto val="1"/>
        <c:lblAlgn val="ctr"/>
        <c:lblOffset val="100"/>
      </c:catAx>
      <c:valAx>
        <c:axId val="10280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2805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02943744"/>
        <c:axId val="102950016"/>
      </c:lineChart>
      <c:catAx>
        <c:axId val="10294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2950016"/>
        <c:crosses val="autoZero"/>
        <c:auto val="1"/>
        <c:lblAlgn val="ctr"/>
        <c:lblOffset val="100"/>
      </c:catAx>
      <c:valAx>
        <c:axId val="102950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2943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02979840"/>
        <c:axId val="102998400"/>
      </c:lineChart>
      <c:catAx>
        <c:axId val="10297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2998400"/>
        <c:crosses val="autoZero"/>
        <c:auto val="1"/>
        <c:lblAlgn val="ctr"/>
        <c:lblOffset val="100"/>
      </c:catAx>
      <c:valAx>
        <c:axId val="10299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2979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03271424"/>
        <c:axId val="103281792"/>
      </c:lineChart>
      <c:catAx>
        <c:axId val="10327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03281792"/>
        <c:crosses val="autoZero"/>
        <c:auto val="1"/>
        <c:lblAlgn val="ctr"/>
        <c:lblOffset val="100"/>
      </c:catAx>
      <c:valAx>
        <c:axId val="10328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3271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6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70" t="s">
        <v>17</v>
      </c>
      <c r="B29" s="71"/>
      <c r="C29" s="71"/>
      <c r="D29" s="71"/>
      <c r="E29" s="71"/>
      <c r="F29" s="71"/>
      <c r="G29" s="71"/>
    </row>
    <row r="31" spans="1:14" ht="48.75" customHeight="1">
      <c r="A31" s="70" t="s">
        <v>18</v>
      </c>
      <c r="B31" s="71"/>
      <c r="C31" s="71"/>
      <c r="D31" s="71"/>
      <c r="E31" s="71"/>
      <c r="F31" s="71"/>
      <c r="G31" s="71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113</v>
      </c>
      <c r="D1" s="5" t="s">
        <v>82</v>
      </c>
      <c r="E1" s="5" t="s">
        <v>135</v>
      </c>
      <c r="F1" s="19" t="s">
        <v>136</v>
      </c>
    </row>
    <row r="3" spans="1:17" ht="40.5">
      <c r="A3" s="1" t="s">
        <v>3</v>
      </c>
      <c r="B3" s="2" t="s">
        <v>4</v>
      </c>
      <c r="C3" s="2" t="s">
        <v>6</v>
      </c>
      <c r="D3" s="2" t="s">
        <v>137</v>
      </c>
      <c r="E3" s="2" t="s">
        <v>138</v>
      </c>
      <c r="F3" s="2" t="s">
        <v>139</v>
      </c>
      <c r="G3" s="2" t="s">
        <v>140</v>
      </c>
      <c r="H3" s="36" t="s">
        <v>141</v>
      </c>
      <c r="I3" s="2" t="s">
        <v>142</v>
      </c>
      <c r="J3" s="2" t="s">
        <v>143</v>
      </c>
      <c r="K3" s="36" t="s">
        <v>144</v>
      </c>
      <c r="L3" s="36" t="s">
        <v>145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121</v>
      </c>
      <c r="P16" s="26" t="s">
        <v>146</v>
      </c>
      <c r="Q16" s="26" t="s">
        <v>147</v>
      </c>
    </row>
    <row r="18" spans="1:12" ht="27">
      <c r="C18" s="10" t="s">
        <v>122</v>
      </c>
      <c r="D18" s="5" t="s">
        <v>70</v>
      </c>
      <c r="E18" s="5" t="s">
        <v>148</v>
      </c>
      <c r="F18" s="19" t="s">
        <v>136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137</v>
      </c>
      <c r="E20" s="2" t="s">
        <v>138</v>
      </c>
      <c r="F20" s="2" t="s">
        <v>139</v>
      </c>
      <c r="G20" s="2" t="s">
        <v>140</v>
      </c>
      <c r="H20" s="36" t="s">
        <v>141</v>
      </c>
      <c r="I20" s="2" t="s">
        <v>142</v>
      </c>
      <c r="J20" s="2" t="s">
        <v>143</v>
      </c>
      <c r="K20" s="36" t="s">
        <v>144</v>
      </c>
      <c r="L20" s="36" t="s">
        <v>145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123</v>
      </c>
      <c r="P33" s="26" t="s">
        <v>146</v>
      </c>
      <c r="Q33" s="26" t="s">
        <v>149</v>
      </c>
    </row>
    <row r="36" spans="1:17">
      <c r="C36" t="s">
        <v>150</v>
      </c>
      <c r="F36" t="s">
        <v>151</v>
      </c>
    </row>
    <row r="38" spans="1:17" ht="27">
      <c r="A38" s="1" t="s">
        <v>3</v>
      </c>
      <c r="B38" s="2" t="s">
        <v>152</v>
      </c>
      <c r="C38" s="2" t="s">
        <v>153</v>
      </c>
      <c r="D38" s="2" t="s">
        <v>154</v>
      </c>
      <c r="E38" s="2" t="s">
        <v>155</v>
      </c>
      <c r="F38" s="2" t="s">
        <v>156</v>
      </c>
      <c r="G38" s="2" t="s">
        <v>157</v>
      </c>
      <c r="H38" s="2" t="s">
        <v>158</v>
      </c>
      <c r="I38" s="2" t="s">
        <v>159</v>
      </c>
      <c r="J38" s="2" t="s">
        <v>160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150</v>
      </c>
      <c r="F43" t="s">
        <v>161</v>
      </c>
    </row>
    <row r="45" spans="1:17" ht="27">
      <c r="A45" s="1" t="s">
        <v>3</v>
      </c>
      <c r="B45" s="2" t="s">
        <v>152</v>
      </c>
      <c r="C45" s="2" t="s">
        <v>153</v>
      </c>
      <c r="D45" s="2" t="s">
        <v>154</v>
      </c>
      <c r="E45" s="2" t="s">
        <v>155</v>
      </c>
      <c r="F45" s="2" t="s">
        <v>156</v>
      </c>
      <c r="G45" s="2" t="s">
        <v>157</v>
      </c>
      <c r="H45" s="2" t="s">
        <v>158</v>
      </c>
      <c r="I45" s="2" t="s">
        <v>159</v>
      </c>
      <c r="J45" s="2" t="s">
        <v>160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6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6">
        <f t="shared" si="1"/>
        <v>10.405827263267431</v>
      </c>
      <c r="F7" s="56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6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7" t="s">
        <v>136</v>
      </c>
      <c r="F11" s="57" t="s">
        <v>188</v>
      </c>
      <c r="G11" s="17"/>
    </row>
    <row r="12" spans="1:14">
      <c r="E12" s="61" t="s">
        <v>201</v>
      </c>
      <c r="L12" s="10" t="s">
        <v>25</v>
      </c>
      <c r="M12" t="s">
        <v>11</v>
      </c>
      <c r="N12" t="s">
        <v>16</v>
      </c>
    </row>
    <row r="13" spans="1:14">
      <c r="E13" s="57" t="s">
        <v>207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6">
        <f t="shared" si="3"/>
        <v>10.141987829614605</v>
      </c>
      <c r="F21" s="56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6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6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7" t="s">
        <v>136</v>
      </c>
      <c r="F25" s="57" t="s">
        <v>188</v>
      </c>
      <c r="G25" s="17"/>
    </row>
    <row r="26" spans="1:14">
      <c r="E26" s="61" t="s">
        <v>202</v>
      </c>
      <c r="L26" s="20" t="s">
        <v>28</v>
      </c>
      <c r="M26" t="s">
        <v>11</v>
      </c>
      <c r="N26" t="s">
        <v>12</v>
      </c>
    </row>
    <row r="27" spans="1:14">
      <c r="E27" s="57" t="s">
        <v>207</v>
      </c>
    </row>
    <row r="29" spans="1:14" ht="116.25" customHeight="1">
      <c r="A29" s="70" t="s">
        <v>29</v>
      </c>
      <c r="B29" s="71"/>
      <c r="C29" s="71"/>
      <c r="D29" s="71"/>
      <c r="E29" s="71"/>
      <c r="F29" s="71"/>
      <c r="G29" s="71"/>
      <c r="H29" s="71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7">
        <v>2.9</v>
      </c>
      <c r="D7" s="3">
        <f t="shared" si="1"/>
        <v>4</v>
      </c>
      <c r="E7" s="56">
        <f>B7/C7*50</f>
        <v>34.482758620689658</v>
      </c>
      <c r="F7" s="56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6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7" t="s">
        <v>136</v>
      </c>
      <c r="F11" s="57" t="s">
        <v>188</v>
      </c>
      <c r="G11" s="17"/>
    </row>
    <row r="12" spans="1:14">
      <c r="E12" s="61" t="s">
        <v>203</v>
      </c>
      <c r="L12" s="10" t="s">
        <v>36</v>
      </c>
      <c r="M12" t="s">
        <v>34</v>
      </c>
      <c r="N12" t="s">
        <v>37</v>
      </c>
    </row>
    <row r="13" spans="1:14">
      <c r="E13" s="61" t="s">
        <v>208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7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6">
        <v>30</v>
      </c>
      <c r="D21" s="3">
        <f t="shared" si="4"/>
        <v>4</v>
      </c>
      <c r="E21" s="56">
        <f t="shared" si="3"/>
        <v>3.3333333333333335</v>
      </c>
      <c r="F21" s="56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6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6">
        <v>84</v>
      </c>
    </row>
    <row r="25" spans="1:14">
      <c r="A25" s="21"/>
      <c r="B25" s="22"/>
      <c r="C25" s="23"/>
      <c r="D25" s="22"/>
      <c r="E25" s="24"/>
      <c r="F25" s="57" t="s">
        <v>200</v>
      </c>
      <c r="G25" s="23"/>
      <c r="L25" s="10" t="s">
        <v>40</v>
      </c>
      <c r="M25" t="s">
        <v>34</v>
      </c>
      <c r="N25" t="s">
        <v>41</v>
      </c>
    </row>
    <row r="26" spans="1:14">
      <c r="E26" s="61" t="s">
        <v>215</v>
      </c>
    </row>
    <row r="27" spans="1:14">
      <c r="E27" s="61" t="s">
        <v>209</v>
      </c>
    </row>
    <row r="29" spans="1:14" ht="136.5" customHeight="1">
      <c r="A29" s="70" t="s">
        <v>42</v>
      </c>
      <c r="B29" s="71"/>
      <c r="C29" s="71"/>
      <c r="D29" s="71"/>
      <c r="E29" s="71"/>
      <c r="F29" s="71"/>
      <c r="G29" s="71"/>
      <c r="H29" s="71"/>
    </row>
    <row r="31" spans="1:14" ht="39" customHeight="1">
      <c r="A31" s="72" t="s">
        <v>43</v>
      </c>
      <c r="B31" s="72"/>
      <c r="C31" s="72"/>
      <c r="D31" s="72"/>
      <c r="E31" s="72"/>
      <c r="F31" s="72"/>
      <c r="G31" s="72"/>
      <c r="H31" s="72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7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6">
        <f t="shared" si="1"/>
        <v>76.33587786259541</v>
      </c>
      <c r="F7" s="56">
        <f t="shared" si="2"/>
        <v>34.482758620689658</v>
      </c>
      <c r="G7" s="47">
        <v>2.9</v>
      </c>
    </row>
    <row r="8" spans="1:14">
      <c r="A8" s="6">
        <v>5</v>
      </c>
      <c r="B8" s="3">
        <v>4</v>
      </c>
      <c r="C8" s="47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7" t="s">
        <v>190</v>
      </c>
      <c r="F11" s="57" t="s">
        <v>191</v>
      </c>
      <c r="G11" s="17"/>
    </row>
    <row r="12" spans="1:14">
      <c r="E12" s="61" t="s">
        <v>204</v>
      </c>
      <c r="L12" t="s">
        <v>51</v>
      </c>
      <c r="M12" t="s">
        <v>34</v>
      </c>
      <c r="N12" t="s">
        <v>52</v>
      </c>
    </row>
    <row r="13" spans="1:14">
      <c r="E13" s="61" t="s">
        <v>210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7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4">
        <v>6.09</v>
      </c>
      <c r="D21" s="3">
        <f t="shared" si="3"/>
        <v>4</v>
      </c>
      <c r="E21" s="56">
        <f t="shared" si="4"/>
        <v>16.420361247947454</v>
      </c>
      <c r="F21" s="56">
        <f t="shared" si="5"/>
        <v>3.3333333333333335</v>
      </c>
      <c r="G21" s="56">
        <v>30</v>
      </c>
    </row>
    <row r="22" spans="1:14">
      <c r="A22" s="6">
        <v>5</v>
      </c>
      <c r="B22" s="3">
        <v>4</v>
      </c>
      <c r="C22" s="46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7" t="s">
        <v>190</v>
      </c>
      <c r="F25" s="57" t="s">
        <v>191</v>
      </c>
      <c r="L25" t="s">
        <v>56</v>
      </c>
      <c r="M25" t="s">
        <v>34</v>
      </c>
      <c r="N25" t="s">
        <v>41</v>
      </c>
    </row>
    <row r="26" spans="1:14">
      <c r="E26" s="61" t="s">
        <v>213</v>
      </c>
    </row>
    <row r="27" spans="1:14">
      <c r="E27" s="61" t="s">
        <v>214</v>
      </c>
    </row>
    <row r="28" spans="1:14" ht="148.5" customHeight="1">
      <c r="A28" s="73" t="s">
        <v>57</v>
      </c>
      <c r="B28" s="74"/>
      <c r="C28" s="74"/>
      <c r="D28" s="74"/>
      <c r="E28" s="74"/>
      <c r="F28" s="74"/>
      <c r="G28" s="74"/>
      <c r="H28" s="7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H72" sqref="H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4" t="s">
        <v>162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51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6">
        <f t="shared" si="2"/>
        <v>16.233766233766232</v>
      </c>
      <c r="G7" s="64">
        <v>6.16</v>
      </c>
      <c r="H7" s="56">
        <f>B7/I7*50</f>
        <v>16.694490818030051</v>
      </c>
      <c r="I7" s="62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6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7" t="s">
        <v>199</v>
      </c>
      <c r="H11" s="57" t="s">
        <v>218</v>
      </c>
      <c r="K11" t="s">
        <v>66</v>
      </c>
      <c r="L11" t="s">
        <v>67</v>
      </c>
      <c r="M11" t="s">
        <v>68</v>
      </c>
    </row>
    <row r="12" spans="1:13">
      <c r="H12" s="61" t="s">
        <v>220</v>
      </c>
    </row>
    <row r="13" spans="1:13">
      <c r="H13" s="61" t="s">
        <v>221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7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7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41">
        <v>0.53</v>
      </c>
    </row>
    <row r="20" spans="1:13">
      <c r="A20" s="6">
        <v>4</v>
      </c>
      <c r="B20" s="3">
        <v>2</v>
      </c>
      <c r="C20" s="47">
        <v>0.8</v>
      </c>
      <c r="D20" s="3">
        <f t="shared" si="4"/>
        <v>4</v>
      </c>
      <c r="E20" s="56">
        <f>B20/C20*50</f>
        <v>125</v>
      </c>
      <c r="F20" s="56">
        <f t="shared" si="6"/>
        <v>76.33587786259541</v>
      </c>
      <c r="G20" s="4">
        <v>1.31</v>
      </c>
      <c r="H20" s="56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7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7">
        <v>9.82</v>
      </c>
      <c r="H23" s="8">
        <f t="shared" si="7"/>
        <v>107.67160161507402</v>
      </c>
      <c r="I23" s="4">
        <v>7.43</v>
      </c>
    </row>
    <row r="24" spans="1:13">
      <c r="F24" s="57" t="s">
        <v>192</v>
      </c>
      <c r="K24" t="s">
        <v>71</v>
      </c>
      <c r="L24" t="s">
        <v>67</v>
      </c>
      <c r="M24" t="s">
        <v>72</v>
      </c>
    </row>
    <row r="25" spans="1:13">
      <c r="E25" s="61" t="s">
        <v>232</v>
      </c>
      <c r="H25" s="61" t="s">
        <v>230</v>
      </c>
    </row>
    <row r="26" spans="1:13">
      <c r="E26" s="61" t="s">
        <v>233</v>
      </c>
      <c r="H26" s="61" t="s">
        <v>231</v>
      </c>
    </row>
    <row r="27" spans="1:13" ht="27">
      <c r="C27" s="10" t="s">
        <v>73</v>
      </c>
      <c r="D27" s="5" t="s">
        <v>54</v>
      </c>
      <c r="E27" s="19" t="s">
        <v>206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3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4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4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4">
        <v>5.21</v>
      </c>
      <c r="J32" s="18"/>
      <c r="K32" s="17"/>
    </row>
    <row r="33" spans="1:14">
      <c r="A33" s="6">
        <v>4</v>
      </c>
      <c r="B33" s="3">
        <v>2</v>
      </c>
      <c r="C33" s="42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7">
        <v>8.89</v>
      </c>
      <c r="H33" s="56">
        <f t="shared" si="11"/>
        <v>9.5785440613026829</v>
      </c>
      <c r="I33" s="63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6">
        <v>18.690000000000001</v>
      </c>
      <c r="H34" s="8">
        <f t="shared" si="11"/>
        <v>9.818360333824252</v>
      </c>
      <c r="I34" s="44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4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4">
        <v>81.97</v>
      </c>
      <c r="J36" s="18"/>
      <c r="K36" s="17"/>
    </row>
    <row r="37" spans="1:14">
      <c r="H37" s="57" t="s">
        <v>224</v>
      </c>
      <c r="L37" t="s">
        <v>75</v>
      </c>
      <c r="M37" t="s">
        <v>67</v>
      </c>
      <c r="N37" t="s">
        <v>68</v>
      </c>
    </row>
    <row r="38" spans="1:14">
      <c r="H38" s="61" t="s">
        <v>225</v>
      </c>
    </row>
    <row r="39" spans="1:14">
      <c r="H39" s="61" t="s">
        <v>226</v>
      </c>
    </row>
    <row r="40" spans="1:14" ht="27">
      <c r="C40" s="10" t="s">
        <v>76</v>
      </c>
      <c r="D40" s="5" t="s">
        <v>70</v>
      </c>
      <c r="E40" s="53" t="s">
        <v>206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51" t="s">
        <v>62</v>
      </c>
      <c r="G42" s="2" t="s">
        <v>63</v>
      </c>
      <c r="H42" s="2" t="s">
        <v>64</v>
      </c>
      <c r="I42" s="43" t="s">
        <v>65</v>
      </c>
    </row>
    <row r="43" spans="1:14">
      <c r="A43" s="6">
        <v>1</v>
      </c>
      <c r="B43" s="3">
        <v>0.25</v>
      </c>
      <c r="C43" s="41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7">
        <v>0.1</v>
      </c>
      <c r="H43" s="8">
        <f>B43/I43*50</f>
        <v>125</v>
      </c>
      <c r="I43" s="45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4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4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6">
        <f t="shared" si="13"/>
        <v>169.49152542372883</v>
      </c>
      <c r="F46" s="56">
        <f t="shared" si="14"/>
        <v>188.67924528301884</v>
      </c>
      <c r="G46" s="4">
        <v>0.53</v>
      </c>
      <c r="H46" s="56">
        <f t="shared" si="15"/>
        <v>185.18518518518516</v>
      </c>
      <c r="I46" s="44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7">
        <v>1</v>
      </c>
      <c r="H47" s="8">
        <f t="shared" si="15"/>
        <v>194.17475728155341</v>
      </c>
      <c r="I47" s="44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4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4">
        <v>3.89</v>
      </c>
    </row>
    <row r="50" spans="1:14">
      <c r="F50" s="57" t="s">
        <v>189</v>
      </c>
      <c r="L50" t="s">
        <v>77</v>
      </c>
      <c r="M50" t="s">
        <v>67</v>
      </c>
      <c r="N50" t="s">
        <v>72</v>
      </c>
    </row>
    <row r="51" spans="1:14">
      <c r="E51" s="61" t="s">
        <v>235</v>
      </c>
      <c r="F51" s="61" t="s">
        <v>205</v>
      </c>
      <c r="H51" s="61" t="s">
        <v>236</v>
      </c>
      <c r="I51" s="79" t="s">
        <v>268</v>
      </c>
    </row>
    <row r="52" spans="1:14">
      <c r="E52" s="61" t="s">
        <v>234</v>
      </c>
      <c r="F52" s="61" t="s">
        <v>211</v>
      </c>
      <c r="H52" s="61" t="s">
        <v>237</v>
      </c>
    </row>
    <row r="53" spans="1:14" ht="27">
      <c r="C53" s="10" t="s">
        <v>78</v>
      </c>
      <c r="D53" s="5" t="s">
        <v>70</v>
      </c>
      <c r="E53" s="19" t="s">
        <v>177</v>
      </c>
      <c r="F53" s="35" t="s">
        <v>79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3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7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41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56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41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7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80</v>
      </c>
      <c r="M63" t="s">
        <v>67</v>
      </c>
      <c r="N63" t="s">
        <v>72</v>
      </c>
    </row>
    <row r="64" spans="1:14">
      <c r="H64" s="61" t="s">
        <v>269</v>
      </c>
      <c r="I64" s="79" t="s">
        <v>268</v>
      </c>
    </row>
    <row r="65" spans="1:14">
      <c r="H65" s="61" t="s">
        <v>270</v>
      </c>
    </row>
    <row r="66" spans="1:14" ht="27">
      <c r="C66" s="10" t="s">
        <v>81</v>
      </c>
      <c r="D66" s="5" t="s">
        <v>82</v>
      </c>
      <c r="E66" s="53" t="s">
        <v>177</v>
      </c>
      <c r="F66" s="35" t="s">
        <v>79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5" t="s">
        <v>64</v>
      </c>
      <c r="I68" s="43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4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4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4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7">
        <v>6.06</v>
      </c>
      <c r="H72" s="56">
        <f t="shared" si="23"/>
        <v>17.361111111111111</v>
      </c>
      <c r="I72" s="63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6">
        <v>11.96</v>
      </c>
      <c r="H73" s="8">
        <f t="shared" si="23"/>
        <v>17.421602787456443</v>
      </c>
      <c r="I73" s="44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4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4">
        <v>45.87</v>
      </c>
    </row>
    <row r="76" spans="1:14">
      <c r="H76" s="57" t="s">
        <v>219</v>
      </c>
      <c r="L76" t="s">
        <v>83</v>
      </c>
      <c r="M76" t="s">
        <v>67</v>
      </c>
      <c r="N76" t="s">
        <v>68</v>
      </c>
    </row>
    <row r="77" spans="1:14">
      <c r="H77" s="61" t="s">
        <v>223</v>
      </c>
    </row>
    <row r="78" spans="1:14">
      <c r="H78" s="61" t="s">
        <v>222</v>
      </c>
    </row>
    <row r="79" spans="1:14" ht="192" customHeight="1">
      <c r="A79" s="73" t="s">
        <v>84</v>
      </c>
      <c r="B79" s="74"/>
      <c r="C79" s="74"/>
      <c r="D79" s="74"/>
      <c r="E79" s="74"/>
      <c r="F79" s="74"/>
      <c r="G79" s="74"/>
      <c r="H79" s="7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abSelected="1" topLeftCell="A43" workbookViewId="0">
      <selection activeCell="J51" sqref="J51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85</v>
      </c>
      <c r="D1" s="5" t="s">
        <v>45</v>
      </c>
      <c r="E1" s="19" t="s">
        <v>86</v>
      </c>
      <c r="F1" s="25" t="s">
        <v>162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165</v>
      </c>
      <c r="D3" s="2" t="s">
        <v>6</v>
      </c>
      <c r="E3" s="2" t="s">
        <v>164</v>
      </c>
      <c r="F3" s="2" t="s">
        <v>163</v>
      </c>
      <c r="G3" s="2" t="s">
        <v>87</v>
      </c>
      <c r="H3" s="50" t="s">
        <v>170</v>
      </c>
      <c r="I3" s="50" t="s">
        <v>168</v>
      </c>
      <c r="J3" s="50" t="s">
        <v>171</v>
      </c>
      <c r="K3" s="50" t="s">
        <v>169</v>
      </c>
      <c r="L3" s="2" t="s">
        <v>180</v>
      </c>
      <c r="M3" s="2" t="s">
        <v>178</v>
      </c>
      <c r="N3" s="2" t="s">
        <v>181</v>
      </c>
      <c r="O3" s="2" t="s">
        <v>179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 t="s">
        <v>261</v>
      </c>
      <c r="U11" t="s">
        <v>88</v>
      </c>
      <c r="V11" t="s">
        <v>186</v>
      </c>
    </row>
    <row r="14" spans="1:22" ht="40.5">
      <c r="C14" s="10" t="s">
        <v>89</v>
      </c>
      <c r="D14" s="5" t="s">
        <v>54</v>
      </c>
      <c r="E14" s="19" t="s">
        <v>86</v>
      </c>
      <c r="F14" s="19" t="s">
        <v>259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165</v>
      </c>
      <c r="D16" s="2" t="s">
        <v>6</v>
      </c>
      <c r="E16" s="2" t="s">
        <v>164</v>
      </c>
      <c r="F16" s="2" t="s">
        <v>166</v>
      </c>
      <c r="G16" s="75" t="s">
        <v>167</v>
      </c>
      <c r="H16" s="50" t="s">
        <v>170</v>
      </c>
      <c r="I16" s="50" t="s">
        <v>168</v>
      </c>
      <c r="J16" s="50" t="s">
        <v>171</v>
      </c>
      <c r="K16" s="50" t="s">
        <v>169</v>
      </c>
      <c r="L16" s="2" t="s">
        <v>180</v>
      </c>
      <c r="M16" s="2" t="s">
        <v>178</v>
      </c>
      <c r="N16" s="2" t="s">
        <v>181</v>
      </c>
      <c r="O16" s="2" t="s">
        <v>179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7"/>
      <c r="M24" s="57"/>
      <c r="U24" t="s">
        <v>90</v>
      </c>
      <c r="V24" t="s">
        <v>187</v>
      </c>
    </row>
    <row r="27" spans="1:22" ht="27">
      <c r="C27" s="10" t="s">
        <v>91</v>
      </c>
      <c r="D27" s="26" t="s">
        <v>92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93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94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95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96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97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98</v>
      </c>
    </row>
    <row r="38" spans="1:15" ht="173.25" customHeight="1">
      <c r="A38" s="70" t="s">
        <v>194</v>
      </c>
      <c r="B38" s="71"/>
      <c r="C38" s="71"/>
      <c r="D38" s="71"/>
      <c r="E38" s="71"/>
      <c r="F38" s="71"/>
      <c r="G38" s="71"/>
      <c r="H38" s="71"/>
    </row>
    <row r="42" spans="1:15" ht="40.5">
      <c r="C42" s="10" t="s">
        <v>172</v>
      </c>
      <c r="D42" s="5" t="s">
        <v>45</v>
      </c>
      <c r="E42" s="19" t="s">
        <v>86</v>
      </c>
      <c r="F42" s="52" t="s">
        <v>174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165</v>
      </c>
      <c r="D44" s="2" t="s">
        <v>6</v>
      </c>
      <c r="E44" s="2" t="s">
        <v>164</v>
      </c>
      <c r="F44" s="51" t="s">
        <v>163</v>
      </c>
      <c r="G44" s="2" t="s">
        <v>167</v>
      </c>
      <c r="H44" s="50" t="s">
        <v>170</v>
      </c>
      <c r="I44" s="50" t="s">
        <v>168</v>
      </c>
      <c r="J44" s="50" t="s">
        <v>171</v>
      </c>
      <c r="K44" s="50" t="s">
        <v>169</v>
      </c>
      <c r="L44" s="2" t="s">
        <v>180</v>
      </c>
      <c r="M44" s="2" t="s">
        <v>178</v>
      </c>
      <c r="N44" s="55" t="s">
        <v>181</v>
      </c>
      <c r="O44" s="2" t="s">
        <v>179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6">
        <f t="shared" si="16"/>
        <v>144.92753623188409</v>
      </c>
      <c r="F48" s="56">
        <f t="shared" si="18"/>
        <v>188.67924528301884</v>
      </c>
      <c r="G48" s="62">
        <v>0.53</v>
      </c>
      <c r="H48" s="4">
        <v>0.81</v>
      </c>
      <c r="I48" s="4">
        <v>0.54</v>
      </c>
      <c r="J48" s="62">
        <v>0.6</v>
      </c>
      <c r="K48" s="4">
        <v>0.59</v>
      </c>
      <c r="L48" s="56">
        <f>B48/H48*50</f>
        <v>123.45679012345678</v>
      </c>
      <c r="M48" s="56">
        <f t="shared" si="20"/>
        <v>185.18518518518516</v>
      </c>
      <c r="N48" s="56">
        <f t="shared" si="21"/>
        <v>166.66666666666669</v>
      </c>
      <c r="O48" s="56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8" t="s">
        <v>196</v>
      </c>
      <c r="F52" s="60" t="s">
        <v>198</v>
      </c>
      <c r="N52" s="57"/>
      <c r="U52" t="s">
        <v>182</v>
      </c>
      <c r="V52" t="s">
        <v>186</v>
      </c>
    </row>
    <row r="53" spans="1:22">
      <c r="E53" s="61" t="s">
        <v>241</v>
      </c>
      <c r="L53" s="61" t="s">
        <v>240</v>
      </c>
      <c r="N53" s="61" t="s">
        <v>239</v>
      </c>
    </row>
    <row r="54" spans="1:22">
      <c r="E54" s="61" t="s">
        <v>242</v>
      </c>
      <c r="L54" s="61" t="s">
        <v>233</v>
      </c>
      <c r="N54" s="61" t="s">
        <v>238</v>
      </c>
    </row>
    <row r="56" spans="1:22" ht="40.5">
      <c r="C56" s="10" t="s">
        <v>173</v>
      </c>
      <c r="D56" s="5" t="s">
        <v>54</v>
      </c>
      <c r="E56" s="19" t="s">
        <v>86</v>
      </c>
      <c r="F56" s="52" t="s">
        <v>174</v>
      </c>
      <c r="G56" s="7"/>
      <c r="H56" s="26" t="s">
        <v>195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165</v>
      </c>
      <c r="D58" s="2" t="s">
        <v>6</v>
      </c>
      <c r="E58" s="2" t="s">
        <v>164</v>
      </c>
      <c r="F58" s="2" t="s">
        <v>166</v>
      </c>
      <c r="G58" s="50" t="s">
        <v>167</v>
      </c>
      <c r="H58" s="50" t="s">
        <v>170</v>
      </c>
      <c r="I58" s="50" t="s">
        <v>168</v>
      </c>
      <c r="J58" s="50" t="s">
        <v>171</v>
      </c>
      <c r="K58" s="50" t="s">
        <v>169</v>
      </c>
      <c r="L58" s="51" t="s">
        <v>193</v>
      </c>
      <c r="M58" s="2" t="s">
        <v>178</v>
      </c>
      <c r="N58" s="2" t="s">
        <v>181</v>
      </c>
      <c r="O58" s="2" t="s">
        <v>179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2">
        <v>1.58</v>
      </c>
      <c r="I62" s="4">
        <v>10.19</v>
      </c>
      <c r="J62" s="4">
        <v>1.59</v>
      </c>
      <c r="K62" s="4">
        <v>21.79</v>
      </c>
      <c r="L62" s="56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7" t="s">
        <v>189</v>
      </c>
      <c r="U66" t="s">
        <v>183</v>
      </c>
      <c r="V66" t="s">
        <v>187</v>
      </c>
    </row>
    <row r="67" spans="1:22">
      <c r="L67" s="61" t="s">
        <v>216</v>
      </c>
      <c r="N67" s="61" t="s">
        <v>227</v>
      </c>
    </row>
    <row r="68" spans="1:22">
      <c r="L68" s="61" t="s">
        <v>217</v>
      </c>
      <c r="N68" s="61" t="s">
        <v>217</v>
      </c>
    </row>
    <row r="69" spans="1:22" ht="40.5">
      <c r="C69" s="10" t="s">
        <v>175</v>
      </c>
      <c r="D69" s="5" t="s">
        <v>45</v>
      </c>
      <c r="E69" s="19" t="s">
        <v>86</v>
      </c>
      <c r="F69" s="25" t="s">
        <v>177</v>
      </c>
      <c r="G69" s="25"/>
      <c r="H69" s="59" t="s">
        <v>197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165</v>
      </c>
      <c r="D71" s="2" t="s">
        <v>6</v>
      </c>
      <c r="E71" s="2" t="s">
        <v>164</v>
      </c>
      <c r="F71" s="2" t="s">
        <v>163</v>
      </c>
      <c r="G71" s="50" t="s">
        <v>167</v>
      </c>
      <c r="H71" s="50" t="s">
        <v>170</v>
      </c>
      <c r="I71" s="50" t="s">
        <v>168</v>
      </c>
      <c r="J71" s="50" t="s">
        <v>171</v>
      </c>
      <c r="K71" s="50" t="s">
        <v>169</v>
      </c>
      <c r="L71" s="2" t="s">
        <v>180</v>
      </c>
      <c r="M71" s="2" t="s">
        <v>178</v>
      </c>
      <c r="N71" s="2" t="s">
        <v>181</v>
      </c>
      <c r="O71" s="2" t="s">
        <v>179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184</v>
      </c>
      <c r="V79" t="s">
        <v>186</v>
      </c>
    </row>
    <row r="83" spans="1:22" ht="40.5">
      <c r="C83" s="10" t="s">
        <v>176</v>
      </c>
      <c r="D83" s="5" t="s">
        <v>54</v>
      </c>
      <c r="E83" s="19" t="s">
        <v>86</v>
      </c>
      <c r="F83" s="52" t="s">
        <v>177</v>
      </c>
      <c r="G83" s="7"/>
      <c r="H83" s="59" t="s">
        <v>212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165</v>
      </c>
      <c r="D85" s="2" t="s">
        <v>6</v>
      </c>
      <c r="E85" s="2" t="s">
        <v>164</v>
      </c>
      <c r="F85" s="2" t="s">
        <v>166</v>
      </c>
      <c r="G85" s="50" t="s">
        <v>167</v>
      </c>
      <c r="H85" s="50" t="s">
        <v>170</v>
      </c>
      <c r="I85" s="50" t="s">
        <v>168</v>
      </c>
      <c r="J85" s="50" t="s">
        <v>171</v>
      </c>
      <c r="K85" s="50" t="s">
        <v>169</v>
      </c>
      <c r="L85" s="2" t="s">
        <v>180</v>
      </c>
      <c r="M85" s="55" t="s">
        <v>178</v>
      </c>
      <c r="N85" s="2" t="s">
        <v>181</v>
      </c>
      <c r="O85" s="2" t="s">
        <v>179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6">
        <f t="shared" si="40"/>
        <v>32.051282051282051</v>
      </c>
      <c r="M89" s="56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7" t="s">
        <v>188</v>
      </c>
      <c r="U93" t="s">
        <v>185</v>
      </c>
      <c r="V93" t="s">
        <v>187</v>
      </c>
    </row>
    <row r="94" spans="1:22">
      <c r="L94" s="61" t="s">
        <v>228</v>
      </c>
    </row>
    <row r="95" spans="1:22">
      <c r="L95" s="61" t="s">
        <v>229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opLeftCell="B67" workbookViewId="0">
      <selection activeCell="L87" sqref="L87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85</v>
      </c>
      <c r="D1" s="5" t="s">
        <v>45</v>
      </c>
      <c r="E1" s="19" t="s">
        <v>254</v>
      </c>
      <c r="F1" s="25" t="s">
        <v>162</v>
      </c>
      <c r="G1" s="25"/>
      <c r="I1" s="69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245</v>
      </c>
      <c r="D3" s="2" t="s">
        <v>6</v>
      </c>
      <c r="E3" s="2" t="s">
        <v>244</v>
      </c>
      <c r="F3" s="2" t="s">
        <v>255</v>
      </c>
      <c r="G3" s="2" t="s">
        <v>256</v>
      </c>
      <c r="H3" s="50" t="s">
        <v>247</v>
      </c>
      <c r="I3" s="50" t="s">
        <v>246</v>
      </c>
      <c r="J3" s="50" t="s">
        <v>248</v>
      </c>
      <c r="K3" s="50" t="s">
        <v>249</v>
      </c>
      <c r="L3" s="2" t="s">
        <v>250</v>
      </c>
      <c r="M3" s="2" t="s">
        <v>251</v>
      </c>
      <c r="N3" s="2" t="s">
        <v>252</v>
      </c>
      <c r="O3" s="2" t="s">
        <v>253</v>
      </c>
    </row>
    <row r="4" spans="1:15">
      <c r="A4" s="6">
        <v>1</v>
      </c>
      <c r="B4" s="3">
        <v>0.25</v>
      </c>
      <c r="C4" s="4">
        <v>0.15</v>
      </c>
      <c r="D4" s="3">
        <f>LOG(B4)/LOG(2)+3</f>
        <v>1</v>
      </c>
      <c r="E4" s="8">
        <f t="shared" ref="E4:E10" si="0">B4/C4*50</f>
        <v>83.333333333333343</v>
      </c>
      <c r="F4" s="8">
        <f>B4/G4*50</f>
        <v>62.5</v>
      </c>
      <c r="G4" s="4">
        <v>0.2</v>
      </c>
      <c r="H4" s="4">
        <v>0.11</v>
      </c>
      <c r="I4" s="4">
        <v>0.16</v>
      </c>
      <c r="J4" s="4">
        <v>0.11</v>
      </c>
      <c r="K4" s="4">
        <v>0.13</v>
      </c>
      <c r="L4" s="8">
        <f>B4/H4*50</f>
        <v>113.63636363636364</v>
      </c>
      <c r="M4" s="8">
        <f>B4/I4*50</f>
        <v>78.125</v>
      </c>
      <c r="N4" s="8">
        <f>B4/J4*50</f>
        <v>113.63636363636364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0.24</v>
      </c>
      <c r="D5" s="3">
        <f t="shared" ref="D5:D10" si="1">LOG(B5)/LOG(2)+3</f>
        <v>2</v>
      </c>
      <c r="E5" s="8">
        <f t="shared" si="0"/>
        <v>104.16666666666667</v>
      </c>
      <c r="F5" s="8">
        <f t="shared" ref="F5:F10" si="2">B5/G5*50</f>
        <v>69.444444444444443</v>
      </c>
      <c r="G5" s="4">
        <v>0.36</v>
      </c>
      <c r="H5" s="4">
        <v>0.18</v>
      </c>
      <c r="I5" s="4">
        <v>0.27</v>
      </c>
      <c r="J5" s="4">
        <v>0.18</v>
      </c>
      <c r="K5" s="4">
        <v>0.22</v>
      </c>
      <c r="L5" s="8">
        <f t="shared" ref="L5:L10" si="3">B5/H5*50</f>
        <v>138.88888888888889</v>
      </c>
      <c r="M5" s="8">
        <f t="shared" ref="M5:M10" si="4">B5/I5*50</f>
        <v>92.592592592592581</v>
      </c>
      <c r="N5" s="8">
        <f t="shared" ref="N5:N10" si="5">B5/J5*50</f>
        <v>138.88888888888889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0.43</v>
      </c>
      <c r="D6" s="3">
        <f t="shared" si="1"/>
        <v>3</v>
      </c>
      <c r="E6" s="8">
        <f t="shared" si="0"/>
        <v>116.27906976744187</v>
      </c>
      <c r="F6" s="8">
        <f t="shared" si="2"/>
        <v>72.463768115942045</v>
      </c>
      <c r="G6" s="4">
        <v>0.69</v>
      </c>
      <c r="H6" s="4">
        <v>0.31</v>
      </c>
      <c r="I6" s="4">
        <v>0.53</v>
      </c>
      <c r="J6" s="4">
        <v>0.31</v>
      </c>
      <c r="K6" s="4">
        <v>0.41</v>
      </c>
      <c r="L6" s="8">
        <f t="shared" si="3"/>
        <v>161.29032258064518</v>
      </c>
      <c r="M6" s="8">
        <f t="shared" si="4"/>
        <v>94.339622641509422</v>
      </c>
      <c r="N6" s="8">
        <f t="shared" si="5"/>
        <v>161.29032258064518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0.82</v>
      </c>
      <c r="D7" s="3">
        <f t="shared" si="1"/>
        <v>4</v>
      </c>
      <c r="E7" s="8">
        <f t="shared" si="0"/>
        <v>121.95121951219512</v>
      </c>
      <c r="F7" s="8">
        <f t="shared" si="2"/>
        <v>75.757575757575751</v>
      </c>
      <c r="G7" s="4">
        <v>1.32</v>
      </c>
      <c r="H7" s="4">
        <v>0.57999999999999996</v>
      </c>
      <c r="I7" s="4">
        <v>1</v>
      </c>
      <c r="J7" s="4">
        <v>0.6</v>
      </c>
      <c r="K7" s="4">
        <v>0.78</v>
      </c>
      <c r="L7" s="8">
        <f t="shared" si="3"/>
        <v>172.41379310344828</v>
      </c>
      <c r="M7" s="8">
        <f t="shared" si="4"/>
        <v>100</v>
      </c>
      <c r="N7" s="8">
        <f t="shared" si="5"/>
        <v>166.66666666666669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1.56</v>
      </c>
      <c r="D8" s="3">
        <f t="shared" si="1"/>
        <v>5</v>
      </c>
      <c r="E8" s="8">
        <f t="shared" si="0"/>
        <v>128.2051282051282</v>
      </c>
      <c r="F8" s="8">
        <f t="shared" si="2"/>
        <v>78.125</v>
      </c>
      <c r="G8" s="4">
        <v>2.56</v>
      </c>
      <c r="H8" s="4">
        <v>1.1200000000000001</v>
      </c>
      <c r="I8" s="4">
        <v>1.94</v>
      </c>
      <c r="J8" s="4">
        <v>1.1499999999999999</v>
      </c>
      <c r="K8" s="4">
        <v>1.51</v>
      </c>
      <c r="L8" s="8">
        <f t="shared" si="3"/>
        <v>178.57142857142856</v>
      </c>
      <c r="M8" s="8">
        <f t="shared" si="4"/>
        <v>103.09278350515466</v>
      </c>
      <c r="N8" s="8">
        <f t="shared" si="5"/>
        <v>173.91304347826087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3</v>
      </c>
      <c r="D9" s="3">
        <f t="shared" si="1"/>
        <v>6</v>
      </c>
      <c r="E9" s="8">
        <f t="shared" si="0"/>
        <v>133.33333333333331</v>
      </c>
      <c r="F9" s="8">
        <f t="shared" si="2"/>
        <v>79.840319361277452</v>
      </c>
      <c r="G9" s="4">
        <v>5.01</v>
      </c>
      <c r="H9" s="4">
        <v>2.15</v>
      </c>
      <c r="I9" s="4">
        <v>3.79</v>
      </c>
      <c r="J9" s="4">
        <v>2.2200000000000002</v>
      </c>
      <c r="K9" s="4">
        <v>2.93</v>
      </c>
      <c r="L9" s="8">
        <f t="shared" si="3"/>
        <v>186.04651162790697</v>
      </c>
      <c r="M9" s="8">
        <f t="shared" si="4"/>
        <v>105.54089709762533</v>
      </c>
      <c r="N9" s="8">
        <f t="shared" si="5"/>
        <v>180.18018018018017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5.88</v>
      </c>
      <c r="D10" s="3">
        <f t="shared" si="1"/>
        <v>7</v>
      </c>
      <c r="E10" s="8">
        <f t="shared" si="0"/>
        <v>136.05442176870747</v>
      </c>
      <c r="F10" s="8">
        <f t="shared" si="2"/>
        <v>80.482897384305844</v>
      </c>
      <c r="G10" s="4">
        <v>9.94</v>
      </c>
      <c r="H10" s="4">
        <v>4.22</v>
      </c>
      <c r="I10" s="4">
        <v>7.5</v>
      </c>
      <c r="J10" s="4">
        <v>4.3499999999999996</v>
      </c>
      <c r="K10" s="4">
        <v>5.8</v>
      </c>
      <c r="L10" s="8">
        <f t="shared" si="3"/>
        <v>189.57345971563981</v>
      </c>
      <c r="M10" s="8">
        <f t="shared" si="4"/>
        <v>106.66666666666667</v>
      </c>
      <c r="N10" s="8">
        <f t="shared" si="5"/>
        <v>183.90804597701151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89</v>
      </c>
      <c r="D14" s="5" t="s">
        <v>54</v>
      </c>
      <c r="E14" s="19" t="s">
        <v>243</v>
      </c>
      <c r="F14" s="19" t="s">
        <v>259</v>
      </c>
      <c r="G14" s="7"/>
      <c r="H14" s="69"/>
      <c r="I14" s="69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245</v>
      </c>
      <c r="D16" s="2" t="s">
        <v>6</v>
      </c>
      <c r="E16" s="2" t="s">
        <v>244</v>
      </c>
      <c r="F16" s="2" t="s">
        <v>255</v>
      </c>
      <c r="G16" s="2" t="s">
        <v>256</v>
      </c>
      <c r="H16" s="50" t="s">
        <v>247</v>
      </c>
      <c r="I16" s="50" t="s">
        <v>246</v>
      </c>
      <c r="J16" s="50" t="s">
        <v>248</v>
      </c>
      <c r="K16" s="50" t="s">
        <v>249</v>
      </c>
      <c r="L16" s="2" t="s">
        <v>250</v>
      </c>
      <c r="M16" s="2" t="s">
        <v>251</v>
      </c>
      <c r="N16" s="2" t="s">
        <v>252</v>
      </c>
      <c r="O16" s="2" t="s">
        <v>253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8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7"/>
      <c r="M24" s="57"/>
    </row>
    <row r="28" spans="1:15" ht="212.25" customHeight="1">
      <c r="A28" s="70" t="s">
        <v>99</v>
      </c>
      <c r="B28" s="71"/>
      <c r="C28" s="71"/>
      <c r="D28" s="71"/>
      <c r="E28" s="71"/>
      <c r="F28" s="71"/>
      <c r="G28" s="71"/>
      <c r="H28" s="71"/>
    </row>
    <row r="32" spans="1:15" ht="40.5">
      <c r="C32" s="10" t="s">
        <v>172</v>
      </c>
      <c r="D32" s="5" t="s">
        <v>45</v>
      </c>
      <c r="E32" s="19" t="s">
        <v>243</v>
      </c>
      <c r="F32" s="52" t="s">
        <v>174</v>
      </c>
      <c r="G32" s="25"/>
      <c r="H32" s="69"/>
      <c r="I32" s="69"/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245</v>
      </c>
      <c r="D34" s="2" t="s">
        <v>6</v>
      </c>
      <c r="E34" s="2" t="s">
        <v>244</v>
      </c>
      <c r="F34" s="2" t="s">
        <v>255</v>
      </c>
      <c r="G34" s="2" t="s">
        <v>256</v>
      </c>
      <c r="H34" s="50" t="s">
        <v>247</v>
      </c>
      <c r="I34" s="50" t="s">
        <v>262</v>
      </c>
      <c r="J34" s="50" t="s">
        <v>248</v>
      </c>
      <c r="K34" s="50" t="s">
        <v>249</v>
      </c>
      <c r="L34" s="2" t="s">
        <v>250</v>
      </c>
      <c r="M34" s="2" t="s">
        <v>251</v>
      </c>
      <c r="N34" s="2" t="s">
        <v>252</v>
      </c>
      <c r="O34" s="2" t="s">
        <v>253</v>
      </c>
    </row>
    <row r="35" spans="1:15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14">B35/C35*50</f>
        <v>125</v>
      </c>
      <c r="F35" s="8">
        <f>B35/G35*50</f>
        <v>125</v>
      </c>
      <c r="G35" s="4">
        <v>0.1</v>
      </c>
      <c r="H35" s="4">
        <v>0.1</v>
      </c>
      <c r="I35" s="4">
        <v>0.1</v>
      </c>
      <c r="J35" s="4">
        <v>0.11</v>
      </c>
      <c r="K35" s="4">
        <v>0.11</v>
      </c>
      <c r="L35" s="8">
        <f>B35/H35*50</f>
        <v>125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0.16</v>
      </c>
      <c r="D36" s="3">
        <f t="shared" ref="D36:D41" si="15">LOG(B36)/LOG(2)+3</f>
        <v>2</v>
      </c>
      <c r="E36" s="8">
        <f t="shared" si="14"/>
        <v>156.25</v>
      </c>
      <c r="F36" s="8">
        <f t="shared" ref="F36:F41" si="16">B36/G36*50</f>
        <v>156.25</v>
      </c>
      <c r="G36" s="4">
        <v>0.16</v>
      </c>
      <c r="H36" s="4">
        <v>0.16</v>
      </c>
      <c r="I36" s="4">
        <v>0.17</v>
      </c>
      <c r="J36" s="4">
        <v>0.16</v>
      </c>
      <c r="K36" s="4">
        <v>0.17</v>
      </c>
      <c r="L36" s="8">
        <f t="shared" ref="L36:L41" si="17">B36/H36*50</f>
        <v>156.25</v>
      </c>
      <c r="M36" s="8">
        <f t="shared" ref="M36:M41" si="18">B36/I36*50</f>
        <v>147.05882352941174</v>
      </c>
      <c r="N36" s="8">
        <f t="shared" ref="N36:N41" si="19">B36/J36*50</f>
        <v>156.25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0.27</v>
      </c>
      <c r="D37" s="3">
        <f t="shared" si="15"/>
        <v>3</v>
      </c>
      <c r="E37" s="8">
        <f t="shared" si="14"/>
        <v>185.18518518518516</v>
      </c>
      <c r="F37" s="8">
        <f t="shared" si="16"/>
        <v>185.18518518518516</v>
      </c>
      <c r="G37" s="4">
        <v>0.27</v>
      </c>
      <c r="H37" s="4">
        <v>0.27</v>
      </c>
      <c r="I37" s="4">
        <v>0.28999999999999998</v>
      </c>
      <c r="J37" s="4">
        <v>0.28000000000000003</v>
      </c>
      <c r="K37" s="4">
        <v>0.3</v>
      </c>
      <c r="L37" s="8">
        <f t="shared" si="17"/>
        <v>185.18518518518516</v>
      </c>
      <c r="M37" s="8">
        <f t="shared" si="18"/>
        <v>172.41379310344828</v>
      </c>
      <c r="N37" s="8">
        <f t="shared" si="19"/>
        <v>178.57142857142856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0.49</v>
      </c>
      <c r="D38" s="3">
        <f t="shared" si="15"/>
        <v>4</v>
      </c>
      <c r="E38" s="56">
        <f t="shared" si="14"/>
        <v>204.08163265306123</v>
      </c>
      <c r="F38" s="56">
        <f t="shared" si="16"/>
        <v>188.67924528301884</v>
      </c>
      <c r="G38" s="62">
        <v>0.53</v>
      </c>
      <c r="H38" s="76">
        <v>0.5</v>
      </c>
      <c r="I38" s="4">
        <v>0.54</v>
      </c>
      <c r="J38" s="4">
        <v>0.54</v>
      </c>
      <c r="K38" s="4">
        <v>0.59</v>
      </c>
      <c r="L38" s="56">
        <f>B38/H38*50</f>
        <v>200</v>
      </c>
      <c r="M38" s="8">
        <f t="shared" si="18"/>
        <v>185.18518518518516</v>
      </c>
      <c r="N38" s="8">
        <f t="shared" si="19"/>
        <v>185.18518518518516</v>
      </c>
      <c r="O38" s="8">
        <f t="shared" si="20"/>
        <v>169.49152542372883</v>
      </c>
    </row>
    <row r="39" spans="1:15">
      <c r="A39" s="6">
        <v>5</v>
      </c>
      <c r="B39" s="3">
        <v>4</v>
      </c>
      <c r="C39" s="4">
        <v>0.94</v>
      </c>
      <c r="D39" s="3">
        <f t="shared" si="15"/>
        <v>5</v>
      </c>
      <c r="E39" s="8">
        <f t="shared" si="14"/>
        <v>212.7659574468085</v>
      </c>
      <c r="F39" s="8">
        <f t="shared" si="16"/>
        <v>200</v>
      </c>
      <c r="G39" s="4">
        <v>1</v>
      </c>
      <c r="H39" s="4">
        <v>0.97</v>
      </c>
      <c r="I39" s="4">
        <v>1.03</v>
      </c>
      <c r="J39" s="4">
        <v>1.04</v>
      </c>
      <c r="K39" s="4">
        <v>1.1100000000000001</v>
      </c>
      <c r="L39" s="8">
        <f t="shared" si="17"/>
        <v>206.18556701030931</v>
      </c>
      <c r="M39" s="8">
        <f t="shared" si="18"/>
        <v>194.17475728155341</v>
      </c>
      <c r="N39" s="8">
        <f t="shared" si="19"/>
        <v>192.30769230769229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1.85</v>
      </c>
      <c r="D40" s="3">
        <f t="shared" si="15"/>
        <v>6</v>
      </c>
      <c r="E40" s="8">
        <f t="shared" si="14"/>
        <v>216.2162162162162</v>
      </c>
      <c r="F40" s="8">
        <f t="shared" si="16"/>
        <v>207.25388601036272</v>
      </c>
      <c r="G40" s="4">
        <v>1.93</v>
      </c>
      <c r="H40" s="4">
        <v>1.86</v>
      </c>
      <c r="I40" s="4">
        <v>1.99</v>
      </c>
      <c r="J40" s="4">
        <v>1.99</v>
      </c>
      <c r="K40" s="4">
        <v>2.14</v>
      </c>
      <c r="L40" s="8">
        <f t="shared" si="17"/>
        <v>215.05376344086019</v>
      </c>
      <c r="M40" s="8">
        <f t="shared" si="18"/>
        <v>201.00502512562812</v>
      </c>
      <c r="N40" s="8">
        <f t="shared" si="19"/>
        <v>201.00502512562812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3.64</v>
      </c>
      <c r="D41" s="3">
        <f t="shared" si="15"/>
        <v>7</v>
      </c>
      <c r="E41" s="8">
        <f t="shared" si="14"/>
        <v>219.78021978021977</v>
      </c>
      <c r="F41" s="8">
        <f t="shared" si="16"/>
        <v>212.7659574468085</v>
      </c>
      <c r="G41" s="4">
        <v>3.76</v>
      </c>
      <c r="H41" s="4">
        <v>3.65</v>
      </c>
      <c r="I41" s="4">
        <v>3.89</v>
      </c>
      <c r="J41" s="4">
        <v>3.89</v>
      </c>
      <c r="K41" s="4">
        <v>4.1900000000000004</v>
      </c>
      <c r="L41" s="8">
        <f t="shared" si="17"/>
        <v>219.17808219178082</v>
      </c>
      <c r="M41" s="8">
        <f t="shared" si="18"/>
        <v>205.65552699228792</v>
      </c>
      <c r="N41" s="8">
        <f t="shared" si="19"/>
        <v>205.65552699228792</v>
      </c>
      <c r="O41" s="8">
        <f t="shared" si="20"/>
        <v>190.93078758949881</v>
      </c>
    </row>
    <row r="42" spans="1:15">
      <c r="A42" s="15"/>
      <c r="B42" s="16"/>
      <c r="C42" s="17"/>
      <c r="D42" s="16"/>
      <c r="E42" s="61" t="s">
        <v>136</v>
      </c>
      <c r="F42" s="77" t="s">
        <v>188</v>
      </c>
      <c r="N42" s="57"/>
    </row>
    <row r="43" spans="1:15">
      <c r="E43" s="61" t="s">
        <v>264</v>
      </c>
      <c r="L43" s="61" t="s">
        <v>267</v>
      </c>
      <c r="N43" s="61"/>
    </row>
    <row r="44" spans="1:15">
      <c r="E44" s="61" t="s">
        <v>265</v>
      </c>
      <c r="L44" s="61" t="s">
        <v>263</v>
      </c>
      <c r="N44" s="61"/>
    </row>
    <row r="46" spans="1:15" ht="40.5">
      <c r="C46" s="10" t="s">
        <v>173</v>
      </c>
      <c r="D46" s="5" t="s">
        <v>54</v>
      </c>
      <c r="E46" s="19" t="s">
        <v>243</v>
      </c>
      <c r="F46" s="52" t="s">
        <v>174</v>
      </c>
      <c r="G46" s="7"/>
      <c r="H46" s="26" t="s">
        <v>195</v>
      </c>
      <c r="I46" s="69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245</v>
      </c>
      <c r="D48" s="2" t="s">
        <v>6</v>
      </c>
      <c r="E48" s="2" t="s">
        <v>244</v>
      </c>
      <c r="F48" s="2" t="s">
        <v>255</v>
      </c>
      <c r="G48" s="2" t="s">
        <v>256</v>
      </c>
      <c r="H48" s="50" t="s">
        <v>247</v>
      </c>
      <c r="I48" s="50" t="s">
        <v>246</v>
      </c>
      <c r="J48" s="50" t="s">
        <v>248</v>
      </c>
      <c r="K48" s="50" t="s">
        <v>249</v>
      </c>
      <c r="L48" s="2" t="s">
        <v>250</v>
      </c>
      <c r="M48" s="2" t="s">
        <v>251</v>
      </c>
      <c r="N48" s="2" t="s">
        <v>252</v>
      </c>
      <c r="O48" s="2" t="s">
        <v>253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2">
        <v>1.57</v>
      </c>
      <c r="D52" s="3">
        <f t="shared" si="22"/>
        <v>4</v>
      </c>
      <c r="E52" s="56">
        <f t="shared" si="21"/>
        <v>63.694267515923563</v>
      </c>
      <c r="F52" s="8">
        <f t="shared" si="23"/>
        <v>11.273957158962796</v>
      </c>
      <c r="G52" s="4">
        <v>8.8699999999999992</v>
      </c>
      <c r="H52" s="62">
        <v>1.57</v>
      </c>
      <c r="I52" s="4">
        <v>10.19</v>
      </c>
      <c r="J52" s="4">
        <v>1.6</v>
      </c>
      <c r="K52" s="4">
        <v>21.79</v>
      </c>
      <c r="L52" s="56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7" t="s">
        <v>257</v>
      </c>
      <c r="L56" s="57" t="s">
        <v>189</v>
      </c>
    </row>
    <row r="57" spans="1:15">
      <c r="L57" s="61" t="s">
        <v>272</v>
      </c>
      <c r="N57" s="61" t="s">
        <v>227</v>
      </c>
    </row>
    <row r="58" spans="1:15">
      <c r="L58" s="61" t="s">
        <v>260</v>
      </c>
      <c r="N58" s="61" t="s">
        <v>217</v>
      </c>
    </row>
    <row r="59" spans="1:15" ht="40.5">
      <c r="C59" s="10" t="s">
        <v>175</v>
      </c>
      <c r="D59" s="5" t="s">
        <v>45</v>
      </c>
      <c r="E59" s="19" t="s">
        <v>243</v>
      </c>
      <c r="F59" s="25" t="s">
        <v>177</v>
      </c>
      <c r="G59" s="25"/>
      <c r="H59" s="59" t="s">
        <v>197</v>
      </c>
      <c r="I59" s="69"/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245</v>
      </c>
      <c r="D61" s="2" t="s">
        <v>6</v>
      </c>
      <c r="E61" s="2" t="s">
        <v>244</v>
      </c>
      <c r="F61" s="2" t="s">
        <v>255</v>
      </c>
      <c r="G61" s="2" t="s">
        <v>256</v>
      </c>
      <c r="H61" s="50" t="s">
        <v>247</v>
      </c>
      <c r="I61" s="50" t="s">
        <v>262</v>
      </c>
      <c r="J61" s="50" t="s">
        <v>248</v>
      </c>
      <c r="K61" s="50" t="s">
        <v>249</v>
      </c>
      <c r="L61" s="2" t="s">
        <v>250</v>
      </c>
      <c r="M61" s="2" t="s">
        <v>251</v>
      </c>
      <c r="N61" s="2" t="s">
        <v>252</v>
      </c>
      <c r="O61" s="2" t="s">
        <v>253</v>
      </c>
    </row>
    <row r="62" spans="1:15">
      <c r="A62" s="6">
        <v>1</v>
      </c>
      <c r="B62" s="3">
        <v>0.25</v>
      </c>
      <c r="C62" s="4">
        <v>0.11</v>
      </c>
      <c r="D62" s="3">
        <f>LOG(B62)/LOG(2)+3</f>
        <v>1</v>
      </c>
      <c r="E62" s="8">
        <f t="shared" ref="E62:E68" si="28">B62/C62*50</f>
        <v>113.63636363636364</v>
      </c>
      <c r="F62" s="8">
        <f>B62/G62*50</f>
        <v>83.333333333333343</v>
      </c>
      <c r="G62" s="4">
        <v>0.15</v>
      </c>
      <c r="H62" s="4">
        <v>0.1</v>
      </c>
      <c r="I62" s="4">
        <v>0.11</v>
      </c>
      <c r="J62" s="4">
        <v>0.11</v>
      </c>
      <c r="K62" s="4">
        <v>0.12</v>
      </c>
      <c r="L62" s="8">
        <f>B62/H62*50</f>
        <v>125</v>
      </c>
      <c r="M62" s="8">
        <f>B62/I62*50</f>
        <v>113.63636363636364</v>
      </c>
      <c r="N62" s="8">
        <f>B62/J62*50</f>
        <v>113.63636363636364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0.18</v>
      </c>
      <c r="D63" s="3">
        <f t="shared" ref="D63:D68" si="29">LOG(B63)/LOG(2)+3</f>
        <v>2</v>
      </c>
      <c r="E63" s="8">
        <f t="shared" si="28"/>
        <v>138.88888888888889</v>
      </c>
      <c r="F63" s="8">
        <f t="shared" ref="F63:F68" si="30">B63/G63*50</f>
        <v>100</v>
      </c>
      <c r="G63" s="4">
        <v>0.25</v>
      </c>
      <c r="H63" s="4">
        <v>0.16</v>
      </c>
      <c r="I63" s="4">
        <v>0.18</v>
      </c>
      <c r="J63" s="4">
        <v>0.17</v>
      </c>
      <c r="K63" s="4">
        <v>0.19</v>
      </c>
      <c r="L63" s="8">
        <f t="shared" ref="L63:L68" si="31">B63/H63*50</f>
        <v>156.25</v>
      </c>
      <c r="M63" s="8">
        <f t="shared" ref="M63:M68" si="32">B63/I63*50</f>
        <v>138.88888888888889</v>
      </c>
      <c r="N63" s="8">
        <f t="shared" ref="N63:N68" si="33">B63/J63*50</f>
        <v>147.05882352941174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0.3</v>
      </c>
      <c r="D64" s="3">
        <f t="shared" si="29"/>
        <v>3</v>
      </c>
      <c r="E64" s="8">
        <f t="shared" si="28"/>
        <v>166.66666666666669</v>
      </c>
      <c r="F64" s="8">
        <f t="shared" si="30"/>
        <v>108.69565217391303</v>
      </c>
      <c r="G64" s="4">
        <v>0.46</v>
      </c>
      <c r="H64" s="4">
        <v>0.28000000000000003</v>
      </c>
      <c r="I64" s="4">
        <v>0.32</v>
      </c>
      <c r="J64" s="4">
        <v>0.28999999999999998</v>
      </c>
      <c r="K64" s="4">
        <v>0.34</v>
      </c>
      <c r="L64" s="8">
        <f t="shared" si="31"/>
        <v>178.57142857142856</v>
      </c>
      <c r="M64" s="8">
        <f t="shared" si="32"/>
        <v>156.25</v>
      </c>
      <c r="N64" s="8">
        <f t="shared" si="33"/>
        <v>172.41379310344828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0.57999999999999996</v>
      </c>
      <c r="D65" s="3">
        <f t="shared" si="29"/>
        <v>4</v>
      </c>
      <c r="E65" s="8">
        <f t="shared" si="28"/>
        <v>172.41379310344828</v>
      </c>
      <c r="F65" s="8">
        <f t="shared" si="30"/>
        <v>109.89010989010988</v>
      </c>
      <c r="G65" s="4">
        <v>0.91</v>
      </c>
      <c r="H65" s="78">
        <v>0.52</v>
      </c>
      <c r="I65" s="4">
        <v>0.63</v>
      </c>
      <c r="J65" s="4">
        <v>0.55000000000000004</v>
      </c>
      <c r="K65" s="4">
        <v>0.65</v>
      </c>
      <c r="L65" s="56">
        <f t="shared" si="31"/>
        <v>192.30769230769229</v>
      </c>
      <c r="M65" s="56">
        <f>B65/I65*50</f>
        <v>158.73015873015873</v>
      </c>
      <c r="N65" s="8">
        <f t="shared" si="33"/>
        <v>181.81818181818181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1.1200000000000001</v>
      </c>
      <c r="D66" s="3">
        <f t="shared" si="29"/>
        <v>5</v>
      </c>
      <c r="E66" s="8">
        <f t="shared" si="28"/>
        <v>178.57142857142856</v>
      </c>
      <c r="F66" s="8">
        <f t="shared" si="30"/>
        <v>114.94252873563218</v>
      </c>
      <c r="G66" s="4">
        <v>1.74</v>
      </c>
      <c r="H66" s="4">
        <v>1.01</v>
      </c>
      <c r="I66" s="4">
        <v>1.28</v>
      </c>
      <c r="J66" s="4">
        <v>1.06</v>
      </c>
      <c r="K66" s="4">
        <v>1.26</v>
      </c>
      <c r="L66" s="8">
        <f t="shared" si="31"/>
        <v>198.01980198019803</v>
      </c>
      <c r="M66" s="8">
        <f t="shared" si="32"/>
        <v>156.25</v>
      </c>
      <c r="N66" s="8">
        <f t="shared" si="33"/>
        <v>188.67924528301884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2.16</v>
      </c>
      <c r="D67" s="3">
        <f t="shared" si="29"/>
        <v>6</v>
      </c>
      <c r="E67" s="8">
        <f t="shared" si="28"/>
        <v>185.18518518518516</v>
      </c>
      <c r="F67" s="8">
        <f t="shared" si="30"/>
        <v>118.69436201780414</v>
      </c>
      <c r="G67" s="4">
        <v>3.37</v>
      </c>
      <c r="H67" s="4">
        <v>1.94</v>
      </c>
      <c r="I67" s="4">
        <v>2.5299999999999998</v>
      </c>
      <c r="J67" s="4">
        <v>2.04</v>
      </c>
      <c r="K67" s="4">
        <v>2.44</v>
      </c>
      <c r="L67" s="8">
        <f t="shared" si="31"/>
        <v>206.18556701030931</v>
      </c>
      <c r="M67" s="8">
        <f t="shared" si="32"/>
        <v>158.102766798419</v>
      </c>
      <c r="N67" s="8">
        <f t="shared" si="33"/>
        <v>196.07843137254901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4.2300000000000004</v>
      </c>
      <c r="D68" s="3">
        <f t="shared" si="29"/>
        <v>7</v>
      </c>
      <c r="E68" s="8">
        <f t="shared" si="28"/>
        <v>189.12529550827421</v>
      </c>
      <c r="F68" s="8">
        <f t="shared" si="30"/>
        <v>119.9400299850075</v>
      </c>
      <c r="G68" s="4">
        <v>6.67</v>
      </c>
      <c r="H68" s="4">
        <v>3.8</v>
      </c>
      <c r="I68" s="4">
        <v>5.05</v>
      </c>
      <c r="J68" s="4">
        <v>3.99</v>
      </c>
      <c r="K68" s="4">
        <v>4.82</v>
      </c>
      <c r="L68" s="8">
        <f t="shared" si="31"/>
        <v>210.52631578947367</v>
      </c>
      <c r="M68" s="8">
        <f t="shared" si="32"/>
        <v>158.41584158415841</v>
      </c>
      <c r="N68" s="8">
        <f t="shared" si="33"/>
        <v>200.50125313283206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0" spans="1:15">
      <c r="L70" s="61" t="s">
        <v>271</v>
      </c>
    </row>
    <row r="71" spans="1:15">
      <c r="L71" s="61" t="s">
        <v>266</v>
      </c>
    </row>
    <row r="73" spans="1:15" ht="40.5">
      <c r="C73" s="10" t="s">
        <v>176</v>
      </c>
      <c r="D73" s="5" t="s">
        <v>54</v>
      </c>
      <c r="E73" s="19" t="s">
        <v>243</v>
      </c>
      <c r="F73" s="52" t="s">
        <v>177</v>
      </c>
      <c r="G73" s="7"/>
      <c r="H73" s="59" t="s">
        <v>258</v>
      </c>
      <c r="I73" s="69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245</v>
      </c>
      <c r="D75" s="2" t="s">
        <v>6</v>
      </c>
      <c r="E75" s="2" t="s">
        <v>244</v>
      </c>
      <c r="F75" s="2" t="s">
        <v>255</v>
      </c>
      <c r="G75" s="2" t="s">
        <v>256</v>
      </c>
      <c r="H75" s="50" t="s">
        <v>247</v>
      </c>
      <c r="I75" s="50" t="s">
        <v>246</v>
      </c>
      <c r="J75" s="50" t="s">
        <v>248</v>
      </c>
      <c r="K75" s="50" t="s">
        <v>249</v>
      </c>
      <c r="L75" s="2" t="s">
        <v>250</v>
      </c>
      <c r="M75" s="2" t="s">
        <v>251</v>
      </c>
      <c r="N75" s="2" t="s">
        <v>252</v>
      </c>
      <c r="O75" s="2" t="s">
        <v>253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6">
        <f t="shared" si="38"/>
        <v>63.291139240506325</v>
      </c>
      <c r="M79" s="56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7" t="s">
        <v>188</v>
      </c>
    </row>
    <row r="84" spans="1:15">
      <c r="L84" s="61" t="s">
        <v>273</v>
      </c>
    </row>
    <row r="85" spans="1:15">
      <c r="L85" s="61" t="s">
        <v>217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66"/>
      <c r="D87" s="16"/>
      <c r="E87" s="18"/>
      <c r="F87" s="18"/>
      <c r="G87" s="17"/>
      <c r="H87" s="17"/>
      <c r="I87" s="17"/>
      <c r="J87" s="18"/>
      <c r="K87" s="17"/>
      <c r="L87" s="66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68"/>
      <c r="D90" s="16"/>
      <c r="E90" s="18"/>
      <c r="F90" s="18"/>
      <c r="G90" s="17"/>
      <c r="H90" s="17"/>
      <c r="I90" s="66"/>
      <c r="J90" s="18"/>
      <c r="K90" s="17"/>
      <c r="L90" s="68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65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100</v>
      </c>
    </row>
    <row r="110" spans="1:13">
      <c r="A110" s="7"/>
      <c r="B110" s="7"/>
      <c r="C110" s="25"/>
      <c r="D110" s="11"/>
      <c r="E110" s="65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67"/>
      <c r="D113" s="16"/>
      <c r="E113" s="18"/>
      <c r="F113" s="18"/>
      <c r="G113" s="17"/>
      <c r="H113" s="66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68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65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102</v>
      </c>
      <c r="D1" s="5" t="s">
        <v>45</v>
      </c>
      <c r="E1" s="19" t="s">
        <v>103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104</v>
      </c>
      <c r="D3" s="2" t="s">
        <v>6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101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109</v>
      </c>
      <c r="N11" t="s">
        <v>67</v>
      </c>
      <c r="O11" t="s">
        <v>72</v>
      </c>
    </row>
    <row r="14" spans="1:15" ht="40.5">
      <c r="C14" s="10" t="s">
        <v>110</v>
      </c>
      <c r="D14" s="5" t="s">
        <v>54</v>
      </c>
      <c r="E14" s="19" t="s">
        <v>103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104</v>
      </c>
      <c r="D16" s="2" t="s">
        <v>6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101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8"/>
      <c r="B28" s="49"/>
      <c r="C28" s="49"/>
      <c r="D28" s="49"/>
      <c r="E28" s="49"/>
      <c r="F28" s="49"/>
      <c r="G28" s="49"/>
    </row>
    <row r="29" spans="1:15" ht="194.25" customHeight="1">
      <c r="A29" s="73" t="s">
        <v>112</v>
      </c>
      <c r="B29" s="73"/>
      <c r="C29" s="73"/>
      <c r="D29" s="73"/>
      <c r="E29" s="73"/>
      <c r="F29" s="73"/>
      <c r="G29" s="73"/>
      <c r="H29" s="7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113</v>
      </c>
      <c r="D1" s="5" t="s">
        <v>45</v>
      </c>
      <c r="E1" s="19" t="s">
        <v>114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115</v>
      </c>
      <c r="D3" s="2" t="s">
        <v>6</v>
      </c>
      <c r="E3" s="2" t="s">
        <v>116</v>
      </c>
      <c r="F3" s="2" t="s">
        <v>117</v>
      </c>
      <c r="G3" s="2" t="s">
        <v>118</v>
      </c>
      <c r="H3" s="36" t="s">
        <v>119</v>
      </c>
      <c r="I3" s="36" t="s">
        <v>120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121</v>
      </c>
      <c r="M11" t="s">
        <v>67</v>
      </c>
      <c r="N11" t="s">
        <v>72</v>
      </c>
    </row>
    <row r="15" spans="1:14" ht="40.5">
      <c r="C15" s="10" t="s">
        <v>122</v>
      </c>
      <c r="D15" s="5" t="s">
        <v>54</v>
      </c>
      <c r="E15" s="19" t="s">
        <v>114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115</v>
      </c>
      <c r="D17" s="2" t="s">
        <v>6</v>
      </c>
      <c r="E17" s="2" t="s">
        <v>116</v>
      </c>
      <c r="F17" s="2" t="s">
        <v>117</v>
      </c>
      <c r="G17" s="2" t="s">
        <v>118</v>
      </c>
      <c r="H17" s="36" t="s">
        <v>119</v>
      </c>
      <c r="I17" s="36" t="s">
        <v>120</v>
      </c>
    </row>
    <row r="18" spans="1:14">
      <c r="A18" s="6">
        <v>1</v>
      </c>
      <c r="B18" s="3">
        <v>0.25</v>
      </c>
      <c r="C18" s="41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1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1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1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1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1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1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1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2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123</v>
      </c>
      <c r="M25" t="s">
        <v>67</v>
      </c>
      <c r="N25" t="s">
        <v>68</v>
      </c>
    </row>
    <row r="28" spans="1:14" ht="96.75" customHeight="1">
      <c r="A28" s="70" t="s">
        <v>124</v>
      </c>
      <c r="B28" s="71"/>
      <c r="C28" s="71"/>
      <c r="D28" s="71"/>
      <c r="E28" s="71"/>
      <c r="F28" s="71"/>
      <c r="G28" s="71"/>
      <c r="H28" s="71"/>
    </row>
    <row r="32" spans="1:14" ht="40.5">
      <c r="C32" s="10" t="s">
        <v>125</v>
      </c>
      <c r="D32" s="5" t="s">
        <v>45</v>
      </c>
      <c r="E32" s="19" t="s">
        <v>126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127</v>
      </c>
      <c r="D34" s="2" t="s">
        <v>6</v>
      </c>
      <c r="E34" s="2" t="s">
        <v>128</v>
      </c>
      <c r="F34" s="2" t="s">
        <v>129</v>
      </c>
      <c r="G34" s="2" t="s">
        <v>130</v>
      </c>
      <c r="H34" s="2" t="s">
        <v>117</v>
      </c>
      <c r="I34" s="2" t="s">
        <v>118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131</v>
      </c>
      <c r="M42" t="s">
        <v>67</v>
      </c>
      <c r="N42" t="s">
        <v>72</v>
      </c>
    </row>
    <row r="46" spans="1:14" ht="40.5">
      <c r="C46" s="10" t="s">
        <v>122</v>
      </c>
      <c r="D46" s="5" t="s">
        <v>54</v>
      </c>
      <c r="E46" s="19" t="s">
        <v>126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127</v>
      </c>
      <c r="D48" s="2" t="s">
        <v>6</v>
      </c>
      <c r="E48" s="2" t="s">
        <v>128</v>
      </c>
      <c r="F48" s="2" t="s">
        <v>129</v>
      </c>
      <c r="G48" s="2" t="s">
        <v>130</v>
      </c>
      <c r="H48" s="2" t="s">
        <v>132</v>
      </c>
      <c r="I48" s="2" t="s">
        <v>133</v>
      </c>
    </row>
    <row r="49" spans="1:14">
      <c r="A49" s="6">
        <v>1</v>
      </c>
      <c r="B49" s="3">
        <v>0.25</v>
      </c>
      <c r="C49" s="41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1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1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1">
        <v>0.9</v>
      </c>
    </row>
    <row r="52" spans="1:14">
      <c r="A52" s="6">
        <v>4</v>
      </c>
      <c r="B52" s="3">
        <v>2</v>
      </c>
      <c r="C52" s="41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1">
        <v>1.6</v>
      </c>
    </row>
    <row r="53" spans="1:14">
      <c r="A53" s="6">
        <v>5</v>
      </c>
      <c r="B53" s="3">
        <v>4</v>
      </c>
      <c r="C53" s="41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1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2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2012-11-02T13:09:46Z</dcterms:modified>
</cp:coreProperties>
</file>