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8" activeTab="9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F132" i="6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/>
  <c r="C27"/>
  <c r="J26"/>
  <c r="G26"/>
  <c r="E26"/>
  <c r="K26"/>
  <c r="C26"/>
  <c r="J25"/>
  <c r="G25"/>
  <c r="E25"/>
  <c r="C25"/>
  <c r="J24"/>
  <c r="G24"/>
  <c r="E24"/>
  <c r="H24"/>
  <c r="K24"/>
  <c r="C24"/>
  <c r="J23"/>
  <c r="G23"/>
  <c r="E23"/>
  <c r="C23"/>
  <c r="J22"/>
  <c r="E22"/>
  <c r="G22"/>
  <c r="H22"/>
  <c r="K22"/>
  <c r="C22"/>
  <c r="J21"/>
  <c r="G21"/>
  <c r="E21"/>
  <c r="C21"/>
  <c r="E5"/>
  <c r="J5"/>
  <c r="K5"/>
  <c r="E6"/>
  <c r="J6"/>
  <c r="K6"/>
  <c r="E7"/>
  <c r="J7"/>
  <c r="K7"/>
  <c r="E8"/>
  <c r="J8"/>
  <c r="K8"/>
  <c r="E9"/>
  <c r="J9"/>
  <c r="K9"/>
  <c r="E10"/>
  <c r="J10"/>
  <c r="K10"/>
  <c r="E4"/>
  <c r="J4"/>
  <c r="K4"/>
  <c r="G5"/>
  <c r="H5"/>
  <c r="G6"/>
  <c r="H6"/>
  <c r="G7"/>
  <c r="H7"/>
  <c r="G8"/>
  <c r="H8"/>
  <c r="G9"/>
  <c r="H9"/>
  <c r="G10"/>
  <c r="H10"/>
  <c r="G4"/>
  <c r="H4"/>
  <c r="C5"/>
  <c r="C6"/>
  <c r="C7"/>
  <c r="C8"/>
  <c r="C9"/>
  <c r="C10"/>
  <c r="C4"/>
  <c r="H25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<sst xmlns="http://schemas.openxmlformats.org/spreadsheetml/2006/main" count="452" uniqueCount="200">
  <si>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</si>
  <si>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</si>
  <si>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</si>
  <si>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</si>
  <si>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</si>
  <si>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</si>
  <si>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</si>
  <si>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</si>
  <si>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</si>
  <si>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</si>
  <si>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</si>
  <si>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</si>
  <si>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</si>
  <si>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</si>
  <si>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</si>
  <si>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</si>
  <si>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</si>
  <si>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</si>
  <si>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</si>
  <si>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</si>
  <si>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</si>
  <si>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</si>
  <si>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</si>
  <si>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</si>
  <si>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</si>
  <si>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</si>
  <si>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</si>
  <si>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</si>
  <si>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</si>
  <si>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</si>
  <si>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</si>
  <si>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</si>
  <si>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</si>
  <si>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</si>
  <si>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</si>
  <si>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</si>
  <si>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</si>
  <si>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</si>
  <si>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</si>
  <si>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</si>
  <si>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</si>
  <si>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</si>
  <si>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</si>
  <si>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</si>
  <si>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</si>
  <si>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</si>
  <si>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</si>
  <si>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</si>
  <si>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</si>
  <si>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</si>
  <si>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</si>
  <si>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</si>
  <si>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</si>
  <si>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</si>
  <si>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</si>
  <si>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</si>
  <si>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</si>
  <si>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</si>
  <si>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</si>
  <si>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</si>
  <si>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</si>
  <si>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</si>
  <si>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</si>
  <si>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</si>
  <si>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</si>
  <si>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</si>
  <si>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</si>
  <si>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</si>
  <si>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</si>
  <si>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</si>
  <si>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</si>
  <si>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</si>
  <si>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</si>
  <si>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</si>
  <si>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</si>
  <si>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</si>
  <si>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</si>
  <si>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</si>
  <si>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</si>
  <si>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</si>
  <si>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</si>
  <si>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</si>
  <si>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</si>
  <si>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</si>
  <si>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</si>
  <si>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</si>
  <si>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</si>
  <si>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</si>
  <si>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</si>
  <si>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</si>
  <si>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</si>
  <si>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</si>
  <si>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</si>
  <si>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</si>
  <si>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</si>
  <si>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</si>
  <si>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</si>
  <si>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</si>
  <si>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</si>
  <si>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</si>
  <si>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</si>
  <si>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</si>
  <si>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</si>
  <si>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</si>
  <si>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</si>
  <si>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</si>
  <si>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</si>
  <si>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</si>
  <si>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</si>
  <si>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</si>
  <si>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</si>
  <si>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</si>
  <si>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</si>
  <si>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</si>
  <si>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</si>
  <si>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</si>
  <si>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</si>
  <si>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</si>
  <si>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</si>
  <si>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</si>
  <si>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</si>
  <si>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</si>
  <si>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</si>
  <si>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</si>
  <si>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</si>
  <si>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</si>
  <si>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</si>
  <si>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</si>
  <si>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</si>
  <si>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</si>
  <si>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</si>
  <si>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</si>
  <si>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</si>
  <si>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</si>
  <si>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</si>
  <si>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</si>
  <si>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</si>
  <si>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</si>
  <si>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</si>
  <si>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</si>
  <si>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</si>
  <si>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</si>
  <si>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</si>
  <si>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</si>
  <si>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</si>
  <si>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</si>
  <si>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换时间
VS
不换</t>
    <phoneticPr fontId="7" type="noConversion"/>
  </si>
  <si>
    <t>时间(ms)
空间换时间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</si>
  <si>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</si>
  <si>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</si>
  <si>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</si>
  <si>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</si>
  <si>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</si>
  <si>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</si>
  <si>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</si>
  <si>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</si>
  <si>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</si>
  <si>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</si>
  <si>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</si>
  <si>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</si>
  <si>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</si>
  <si>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</si>
  <si>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</si>
  <si>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</si>
  <si>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</si>
  <si>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</si>
  <si>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</si>
  <si>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</si>
  <si>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</si>
  <si>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</si>
  <si>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</si>
  <si>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</si>
  <si>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</si>
  <si>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</si>
  <si>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</si>
  <si>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</si>
  <si>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</si>
  <si>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</si>
  <si>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</si>
  <si>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</si>
  <si>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</si>
  <si>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x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</si>
  <si>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</si>
  <si>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</si>
  <si>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</si>
  <si>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</si>
  <si>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</si>
  <si>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</si>
  <si>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</si>
  <si>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</si>
  <si>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4）时间效率，共享广播减少冲突与不广播，效率几乎不变。定量：200:200=1，60:63=0.95， 
提升0%（gtx670）、-5%（gts250）；拆分结构体以后结果一样(gts250)。
5）时间效率，共享交替减少冲突与不交替，效率几乎不变。定量：200:200=1，60:63=0.95， 
提升0%（gtx670）、-5%（gts250）；拆分结构体以后结果一样(gts250)。  
6）时间效率，GPU VS CPU = 200:10=20，63:12=5.3， 
提升1900%（gtx670）、430%（gts250）；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</si>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</sst>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0_ "/>
    <numFmt numFmtId="178" formatCode="0.0_ 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11008384"/>
        <c:axId val="82256640"/>
      </c:lineChart>
      <c:catAx>
        <c:axId val="11100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2256640"/>
        <c:crosses val="autoZero"/>
        <c:auto val="1"/>
        <c:lblAlgn val="ctr"/>
        <c:lblOffset val="100"/>
      </c:catAx>
      <c:valAx>
        <c:axId val="8225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1008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21603200"/>
        <c:axId val="121605120"/>
      </c:lineChart>
      <c:catAx>
        <c:axId val="12160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605120"/>
        <c:crosses val="autoZero"/>
        <c:auto val="1"/>
        <c:lblAlgn val="ctr"/>
        <c:lblOffset val="100"/>
      </c:catAx>
      <c:valAx>
        <c:axId val="12160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603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21708928"/>
        <c:axId val="121710848"/>
      </c:lineChart>
      <c:catAx>
        <c:axId val="12170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710848"/>
        <c:crosses val="autoZero"/>
        <c:auto val="1"/>
        <c:lblAlgn val="ctr"/>
        <c:lblOffset val="100"/>
      </c:catAx>
      <c:valAx>
        <c:axId val="12171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708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21740288"/>
        <c:axId val="121767040"/>
      </c:lineChart>
      <c:catAx>
        <c:axId val="12174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767040"/>
        <c:crosses val="autoZero"/>
        <c:auto val="1"/>
        <c:lblAlgn val="ctr"/>
        <c:lblOffset val="100"/>
      </c:catAx>
      <c:valAx>
        <c:axId val="121767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740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1805056"/>
        <c:axId val="121811328"/>
      </c:lineChart>
      <c:catAx>
        <c:axId val="12180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811328"/>
        <c:crosses val="autoZero"/>
        <c:auto val="1"/>
        <c:lblAlgn val="ctr"/>
        <c:lblOffset val="100"/>
      </c:catAx>
      <c:valAx>
        <c:axId val="121811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805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1841152"/>
        <c:axId val="121843072"/>
      </c:lineChart>
      <c:catAx>
        <c:axId val="12184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843072"/>
        <c:crosses val="autoZero"/>
        <c:auto val="1"/>
        <c:lblAlgn val="ctr"/>
        <c:lblOffset val="100"/>
      </c:catAx>
      <c:valAx>
        <c:axId val="12184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841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2300672"/>
        <c:axId val="122319232"/>
      </c:lineChart>
      <c:catAx>
        <c:axId val="1223006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19232"/>
        <c:crosses val="autoZero"/>
        <c:auto val="1"/>
        <c:lblAlgn val="ctr"/>
        <c:lblOffset val="100"/>
      </c:catAx>
      <c:valAx>
        <c:axId val="122319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2260864"/>
        <c:axId val="122162560"/>
      </c:lineChart>
      <c:catAx>
        <c:axId val="122260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2560"/>
        <c:crosses val="autoZero"/>
        <c:auto val="1"/>
        <c:lblAlgn val="ctr"/>
        <c:lblOffset val="100"/>
      </c:catAx>
      <c:valAx>
        <c:axId val="122162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22187136"/>
        <c:axId val="122209792"/>
      </c:lineChart>
      <c:catAx>
        <c:axId val="12218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22209792"/>
        <c:crosses val="autoZero"/>
        <c:auto val="1"/>
        <c:lblAlgn val="ctr"/>
        <c:lblOffset val="100"/>
      </c:catAx>
      <c:valAx>
        <c:axId val="12220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22187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2745216"/>
        <c:axId val="122747136"/>
      </c:lineChart>
      <c:catAx>
        <c:axId val="1227452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136"/>
        <c:crosses val="autoZero"/>
        <c:auto val="1"/>
        <c:lblAlgn val="ctr"/>
        <c:lblOffset val="100"/>
      </c:catAx>
      <c:valAx>
        <c:axId val="122747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3190656"/>
        <c:axId val="123201024"/>
      </c:lineChart>
      <c:catAx>
        <c:axId val="1231906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1024"/>
        <c:crosses val="autoZero"/>
        <c:auto val="1"/>
        <c:lblAlgn val="ctr"/>
        <c:lblOffset val="100"/>
      </c:catAx>
      <c:valAx>
        <c:axId val="123201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82282368"/>
        <c:axId val="82288640"/>
      </c:lineChart>
      <c:catAx>
        <c:axId val="8228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2288640"/>
        <c:crosses val="autoZero"/>
        <c:auto val="1"/>
        <c:lblAlgn val="ctr"/>
        <c:lblOffset val="100"/>
      </c:catAx>
      <c:valAx>
        <c:axId val="8228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2282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23384192"/>
        <c:axId val="123386112"/>
      </c:lineChart>
      <c:catAx>
        <c:axId val="123384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86112"/>
        <c:crosses val="autoZero"/>
        <c:auto val="1"/>
        <c:lblAlgn val="ctr"/>
        <c:lblOffset val="100"/>
      </c:catAx>
      <c:valAx>
        <c:axId val="12338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1856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113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373E-2"/>
                  <c:y val="-7.2222222222222326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83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6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23716352"/>
        <c:axId val="123718272"/>
      </c:lineChart>
      <c:catAx>
        <c:axId val="123716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18272"/>
        <c:crosses val="autoZero"/>
        <c:auto val="1"/>
        <c:lblAlgn val="ctr"/>
        <c:lblOffset val="100"/>
      </c:catAx>
      <c:valAx>
        <c:axId val="123718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23654528"/>
        <c:axId val="123656448"/>
      </c:lineChart>
      <c:catAx>
        <c:axId val="1236545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56448"/>
        <c:crosses val="autoZero"/>
        <c:auto val="1"/>
        <c:lblAlgn val="ctr"/>
        <c:lblOffset val="100"/>
      </c:catAx>
      <c:valAx>
        <c:axId val="123656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181.81818181818181</c:v>
                </c:pt>
                <c:pt idx="5">
                  <c:v>190.47619047619045</c:v>
                </c:pt>
                <c:pt idx="6">
                  <c:v>195.12195121951223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dLbls>
          <c:showVal val="1"/>
        </c:dLbls>
        <c:marker val="1"/>
        <c:axId val="123768192"/>
        <c:axId val="123778560"/>
      </c:lineChart>
      <c:catAx>
        <c:axId val="123768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78560"/>
        <c:crosses val="autoZero"/>
        <c:auto val="1"/>
        <c:lblAlgn val="ctr"/>
        <c:lblOffset val="100"/>
      </c:catAx>
      <c:valAx>
        <c:axId val="123778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23856768"/>
        <c:axId val="123858304"/>
      </c:lineChart>
      <c:catAx>
        <c:axId val="123856768"/>
        <c:scaling>
          <c:orientation val="minMax"/>
        </c:scaling>
        <c:axPos val="b"/>
        <c:majorTickMark val="none"/>
        <c:tickLblPos val="nextTo"/>
        <c:crossAx val="123858304"/>
        <c:crosses val="autoZero"/>
        <c:auto val="1"/>
        <c:lblAlgn val="ctr"/>
        <c:lblOffset val="100"/>
      </c:catAx>
      <c:valAx>
        <c:axId val="123858304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23856768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31113344"/>
        <c:axId val="131114880"/>
      </c:lineChart>
      <c:catAx>
        <c:axId val="131113344"/>
        <c:scaling>
          <c:orientation val="minMax"/>
        </c:scaling>
        <c:axPos val="b"/>
        <c:majorTickMark val="none"/>
        <c:tickLblPos val="nextTo"/>
        <c:crossAx val="131114880"/>
        <c:crosses val="autoZero"/>
        <c:auto val="1"/>
        <c:lblAlgn val="ctr"/>
        <c:lblOffset val="100"/>
      </c:catAx>
      <c:valAx>
        <c:axId val="131114880"/>
        <c:scaling>
          <c:orientation val="minMax"/>
        </c:scaling>
        <c:delete val="1"/>
        <c:axPos val="l"/>
        <c:numFmt formatCode="0.0" sourceLinked="1"/>
        <c:tickLblPos val="none"/>
        <c:crossAx val="13111334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31140224"/>
        <c:axId val="131146112"/>
      </c:lineChart>
      <c:catAx>
        <c:axId val="131140224"/>
        <c:scaling>
          <c:orientation val="minMax"/>
        </c:scaling>
        <c:axPos val="b"/>
        <c:majorTickMark val="none"/>
        <c:tickLblPos val="nextTo"/>
        <c:crossAx val="131146112"/>
        <c:crosses val="autoZero"/>
        <c:auto val="1"/>
        <c:lblAlgn val="ctr"/>
        <c:lblOffset val="100"/>
      </c:catAx>
      <c:valAx>
        <c:axId val="131146112"/>
        <c:scaling>
          <c:orientation val="minMax"/>
        </c:scaling>
        <c:delete val="1"/>
        <c:axPos val="l"/>
        <c:numFmt formatCode="0.0_ " sourceLinked="1"/>
        <c:tickLblPos val="none"/>
        <c:crossAx val="13114022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31191936"/>
        <c:axId val="131193472"/>
      </c:lineChart>
      <c:catAx>
        <c:axId val="131191936"/>
        <c:scaling>
          <c:orientation val="minMax"/>
        </c:scaling>
        <c:axPos val="b"/>
        <c:majorTickMark val="none"/>
        <c:tickLblPos val="nextTo"/>
        <c:crossAx val="131193472"/>
        <c:crosses val="autoZero"/>
        <c:auto val="1"/>
        <c:lblAlgn val="ctr"/>
        <c:lblOffset val="100"/>
      </c:catAx>
      <c:valAx>
        <c:axId val="131193472"/>
        <c:scaling>
          <c:orientation val="minMax"/>
        </c:scaling>
        <c:delete val="1"/>
        <c:axPos val="l"/>
        <c:numFmt formatCode="0.0_ " sourceLinked="1"/>
        <c:tickLblPos val="none"/>
        <c:crossAx val="13119193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82437632"/>
        <c:axId val="82439552"/>
      </c:lineChart>
      <c:catAx>
        <c:axId val="8243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2439552"/>
        <c:crosses val="autoZero"/>
        <c:auto val="1"/>
        <c:lblAlgn val="ctr"/>
        <c:lblOffset val="100"/>
      </c:catAx>
      <c:valAx>
        <c:axId val="82439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2437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82338560"/>
        <c:axId val="82340480"/>
      </c:lineChart>
      <c:catAx>
        <c:axId val="8233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2340480"/>
        <c:crosses val="autoZero"/>
        <c:auto val="1"/>
        <c:lblAlgn val="ctr"/>
        <c:lblOffset val="100"/>
      </c:catAx>
      <c:valAx>
        <c:axId val="8234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2338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2465152"/>
        <c:axId val="82467072"/>
      </c:lineChart>
      <c:catAx>
        <c:axId val="8246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2467072"/>
        <c:crosses val="autoZero"/>
        <c:auto val="1"/>
        <c:lblAlgn val="ctr"/>
        <c:lblOffset val="100"/>
      </c:catAx>
      <c:valAx>
        <c:axId val="82467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2465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82509184"/>
        <c:axId val="120657408"/>
      </c:lineChart>
      <c:catAx>
        <c:axId val="8250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0657408"/>
        <c:crosses val="autoZero"/>
        <c:auto val="1"/>
        <c:lblAlgn val="ctr"/>
        <c:lblOffset val="100"/>
      </c:catAx>
      <c:valAx>
        <c:axId val="120657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250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20720384"/>
        <c:axId val="120751232"/>
      </c:lineChart>
      <c:catAx>
        <c:axId val="12072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0751232"/>
        <c:crosses val="autoZero"/>
        <c:auto val="1"/>
        <c:lblAlgn val="ctr"/>
        <c:lblOffset val="100"/>
      </c:catAx>
      <c:valAx>
        <c:axId val="120751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0720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20776960"/>
        <c:axId val="120787328"/>
      </c:lineChart>
      <c:catAx>
        <c:axId val="12077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0787328"/>
        <c:crosses val="autoZero"/>
        <c:auto val="1"/>
        <c:lblAlgn val="ctr"/>
        <c:lblOffset val="100"/>
      </c:catAx>
      <c:valAx>
        <c:axId val="120787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0776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20846208"/>
        <c:axId val="121577472"/>
      </c:lineChart>
      <c:catAx>
        <c:axId val="12084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577472"/>
        <c:crosses val="autoZero"/>
        <c:auto val="1"/>
        <c:lblAlgn val="ctr"/>
        <c:lblOffset val="100"/>
      </c:catAx>
      <c:valAx>
        <c:axId val="12157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0846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3" t="s">
        <v>17</v>
      </c>
      <c r="B29" s="44"/>
      <c r="C29" s="44"/>
      <c r="D29" s="44"/>
      <c r="E29" s="44"/>
      <c r="F29" s="44"/>
      <c r="G29" s="44"/>
    </row>
    <row r="31" spans="1:14" ht="48.75" customHeight="1">
      <c r="A31" s="43" t="s">
        <v>18</v>
      </c>
      <c r="B31" s="44"/>
      <c r="C31" s="44"/>
      <c r="D31" s="44"/>
      <c r="E31" s="44"/>
      <c r="F31" s="44"/>
      <c r="G31" s="44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9"/>
  <sheetViews>
    <sheetView tabSelected="1" topLeftCell="A22" workbookViewId="0">
      <selection activeCell="B40" sqref="B4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9" width="10.125" customWidth="1"/>
    <col min="11" max="11" width="9.875" customWidth="1"/>
    <col min="12" max="12" width="9" customWidth="1"/>
  </cols>
  <sheetData>
    <row r="1" spans="1:17" ht="27">
      <c r="C1" s="10" t="s">
        <v>145</v>
      </c>
      <c r="D1" s="5" t="s">
        <v>90</v>
      </c>
      <c r="E1" s="5" t="s">
        <v>157</v>
      </c>
      <c r="F1" s="19" t="s">
        <v>158</v>
      </c>
    </row>
    <row r="3" spans="1:17" ht="40.5">
      <c r="A3" s="1" t="s">
        <v>3</v>
      </c>
      <c r="B3" s="2" t="s">
        <v>4</v>
      </c>
      <c r="C3" s="2" t="s">
        <v>6</v>
      </c>
      <c r="D3" s="2" t="s">
        <v>159</v>
      </c>
      <c r="E3" s="2" t="s">
        <v>160</v>
      </c>
      <c r="F3" s="2" t="s">
        <v>161</v>
      </c>
      <c r="G3" s="2" t="s">
        <v>162</v>
      </c>
      <c r="H3" s="36" t="s">
        <v>163</v>
      </c>
      <c r="I3" s="2" t="s">
        <v>164</v>
      </c>
      <c r="J3" s="2" t="s">
        <v>165</v>
      </c>
      <c r="K3" s="36" t="s">
        <v>166</v>
      </c>
      <c r="L3" s="36" t="s">
        <v>167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153</v>
      </c>
      <c r="P16" s="26" t="s">
        <v>168</v>
      </c>
      <c r="Q16" s="26" t="s">
        <v>169</v>
      </c>
    </row>
    <row r="18" spans="1:12" ht="27">
      <c r="C18" s="10" t="s">
        <v>154</v>
      </c>
      <c r="D18" s="5" t="s">
        <v>68</v>
      </c>
      <c r="E18" s="5" t="s">
        <v>170</v>
      </c>
      <c r="F18" s="19" t="s">
        <v>158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159</v>
      </c>
      <c r="E20" s="2" t="s">
        <v>160</v>
      </c>
      <c r="F20" s="2" t="s">
        <v>161</v>
      </c>
      <c r="G20" s="2" t="s">
        <v>162</v>
      </c>
      <c r="H20" s="36" t="s">
        <v>163</v>
      </c>
      <c r="I20" s="2" t="s">
        <v>164</v>
      </c>
      <c r="J20" s="2" t="s">
        <v>165</v>
      </c>
      <c r="K20" s="36" t="s">
        <v>166</v>
      </c>
      <c r="L20" s="36" t="s">
        <v>167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155</v>
      </c>
      <c r="P33" s="26" t="s">
        <v>168</v>
      </c>
      <c r="Q33" s="26" t="s">
        <v>171</v>
      </c>
    </row>
    <row r="36" spans="1:17">
      <c r="C36" t="s">
        <v>172</v>
      </c>
      <c r="F36" t="s">
        <v>196</v>
      </c>
    </row>
    <row r="38" spans="1:17" ht="27">
      <c r="A38" s="1" t="s">
        <v>3</v>
      </c>
      <c r="B38" s="2" t="s">
        <v>173</v>
      </c>
      <c r="C38" s="2" t="s">
        <v>174</v>
      </c>
      <c r="D38" s="2" t="s">
        <v>175</v>
      </c>
      <c r="E38" s="2" t="s">
        <v>197</v>
      </c>
      <c r="F38" s="2" t="s">
        <v>176</v>
      </c>
      <c r="G38" s="2" t="s">
        <v>177</v>
      </c>
      <c r="H38" s="2" t="s">
        <v>198</v>
      </c>
      <c r="I38" s="2" t="s">
        <v>199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3" t="s">
        <v>29</v>
      </c>
      <c r="B29" s="44"/>
      <c r="C29" s="44"/>
      <c r="D29" s="44"/>
      <c r="E29" s="44"/>
      <c r="F29" s="44"/>
      <c r="G29" s="44"/>
      <c r="H29" s="44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3" t="s">
        <v>42</v>
      </c>
      <c r="B29" s="44"/>
      <c r="C29" s="44"/>
      <c r="D29" s="44"/>
      <c r="E29" s="44"/>
      <c r="F29" s="44"/>
      <c r="G29" s="44"/>
      <c r="H29" s="44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3" t="s">
        <v>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5" t="s">
        <v>92</v>
      </c>
      <c r="B79" s="46"/>
      <c r="C79" s="46"/>
      <c r="D79" s="46"/>
      <c r="E79" s="46"/>
      <c r="F79" s="46"/>
      <c r="G79" s="46"/>
      <c r="H79" s="46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3" t="s">
        <v>110</v>
      </c>
      <c r="B38" s="44"/>
      <c r="C38" s="44"/>
      <c r="D38" s="44"/>
      <c r="E38" s="44"/>
      <c r="F38" s="44"/>
      <c r="G38" s="44"/>
      <c r="H38" s="44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2"/>
  <sheetViews>
    <sheetView topLeftCell="B91" workbookViewId="0">
      <selection activeCell="K100" sqref="K10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11.875" customWidth="1"/>
    <col min="11" max="11" width="11.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0.52</v>
      </c>
      <c r="D7" s="3">
        <f t="shared" si="1"/>
        <v>4</v>
      </c>
      <c r="E7" s="8">
        <f t="shared" si="0"/>
        <v>192.30769230769229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1.96</v>
      </c>
      <c r="D9" s="3">
        <f t="shared" si="1"/>
        <v>6</v>
      </c>
      <c r="E9" s="8">
        <f t="shared" si="0"/>
        <v>204.08163265306123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3.86</v>
      </c>
      <c r="D10" s="3">
        <f t="shared" si="1"/>
        <v>7</v>
      </c>
      <c r="E10" s="8">
        <f t="shared" si="0"/>
        <v>207.25388601036272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80.75" customHeight="1">
      <c r="A28" s="43" t="s">
        <v>190</v>
      </c>
      <c r="B28" s="44"/>
      <c r="C28" s="44"/>
      <c r="D28" s="44"/>
      <c r="E28" s="44"/>
      <c r="F28" s="44"/>
      <c r="G28" s="44"/>
      <c r="H28" s="44"/>
    </row>
    <row r="32" spans="1:14" ht="40.5">
      <c r="C32" s="10" t="s">
        <v>120</v>
      </c>
      <c r="D32" s="5" t="s">
        <v>68</v>
      </c>
      <c r="E32" s="19" t="s">
        <v>121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122</v>
      </c>
      <c r="D34" s="2" t="s">
        <v>6</v>
      </c>
      <c r="E34" s="2" t="s">
        <v>123</v>
      </c>
      <c r="F34" s="2" t="s">
        <v>124</v>
      </c>
      <c r="G34" s="2" t="s">
        <v>125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126</v>
      </c>
      <c r="D45" s="5" t="s">
        <v>53</v>
      </c>
      <c r="E45" s="19" t="s">
        <v>121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122</v>
      </c>
      <c r="D47" s="2" t="s">
        <v>6</v>
      </c>
      <c r="E47" s="2" t="s">
        <v>123</v>
      </c>
      <c r="F47" s="2" t="s">
        <v>124</v>
      </c>
      <c r="G47" s="2" t="s">
        <v>125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127</v>
      </c>
      <c r="D58" s="5" t="s">
        <v>68</v>
      </c>
      <c r="E58" s="19" t="s">
        <v>128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129</v>
      </c>
      <c r="D60" s="2" t="s">
        <v>6</v>
      </c>
      <c r="E60" s="2" t="s">
        <v>130</v>
      </c>
      <c r="F60" s="2" t="s">
        <v>131</v>
      </c>
      <c r="G60" s="2" t="s">
        <v>132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133</v>
      </c>
      <c r="D71" s="5" t="s">
        <v>53</v>
      </c>
      <c r="E71" s="19" t="s">
        <v>128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129</v>
      </c>
      <c r="D73" s="2" t="s">
        <v>6</v>
      </c>
      <c r="E73" s="2" t="s">
        <v>130</v>
      </c>
      <c r="F73" s="2" t="s">
        <v>131</v>
      </c>
      <c r="G73" s="2" t="s">
        <v>132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7" ht="40.5">
      <c r="C84" s="10" t="s">
        <v>178</v>
      </c>
      <c r="D84" s="5" t="s">
        <v>179</v>
      </c>
      <c r="E84" s="19" t="s">
        <v>180</v>
      </c>
      <c r="F84" s="25" t="s">
        <v>181</v>
      </c>
      <c r="G84" s="7"/>
    </row>
    <row r="85" spans="1:7">
      <c r="F85" s="7"/>
      <c r="G85" s="7"/>
    </row>
    <row r="86" spans="1:7" ht="27">
      <c r="A86" s="1" t="s">
        <v>3</v>
      </c>
      <c r="B86" s="2" t="s">
        <v>4</v>
      </c>
      <c r="C86" s="2" t="s">
        <v>182</v>
      </c>
      <c r="D86" s="2" t="s">
        <v>6</v>
      </c>
      <c r="E86" s="2" t="s">
        <v>183</v>
      </c>
      <c r="F86" s="2" t="s">
        <v>184</v>
      </c>
      <c r="G86" s="2" t="s">
        <v>185</v>
      </c>
    </row>
    <row r="87" spans="1:7">
      <c r="A87" s="6">
        <v>1</v>
      </c>
      <c r="B87" s="3">
        <v>0.25</v>
      </c>
      <c r="C87" s="4">
        <v>0.08</v>
      </c>
      <c r="D87" s="3">
        <f>LOG(B87)/LOG(2)+3</f>
        <v>1</v>
      </c>
      <c r="E87" s="8">
        <f t="shared" ref="E87:E93" si="18">B87/C87*50</f>
        <v>156.25</v>
      </c>
      <c r="F87" s="8">
        <f>B87/G87*50</f>
        <v>156.25</v>
      </c>
      <c r="G87" s="4">
        <v>0.08</v>
      </c>
    </row>
    <row r="88" spans="1:7">
      <c r="A88" s="6">
        <v>2</v>
      </c>
      <c r="B88" s="3">
        <v>0.5</v>
      </c>
      <c r="C88" s="4">
        <v>0.14000000000000001</v>
      </c>
      <c r="D88" s="3">
        <f t="shared" ref="D88:D93" si="19">LOG(B88)/LOG(2)+3</f>
        <v>2</v>
      </c>
      <c r="E88" s="8">
        <f t="shared" si="18"/>
        <v>178.57142857142856</v>
      </c>
      <c r="F88" s="8">
        <f t="shared" ref="F88:F93" si="20">B88/G88*50</f>
        <v>178.57142857142856</v>
      </c>
      <c r="G88" s="4">
        <v>0.14000000000000001</v>
      </c>
    </row>
    <row r="89" spans="1:7">
      <c r="A89" s="6">
        <v>3</v>
      </c>
      <c r="B89" s="3">
        <v>1</v>
      </c>
      <c r="C89" s="4">
        <v>0.28999999999999998</v>
      </c>
      <c r="D89" s="3">
        <f t="shared" si="19"/>
        <v>3</v>
      </c>
      <c r="E89" s="8">
        <f t="shared" si="18"/>
        <v>172.41379310344828</v>
      </c>
      <c r="F89" s="8">
        <f t="shared" si="20"/>
        <v>172.41379310344828</v>
      </c>
      <c r="G89" s="4">
        <v>0.28999999999999998</v>
      </c>
    </row>
    <row r="90" spans="1:7">
      <c r="A90" s="6">
        <v>4</v>
      </c>
      <c r="B90" s="3">
        <v>2</v>
      </c>
      <c r="C90" s="4">
        <v>0.54</v>
      </c>
      <c r="D90" s="3">
        <f t="shared" si="19"/>
        <v>4</v>
      </c>
      <c r="E90" s="8">
        <f t="shared" si="18"/>
        <v>185.18518518518516</v>
      </c>
      <c r="F90" s="8">
        <f t="shared" si="20"/>
        <v>185.18518518518516</v>
      </c>
      <c r="G90" s="4">
        <v>0.54</v>
      </c>
    </row>
    <row r="91" spans="1:7">
      <c r="A91" s="6">
        <v>5</v>
      </c>
      <c r="B91" s="3">
        <v>4</v>
      </c>
      <c r="C91" s="4">
        <v>1</v>
      </c>
      <c r="D91" s="3">
        <f t="shared" si="19"/>
        <v>5</v>
      </c>
      <c r="E91" s="8">
        <f t="shared" si="18"/>
        <v>200</v>
      </c>
      <c r="F91" s="8">
        <f t="shared" si="20"/>
        <v>200</v>
      </c>
      <c r="G91" s="4">
        <v>1</v>
      </c>
    </row>
    <row r="92" spans="1:7">
      <c r="A92" s="6">
        <v>6</v>
      </c>
      <c r="B92" s="3">
        <v>8</v>
      </c>
      <c r="C92" s="4">
        <v>2</v>
      </c>
      <c r="D92" s="3">
        <f t="shared" si="19"/>
        <v>6</v>
      </c>
      <c r="E92" s="8">
        <f t="shared" si="18"/>
        <v>200</v>
      </c>
      <c r="F92" s="8">
        <f t="shared" si="20"/>
        <v>200</v>
      </c>
      <c r="G92" s="4">
        <v>2</v>
      </c>
    </row>
    <row r="93" spans="1:7">
      <c r="A93" s="6">
        <v>7</v>
      </c>
      <c r="B93" s="3">
        <v>16</v>
      </c>
      <c r="C93" s="4">
        <v>4</v>
      </c>
      <c r="D93" s="3">
        <f t="shared" si="19"/>
        <v>7</v>
      </c>
      <c r="E93" s="8">
        <f t="shared" si="18"/>
        <v>200</v>
      </c>
      <c r="F93" s="8">
        <f t="shared" si="20"/>
        <v>200</v>
      </c>
      <c r="G93" s="4">
        <v>4</v>
      </c>
    </row>
    <row r="97" spans="1:11" ht="40.5">
      <c r="C97" s="10" t="s">
        <v>186</v>
      </c>
      <c r="D97" s="5" t="s">
        <v>53</v>
      </c>
      <c r="E97" s="19" t="s">
        <v>180</v>
      </c>
      <c r="F97" s="25"/>
      <c r="G97" s="7"/>
    </row>
    <row r="98" spans="1:11">
      <c r="F98" s="7"/>
      <c r="G98" s="7"/>
    </row>
    <row r="99" spans="1:11" ht="54">
      <c r="A99" s="1" t="s">
        <v>3</v>
      </c>
      <c r="B99" s="2" t="s">
        <v>4</v>
      </c>
      <c r="C99" s="2" t="s">
        <v>182</v>
      </c>
      <c r="D99" s="2" t="s">
        <v>6</v>
      </c>
      <c r="E99" s="2" t="s">
        <v>183</v>
      </c>
      <c r="F99" s="2" t="s">
        <v>184</v>
      </c>
      <c r="G99" s="2" t="s">
        <v>194</v>
      </c>
      <c r="H99" s="2" t="s">
        <v>191</v>
      </c>
      <c r="I99" s="2" t="s">
        <v>192</v>
      </c>
      <c r="J99" s="2" t="s">
        <v>193</v>
      </c>
      <c r="K99" s="2" t="s">
        <v>195</v>
      </c>
    </row>
    <row r="100" spans="1:11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1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4">
        <v>0.4</v>
      </c>
      <c r="K100" s="4">
        <v>0.4</v>
      </c>
    </row>
    <row r="101" spans="1:11">
      <c r="A101" s="6">
        <v>2</v>
      </c>
      <c r="B101" s="3">
        <v>0.5</v>
      </c>
      <c r="C101" s="4">
        <v>0.6</v>
      </c>
      <c r="D101" s="3">
        <f t="shared" ref="D101:D106" si="22">LOG(B101)/LOG(2)+3</f>
        <v>2</v>
      </c>
      <c r="E101" s="8">
        <f t="shared" si="21"/>
        <v>41.666666666666671</v>
      </c>
      <c r="F101" s="8">
        <f t="shared" ref="F101:F106" si="23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4">
        <v>0.56999999999999995</v>
      </c>
      <c r="K101" s="4">
        <v>0.56000000000000005</v>
      </c>
    </row>
    <row r="102" spans="1:11">
      <c r="A102" s="6">
        <v>3</v>
      </c>
      <c r="B102" s="3">
        <v>1</v>
      </c>
      <c r="C102" s="4">
        <v>1.04</v>
      </c>
      <c r="D102" s="3">
        <f t="shared" si="22"/>
        <v>3</v>
      </c>
      <c r="E102" s="8">
        <f t="shared" si="21"/>
        <v>48.076923076923073</v>
      </c>
      <c r="F102" s="8">
        <f t="shared" si="23"/>
        <v>53.191489361702125</v>
      </c>
      <c r="G102" s="4">
        <v>0.94</v>
      </c>
      <c r="H102" s="4">
        <v>1.1000000000000001</v>
      </c>
      <c r="I102" s="4">
        <v>0.91</v>
      </c>
      <c r="J102" s="4">
        <v>0.93</v>
      </c>
      <c r="K102" s="4">
        <v>0.93</v>
      </c>
    </row>
    <row r="103" spans="1:11">
      <c r="A103" s="6">
        <v>4</v>
      </c>
      <c r="B103" s="3">
        <v>2</v>
      </c>
      <c r="C103" s="4">
        <v>1.84</v>
      </c>
      <c r="D103" s="3">
        <f t="shared" si="22"/>
        <v>4</v>
      </c>
      <c r="E103" s="8">
        <f t="shared" si="21"/>
        <v>54.347826086956516</v>
      </c>
      <c r="F103" s="8">
        <f t="shared" si="23"/>
        <v>60.975609756097562</v>
      </c>
      <c r="G103" s="4">
        <v>1.64</v>
      </c>
      <c r="H103" s="4">
        <v>1.9</v>
      </c>
      <c r="I103" s="4">
        <v>1.65</v>
      </c>
      <c r="J103" s="4">
        <v>1.63</v>
      </c>
      <c r="K103" s="4">
        <v>1.64</v>
      </c>
    </row>
    <row r="104" spans="1:11">
      <c r="A104" s="6">
        <v>5</v>
      </c>
      <c r="B104" s="3">
        <v>4</v>
      </c>
      <c r="C104" s="4">
        <v>3.29</v>
      </c>
      <c r="D104" s="3">
        <f t="shared" si="22"/>
        <v>5</v>
      </c>
      <c r="E104" s="8">
        <f t="shared" si="21"/>
        <v>60.790273556231</v>
      </c>
      <c r="F104" s="8">
        <f t="shared" si="23"/>
        <v>65.359477124183002</v>
      </c>
      <c r="G104" s="4">
        <v>3.06</v>
      </c>
      <c r="H104" s="4">
        <v>3.22</v>
      </c>
      <c r="I104" s="4">
        <v>3.09</v>
      </c>
      <c r="J104" s="4">
        <v>3.04</v>
      </c>
      <c r="K104" s="4">
        <v>3.01</v>
      </c>
    </row>
    <row r="105" spans="1:11">
      <c r="A105" s="6">
        <v>6</v>
      </c>
      <c r="B105" s="3">
        <v>8</v>
      </c>
      <c r="C105" s="4">
        <v>6.3</v>
      </c>
      <c r="D105" s="3">
        <f t="shared" si="22"/>
        <v>6</v>
      </c>
      <c r="E105" s="8">
        <f t="shared" si="21"/>
        <v>63.492063492063487</v>
      </c>
      <c r="F105" s="8">
        <f t="shared" si="23"/>
        <v>68.493150684931507</v>
      </c>
      <c r="G105" s="4">
        <v>5.84</v>
      </c>
      <c r="H105" s="4">
        <v>6.23</v>
      </c>
      <c r="I105" s="4">
        <v>6.01</v>
      </c>
      <c r="J105" s="4">
        <v>5.84</v>
      </c>
      <c r="K105" s="4">
        <v>5.82</v>
      </c>
    </row>
    <row r="106" spans="1:11">
      <c r="A106" s="6">
        <v>7</v>
      </c>
      <c r="B106" s="3">
        <v>16</v>
      </c>
      <c r="C106" s="4">
        <v>11.99</v>
      </c>
      <c r="D106" s="3">
        <f t="shared" si="22"/>
        <v>7</v>
      </c>
      <c r="E106" s="8">
        <f t="shared" si="21"/>
        <v>66.722268557130931</v>
      </c>
      <c r="F106" s="8">
        <f t="shared" si="23"/>
        <v>68.965517241379317</v>
      </c>
      <c r="G106" s="4">
        <v>11.6</v>
      </c>
      <c r="H106" s="4">
        <v>12</v>
      </c>
      <c r="I106" s="4">
        <v>11.75</v>
      </c>
      <c r="J106" s="4">
        <v>11.56</v>
      </c>
      <c r="K106" s="4">
        <v>11.43</v>
      </c>
    </row>
    <row r="110" spans="1:11" ht="40.5">
      <c r="C110" s="10" t="s">
        <v>187</v>
      </c>
      <c r="D110" s="5" t="s">
        <v>179</v>
      </c>
      <c r="E110" s="19" t="s">
        <v>188</v>
      </c>
      <c r="F110" s="25" t="s">
        <v>181</v>
      </c>
      <c r="G110" s="7"/>
    </row>
    <row r="111" spans="1:11">
      <c r="F111" s="7"/>
      <c r="G111" s="7"/>
    </row>
    <row r="112" spans="1:11" ht="27">
      <c r="A112" s="1" t="s">
        <v>3</v>
      </c>
      <c r="B112" s="2" t="s">
        <v>4</v>
      </c>
      <c r="C112" s="2" t="s">
        <v>182</v>
      </c>
      <c r="D112" s="2" t="s">
        <v>6</v>
      </c>
      <c r="E112" s="2" t="s">
        <v>183</v>
      </c>
      <c r="F112" s="2" t="s">
        <v>184</v>
      </c>
      <c r="G112" s="2" t="s">
        <v>185</v>
      </c>
    </row>
    <row r="113" spans="1:7">
      <c r="A113" s="6">
        <v>1</v>
      </c>
      <c r="B113" s="3">
        <v>0.25</v>
      </c>
      <c r="C113" s="4">
        <v>0.08</v>
      </c>
      <c r="D113" s="3">
        <f>LOG(B113)/LOG(2)+3</f>
        <v>1</v>
      </c>
      <c r="E113" s="8">
        <f t="shared" ref="E113:E119" si="24">B113/C113*50</f>
        <v>156.25</v>
      </c>
      <c r="F113" s="8">
        <f>B113/G113*50</f>
        <v>156.25</v>
      </c>
      <c r="G113" s="4">
        <v>0.08</v>
      </c>
    </row>
    <row r="114" spans="1:7">
      <c r="A114" s="6">
        <v>2</v>
      </c>
      <c r="B114" s="3">
        <v>0.5</v>
      </c>
      <c r="C114" s="4">
        <v>0.14000000000000001</v>
      </c>
      <c r="D114" s="3">
        <f t="shared" ref="D114:D119" si="25">LOG(B114)/LOG(2)+3</f>
        <v>2</v>
      </c>
      <c r="E114" s="8">
        <f t="shared" si="24"/>
        <v>178.57142857142856</v>
      </c>
      <c r="F114" s="8">
        <f t="shared" ref="F114:F119" si="26">B114/G114*50</f>
        <v>178.57142857142856</v>
      </c>
      <c r="G114" s="4">
        <v>0.14000000000000001</v>
      </c>
    </row>
    <row r="115" spans="1:7">
      <c r="A115" s="6">
        <v>3</v>
      </c>
      <c r="B115" s="3">
        <v>1</v>
      </c>
      <c r="C115" s="4">
        <v>0.28999999999999998</v>
      </c>
      <c r="D115" s="3">
        <f t="shared" si="25"/>
        <v>3</v>
      </c>
      <c r="E115" s="8">
        <f t="shared" si="24"/>
        <v>172.41379310344828</v>
      </c>
      <c r="F115" s="8">
        <f t="shared" si="26"/>
        <v>172.41379310344828</v>
      </c>
      <c r="G115" s="4">
        <v>0.28999999999999998</v>
      </c>
    </row>
    <row r="116" spans="1:7">
      <c r="A116" s="6">
        <v>4</v>
      </c>
      <c r="B116" s="3">
        <v>2</v>
      </c>
      <c r="C116" s="4">
        <v>0.54</v>
      </c>
      <c r="D116" s="3">
        <f t="shared" si="25"/>
        <v>4</v>
      </c>
      <c r="E116" s="8">
        <f t="shared" si="24"/>
        <v>185.18518518518516</v>
      </c>
      <c r="F116" s="8">
        <f t="shared" si="26"/>
        <v>185.18518518518516</v>
      </c>
      <c r="G116" s="4">
        <v>0.54</v>
      </c>
    </row>
    <row r="117" spans="1:7">
      <c r="A117" s="6">
        <v>5</v>
      </c>
      <c r="B117" s="3">
        <v>4</v>
      </c>
      <c r="C117" s="4">
        <v>1</v>
      </c>
      <c r="D117" s="3">
        <f t="shared" si="25"/>
        <v>5</v>
      </c>
      <c r="E117" s="8">
        <f t="shared" si="24"/>
        <v>200</v>
      </c>
      <c r="F117" s="8">
        <f t="shared" si="26"/>
        <v>200</v>
      </c>
      <c r="G117" s="4">
        <v>1</v>
      </c>
    </row>
    <row r="118" spans="1:7">
      <c r="A118" s="6">
        <v>6</v>
      </c>
      <c r="B118" s="3">
        <v>8</v>
      </c>
      <c r="C118" s="4">
        <v>2</v>
      </c>
      <c r="D118" s="3">
        <f t="shared" si="25"/>
        <v>6</v>
      </c>
      <c r="E118" s="8">
        <f t="shared" si="24"/>
        <v>200</v>
      </c>
      <c r="F118" s="8">
        <f t="shared" si="26"/>
        <v>200</v>
      </c>
      <c r="G118" s="4">
        <v>2</v>
      </c>
    </row>
    <row r="119" spans="1:7">
      <c r="A119" s="6">
        <v>7</v>
      </c>
      <c r="B119" s="3">
        <v>16</v>
      </c>
      <c r="C119" s="4">
        <v>4</v>
      </c>
      <c r="D119" s="3">
        <f t="shared" si="25"/>
        <v>7</v>
      </c>
      <c r="E119" s="8">
        <f t="shared" si="24"/>
        <v>200</v>
      </c>
      <c r="F119" s="8">
        <f t="shared" si="26"/>
        <v>200</v>
      </c>
      <c r="G119" s="4">
        <v>4</v>
      </c>
    </row>
    <row r="123" spans="1:7" ht="40.5">
      <c r="C123" s="10" t="s">
        <v>189</v>
      </c>
      <c r="D123" s="5" t="s">
        <v>53</v>
      </c>
      <c r="E123" s="19" t="s">
        <v>188</v>
      </c>
      <c r="F123" s="25"/>
      <c r="G123" s="7"/>
    </row>
    <row r="124" spans="1:7">
      <c r="F124" s="7"/>
      <c r="G124" s="7"/>
    </row>
    <row r="125" spans="1:7" ht="27">
      <c r="A125" s="1" t="s">
        <v>3</v>
      </c>
      <c r="B125" s="2" t="s">
        <v>4</v>
      </c>
      <c r="C125" s="2" t="s">
        <v>182</v>
      </c>
      <c r="D125" s="2" t="s">
        <v>6</v>
      </c>
      <c r="E125" s="2" t="s">
        <v>183</v>
      </c>
      <c r="F125" s="2" t="s">
        <v>184</v>
      </c>
      <c r="G125" s="2" t="s">
        <v>185</v>
      </c>
    </row>
    <row r="126" spans="1:7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27">B126/C126*50</f>
        <v>30.487804878048781</v>
      </c>
      <c r="F126" s="8">
        <f>B126/G126*50</f>
        <v>39.0625</v>
      </c>
      <c r="G126" s="4">
        <v>0.32</v>
      </c>
    </row>
    <row r="127" spans="1:7">
      <c r="A127" s="6">
        <v>2</v>
      </c>
      <c r="B127" s="3">
        <v>0.5</v>
      </c>
      <c r="C127" s="4">
        <v>0.6</v>
      </c>
      <c r="D127" s="3">
        <f t="shared" ref="D127:D132" si="28">LOG(B127)/LOG(2)+3</f>
        <v>2</v>
      </c>
      <c r="E127" s="8">
        <f t="shared" si="27"/>
        <v>41.666666666666671</v>
      </c>
      <c r="F127" s="8">
        <f t="shared" ref="F127:F132" si="29">B127/G127*50</f>
        <v>49.019607843137251</v>
      </c>
      <c r="G127" s="4">
        <v>0.51</v>
      </c>
    </row>
    <row r="128" spans="1:7">
      <c r="A128" s="6">
        <v>3</v>
      </c>
      <c r="B128" s="3">
        <v>1</v>
      </c>
      <c r="C128" s="4">
        <v>1.03</v>
      </c>
      <c r="D128" s="3">
        <f t="shared" si="28"/>
        <v>3</v>
      </c>
      <c r="E128" s="8">
        <f t="shared" si="27"/>
        <v>48.543689320388353</v>
      </c>
      <c r="F128" s="8">
        <f t="shared" si="29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28"/>
        <v>4</v>
      </c>
      <c r="E129" s="8">
        <f t="shared" si="27"/>
        <v>54.347826086956516</v>
      </c>
      <c r="F129" s="8">
        <f t="shared" si="29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28"/>
        <v>5</v>
      </c>
      <c r="E130" s="8">
        <f t="shared" si="27"/>
        <v>60.606060606060609</v>
      </c>
      <c r="F130" s="8">
        <f t="shared" si="29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28"/>
        <v>6</v>
      </c>
      <c r="E131" s="8">
        <f t="shared" si="27"/>
        <v>64.205457463884429</v>
      </c>
      <c r="F131" s="8">
        <f t="shared" si="29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28"/>
        <v>7</v>
      </c>
      <c r="E132" s="8">
        <f t="shared" si="27"/>
        <v>66.061106523534278</v>
      </c>
      <c r="F132" s="8">
        <f t="shared" si="29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134</v>
      </c>
      <c r="D1" s="5" t="s">
        <v>44</v>
      </c>
      <c r="E1" s="19" t="s">
        <v>135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136</v>
      </c>
      <c r="D3" s="2" t="s">
        <v>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141</v>
      </c>
      <c r="N11" t="s">
        <v>65</v>
      </c>
      <c r="O11" t="s">
        <v>71</v>
      </c>
    </row>
    <row r="14" spans="1:15" ht="40.5">
      <c r="C14" s="10" t="s">
        <v>142</v>
      </c>
      <c r="D14" s="5" t="s">
        <v>53</v>
      </c>
      <c r="E14" s="19" t="s">
        <v>135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136</v>
      </c>
      <c r="D16" s="2" t="s">
        <v>6</v>
      </c>
      <c r="E16" s="2" t="s">
        <v>137</v>
      </c>
      <c r="F16" s="2" t="s">
        <v>138</v>
      </c>
      <c r="G16" s="2" t="s">
        <v>139</v>
      </c>
      <c r="H16" s="2" t="s">
        <v>140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143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5" t="s">
        <v>144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topLeftCell="A10" workbookViewId="0">
      <selection activeCell="G4" sqref="G4:G1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145</v>
      </c>
      <c r="D1" s="5" t="s">
        <v>44</v>
      </c>
      <c r="E1" s="19" t="s">
        <v>146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147</v>
      </c>
      <c r="D3" s="2" t="s">
        <v>6</v>
      </c>
      <c r="E3" s="2" t="s">
        <v>148</v>
      </c>
      <c r="F3" s="2" t="s">
        <v>149</v>
      </c>
      <c r="G3" s="2" t="s">
        <v>150</v>
      </c>
      <c r="H3" s="36" t="s">
        <v>151</v>
      </c>
      <c r="I3" s="36" t="s">
        <v>152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125</v>
      </c>
      <c r="G4" s="4">
        <v>0.1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156.25</v>
      </c>
      <c r="G5" s="4">
        <v>0.16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178.57142857142856</v>
      </c>
      <c r="G6" s="4">
        <v>0.28000000000000003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0.55000000000000004</v>
      </c>
      <c r="D7" s="3">
        <f t="shared" si="1"/>
        <v>4</v>
      </c>
      <c r="E7" s="8">
        <f t="shared" si="0"/>
        <v>181.81818181818181</v>
      </c>
      <c r="F7" s="8">
        <f t="shared" si="2"/>
        <v>192.30769230769229</v>
      </c>
      <c r="G7" s="4">
        <v>0.52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1.1000000000000001</v>
      </c>
      <c r="D8" s="3">
        <f t="shared" si="1"/>
        <v>5</v>
      </c>
      <c r="E8" s="8">
        <f t="shared" si="0"/>
        <v>181.81818181818181</v>
      </c>
      <c r="F8" s="8">
        <f t="shared" si="2"/>
        <v>200</v>
      </c>
      <c r="G8" s="4">
        <v>1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2.1</v>
      </c>
      <c r="D9" s="3">
        <f t="shared" si="1"/>
        <v>6</v>
      </c>
      <c r="E9" s="8">
        <f t="shared" si="0"/>
        <v>190.47619047619045</v>
      </c>
      <c r="F9" s="8">
        <f t="shared" si="2"/>
        <v>204.08163265306123</v>
      </c>
      <c r="G9" s="4">
        <v>1.96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4.0999999999999996</v>
      </c>
      <c r="D10" s="3">
        <f t="shared" si="1"/>
        <v>7</v>
      </c>
      <c r="E10" s="8">
        <f t="shared" si="0"/>
        <v>195.12195121951223</v>
      </c>
      <c r="F10" s="8">
        <f t="shared" si="2"/>
        <v>207.25388601036272</v>
      </c>
      <c r="G10" s="4">
        <v>3.86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153</v>
      </c>
      <c r="M11" t="s">
        <v>65</v>
      </c>
      <c r="N11" t="s">
        <v>71</v>
      </c>
    </row>
    <row r="15" spans="1:14" ht="40.5">
      <c r="C15" s="10" t="s">
        <v>154</v>
      </c>
      <c r="D15" s="5" t="s">
        <v>53</v>
      </c>
      <c r="E15" s="19" t="s">
        <v>146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147</v>
      </c>
      <c r="D17" s="2" t="s">
        <v>6</v>
      </c>
      <c r="E17" s="2" t="s">
        <v>148</v>
      </c>
      <c r="F17" s="2" t="s">
        <v>149</v>
      </c>
      <c r="G17" s="2" t="s">
        <v>150</v>
      </c>
      <c r="H17" s="36" t="s">
        <v>151</v>
      </c>
      <c r="I17" s="36" t="s">
        <v>152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38">
        <v>256</v>
      </c>
      <c r="I24" s="38">
        <v>512</v>
      </c>
    </row>
    <row r="25" spans="1:14">
      <c r="L25" t="s">
        <v>155</v>
      </c>
      <c r="M25" t="s">
        <v>65</v>
      </c>
      <c r="N25" t="s">
        <v>66</v>
      </c>
    </row>
    <row r="28" spans="1:14" ht="68.25" customHeight="1">
      <c r="A28" s="43" t="s">
        <v>156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2012-10-22T07:54:59Z</dcterms:modified>
</cp:coreProperties>
</file>