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4" activeTab="7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线程数目" sheetId="8" r:id="rId8"/>
  </sheets>
  <calcPr calcId="125725"/>
</workbook>
</file>

<file path=xl/calcChain.xml><?xml version="1.0" encoding="utf-8"?>
<calcChain xmlns="http://schemas.openxmlformats.org/spreadsheetml/2006/main">
  <c r="H10" i="8"/>
  <c r="H9"/>
  <c r="H8"/>
  <c r="H7"/>
  <c r="H6"/>
  <c r="H5"/>
  <c r="H4"/>
  <c r="H18"/>
  <c r="H19"/>
  <c r="H20"/>
  <c r="H21"/>
  <c r="H22"/>
  <c r="H23"/>
  <c r="H17"/>
  <c r="F49" l="1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 l="1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</calcChain>
</file>

<file path=xl/sharedStrings.xml><?xml version="1.0" encoding="utf-8"?>
<sst xmlns="http://schemas.openxmlformats.org/spreadsheetml/2006/main" count="314" uniqueCount="147">
  <si>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</si>
  <si>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</si>
  <si>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</si>
  <si>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</si>
  <si>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</si>
  <si>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</si>
  <si>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</si>
  <si>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</si>
  <si>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</si>
  <si>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</si>
  <si>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</si>
  <si>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</si>
  <si>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</si>
  <si>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</si>
  <si>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</si>
  <si>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</si>
  <si>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</si>
  <si>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</si>
  <si>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</si>
  <si>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</si>
  <si>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</si>
  <si>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</si>
  <si>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</si>
  <si>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</si>
  <si>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</si>
  <si>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</si>
  <si>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</si>
  <si>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</si>
  <si>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</si>
  <si>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</si>
  <si>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</si>
  <si>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</si>
  <si>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</si>
  <si>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</si>
  <si>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</si>
  <si>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</si>
  <si>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</si>
  <si>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</si>
  <si>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</si>
  <si>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</si>
  <si>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</si>
  <si>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</si>
  <si>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</si>
  <si>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</si>
  <si>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</si>
  <si>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</si>
  <si>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</si>
  <si>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</si>
  <si>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</si>
  <si>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</si>
  <si>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</si>
  <si>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</si>
  <si>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</si>
  <si>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</si>
  <si>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</si>
  <si>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</si>
  <si>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</si>
  <si>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</si>
  <si>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</si>
  <si>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</si>
  <si>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</si>
  <si>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</si>
  <si>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</si>
  <si>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</si>
  <si>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</si>
  <si>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</si>
  <si>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</si>
  <si>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</si>
  <si>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</si>
  <si>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</si>
  <si>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</si>
  <si>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</si>
  <si>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</si>
  <si>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
VS
非排序</t>
    <phoneticPr fontId="7" type="noConversion"/>
  </si>
  <si>
    <t>时间(ms)
排序</t>
    <phoneticPr fontId="7" type="noConversion"/>
  </si>
  <si>
    <t>排序</t>
    <phoneticPr fontId="7" type="noConversion"/>
  </si>
  <si>
    <t>非排序</t>
    <phoneticPr fontId="7" type="noConversion"/>
  </si>
  <si>
    <t>时间(ms)
VS 非排序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</si>
  <si>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</si>
  <si>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</si>
  <si>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</si>
  <si>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</si>
  <si>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
VS
非交替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</si>
  <si>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</si>
  <si>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</si>
  <si>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</si>
  <si>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</si>
  <si>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</si>
  <si>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</si>
  <si>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</si>
  <si>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</si>
  <si>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</si>
  <si>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</si>
  <si>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</si>
  <si>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</si>
  <si>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</si>
  <si>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</si>
  <si>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</si>
  <si>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</si>
  <si>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</si>
  <si>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</si>
  <si>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</si>
  <si>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</si>
  <si>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</si>
  <si>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</si>
  <si>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</si>
  <si>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</si>
  <si>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</si>
  <si>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</si>
  <si>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</si>
  <si>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</si>
  <si>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</si>
  <si>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</si>
  <si>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</si>
  <si>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</si>
  <si>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</si>
  <si>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</si>
  <si>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</si>
  <si>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</si>
  <si>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</si>
  <si>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3）时间效率，共享与非共享对比，效率翻倍提升。定量：200:111=1.8，63:17=3.7， 
提升80%（gtx670）、270%（gts250）； 
4）时间效率，GPU VS CPU = 200:10=20，63:12=5.3， 
提升1900%（gtx670）、430%（gts250）；</t>
    <phoneticPr fontId="7" type="noConversion"/>
  </si>
  <si>
    <t>表8.1</t>
  </si>
  <si>
    <t>x</t>
  </si>
  <si>
    <t>表8.2</t>
  </si>
  <si>
    <t>多元素
VS
单元素</t>
    <phoneticPr fontId="7" type="noConversion"/>
  </si>
  <si>
    <t>时间(ms)
多元素</t>
    <phoneticPr fontId="7" type="noConversion"/>
  </si>
  <si>
    <t>多元素</t>
    <phoneticPr fontId="7" type="noConversion"/>
  </si>
  <si>
    <t>单元素</t>
    <phoneticPr fontId="7" type="noConversion"/>
  </si>
  <si>
    <t>时间(ms)
VS 单元素</t>
    <phoneticPr fontId="7" type="noConversion"/>
  </si>
  <si>
    <t>表8.3</t>
    <phoneticPr fontId="7" type="noConversion"/>
  </si>
  <si>
    <t>表8.4</t>
    <phoneticPr fontId="7" type="noConversion"/>
  </si>
  <si>
    <t>交替
VS
不交替</t>
    <phoneticPr fontId="7" type="noConversion"/>
  </si>
  <si>
    <t>不交替</t>
    <phoneticPr fontId="7" type="noConversion"/>
  </si>
  <si>
    <t>时间(ms)
VS 不交替</t>
    <phoneticPr fontId="7" type="noConversion"/>
  </si>
  <si>
    <t>时间(ms)
交替</t>
    <phoneticPr fontId="7" type="noConversion"/>
  </si>
  <si>
    <t>问题规模
log2(N)+3</t>
    <phoneticPr fontId="7" type="noConversion"/>
  </si>
  <si>
    <t>多元素
不交替</t>
    <phoneticPr fontId="7" type="noConversion"/>
  </si>
  <si>
    <t>时间(ms)
多元素
不交替</t>
    <phoneticPr fontId="7" type="noConversion"/>
  </si>
  <si>
    <t>多元素
交替</t>
    <phoneticPr fontId="7" type="noConversion"/>
  </si>
  <si>
    <t>表8.2</t>
    <phoneticPr fontId="7" type="noConversion"/>
  </si>
  <si>
    <t>GPU</t>
    <phoneticPr fontId="7" type="noConversion"/>
  </si>
  <si>
    <t>GTS250</t>
    <phoneticPr fontId="7" type="noConversion"/>
  </si>
  <si>
    <t>表8.4</t>
    <phoneticPr fontId="7" type="noConversion"/>
  </si>
  <si>
    <t>表8.1</t>
    <phoneticPr fontId="7" type="noConversion"/>
  </si>
  <si>
    <t>GTX670</t>
    <phoneticPr fontId="7" type="noConversion"/>
  </si>
  <si>
    <t>表8.3</t>
    <phoneticPr fontId="7" type="noConversion"/>
  </si>
  <si>
    <t>GPU线程数目优化 结论： _x000D_
1）时间效率，与问题规模相关，问题规模变化，时间效率增速：交替7%，不交替-20%（gts250）； _x000D__x000D_ _x000D_
2）时间效率，多元素交替与单元素，效率翻倍提升。定量：200:x=y，63:25=2.5， 
提升z%（gtx670）、150%（gts250）；
3）时间效率，多元素不交替与单元素，效率下滑。定量：x:x=y，17:25=0.7， 
提升z%（gtx670）、-30%（gts250）；
4）时间效率，多元素交替与不交替，效率翻倍提升。定量：200:x=y，63:17=4(min 39:23=1.7,max 67:6=11)， 提升z%（gtx670）、70%~1000%（gts250）；
5）时间效率，GPU多元素不交替，GPU VS CPU = x:10=y，17:12=1.4， _x000D_
提升z%（gtx670）、40%（gts250）；
6）时间效率，GPU单元素，效率翻倍提升，GPU VS CPU = x:10=y，25:12=2.1， 
提升z%（gtx670）、110%（gts250）；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</si>
</sst>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7" formatCode="0.0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80308864"/>
        <c:axId val="80319232"/>
      </c:lineChart>
      <c:catAx>
        <c:axId val="80308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0319232"/>
        <c:crosses val="autoZero"/>
        <c:auto val="1"/>
        <c:lblAlgn val="ctr"/>
        <c:lblOffset val="100"/>
      </c:catAx>
      <c:valAx>
        <c:axId val="80319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0308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80986496"/>
        <c:axId val="80988416"/>
      </c:lineChart>
      <c:catAx>
        <c:axId val="80986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0988416"/>
        <c:crosses val="autoZero"/>
        <c:auto val="1"/>
        <c:lblAlgn val="ctr"/>
        <c:lblOffset val="100"/>
      </c:catAx>
      <c:valAx>
        <c:axId val="80988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09864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81087872"/>
        <c:axId val="81110528"/>
      </c:lineChart>
      <c:catAx>
        <c:axId val="81087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1110528"/>
        <c:crosses val="autoZero"/>
        <c:auto val="1"/>
        <c:lblAlgn val="ctr"/>
        <c:lblOffset val="100"/>
      </c:catAx>
      <c:valAx>
        <c:axId val="81110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10878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81152256"/>
        <c:axId val="81158528"/>
      </c:lineChart>
      <c:catAx>
        <c:axId val="8115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1158528"/>
        <c:crosses val="autoZero"/>
        <c:auto val="1"/>
        <c:lblAlgn val="ctr"/>
        <c:lblOffset val="100"/>
      </c:catAx>
      <c:valAx>
        <c:axId val="81158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11522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81184256"/>
        <c:axId val="81186176"/>
      </c:lineChart>
      <c:catAx>
        <c:axId val="81184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1186176"/>
        <c:crosses val="autoZero"/>
        <c:auto val="1"/>
        <c:lblAlgn val="ctr"/>
        <c:lblOffset val="100"/>
      </c:catAx>
      <c:valAx>
        <c:axId val="81186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11842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81310464"/>
        <c:axId val="81312384"/>
      </c:lineChart>
      <c:catAx>
        <c:axId val="81310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1312384"/>
        <c:crosses val="autoZero"/>
        <c:auto val="1"/>
        <c:lblAlgn val="ctr"/>
        <c:lblOffset val="100"/>
      </c:catAx>
      <c:valAx>
        <c:axId val="81312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131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81577472"/>
        <c:axId val="81579392"/>
      </c:lineChart>
      <c:catAx>
        <c:axId val="815774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9392"/>
        <c:crosses val="autoZero"/>
        <c:auto val="1"/>
        <c:lblAlgn val="ctr"/>
        <c:lblOffset val="100"/>
      </c:catAx>
      <c:valAx>
        <c:axId val="81579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81453824"/>
        <c:axId val="81455744"/>
      </c:lineChart>
      <c:catAx>
        <c:axId val="814538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55744"/>
        <c:crosses val="autoZero"/>
        <c:auto val="1"/>
        <c:lblAlgn val="ctr"/>
        <c:lblOffset val="100"/>
      </c:catAx>
      <c:valAx>
        <c:axId val="814557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5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81603200"/>
        <c:axId val="81621760"/>
      </c:lineChart>
      <c:catAx>
        <c:axId val="8160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81621760"/>
        <c:crosses val="autoZero"/>
        <c:auto val="1"/>
        <c:lblAlgn val="ctr"/>
        <c:lblOffset val="100"/>
      </c:catAx>
      <c:valAx>
        <c:axId val="81621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81603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81751424"/>
        <c:axId val="81774080"/>
      </c:lineChart>
      <c:catAx>
        <c:axId val="817514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74080"/>
        <c:crosses val="autoZero"/>
        <c:auto val="1"/>
        <c:lblAlgn val="ctr"/>
        <c:lblOffset val="100"/>
      </c:catAx>
      <c:valAx>
        <c:axId val="81774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81685120"/>
        <c:axId val="81703680"/>
      </c:lineChart>
      <c:catAx>
        <c:axId val="816851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03680"/>
        <c:crosses val="autoZero"/>
        <c:auto val="1"/>
        <c:lblAlgn val="ctr"/>
        <c:lblOffset val="100"/>
      </c:catAx>
      <c:valAx>
        <c:axId val="81703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79968128"/>
        <c:axId val="79982592"/>
      </c:lineChart>
      <c:catAx>
        <c:axId val="79968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79982592"/>
        <c:crosses val="autoZero"/>
        <c:auto val="1"/>
        <c:lblAlgn val="ctr"/>
        <c:lblOffset val="100"/>
      </c:catAx>
      <c:valAx>
        <c:axId val="79982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799681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'8.问题规模与时间效率的关系-线程数目'!$E$42</c:f>
              <c:strCache>
                <c:ptCount val="1"/>
                <c:pt idx="0">
                  <c:v>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'8.问题规模与时间效率的关系-线程数目'!$E$43:$E$49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'8.问题规模与时间效率的关系-线程数目'!$F$42</c:f>
              <c:strCache>
                <c:ptCount val="1"/>
                <c:pt idx="0">
                  <c:v>不交替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'8.问题规模与时间效率的关系-线程数目'!$F$43:$F$49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dLbls>
          <c:showVal val="1"/>
        </c:dLbls>
        <c:marker val="1"/>
        <c:axId val="81922304"/>
        <c:axId val="81940864"/>
      </c:lineChart>
      <c:catAx>
        <c:axId val="819223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40864"/>
        <c:crosses val="autoZero"/>
        <c:auto val="1"/>
        <c:lblAlgn val="ctr"/>
        <c:lblOffset val="100"/>
      </c:catAx>
      <c:valAx>
        <c:axId val="81940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'8.问题规模与时间效率的关系-线程数目'!$E$16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'8.问题规模与时间效率的关系-线程数目'!$E$17:$E$23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'8.问题规模与时间效率的关系-线程数目'!$F$16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'8.问题规模与时间效率的关系-线程数目'!$F$17:$F$23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'8.问题规模与时间效率的关系-线程数目'!$H$16</c:f>
              <c:strCache>
                <c:ptCount val="1"/>
                <c:pt idx="0">
                  <c:v>多元素
交替</c:v>
                </c:pt>
              </c:strCache>
            </c:strRef>
          </c:tx>
          <c:val>
            <c:numRef>
              <c:f>'8.问题规模与时间效率的关系-线程数目'!$H$17:$H$23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02917248"/>
        <c:axId val="102919168"/>
      </c:lineChart>
      <c:catAx>
        <c:axId val="1029172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19168"/>
        <c:crosses val="autoZero"/>
        <c:auto val="1"/>
        <c:lblAlgn val="ctr"/>
        <c:lblOffset val="100"/>
      </c:catAx>
      <c:valAx>
        <c:axId val="102919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'8.问题规模与时间效率的关系-线程数目'!$E$3</c:f>
              <c:strCache>
                <c:ptCount val="1"/>
                <c:pt idx="0">
                  <c:v>多元素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'8.问题规模与时间效率的关系-线程数目'!$E$4:$E$10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'8.问题规模与时间效率的关系-线程数目'!$F$3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'8.问题规模与时间效率的关系-线程数目'!$F$4:$F$10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'8.问题规模与时间效率的关系-线程数目'!$H$3</c:f>
              <c:strCache>
                <c:ptCount val="1"/>
                <c:pt idx="0">
                  <c:v>多元素
交替</c:v>
                </c:pt>
              </c:strCache>
            </c:strRef>
          </c:tx>
          <c:val>
            <c:numRef>
              <c:f>'8.问题规模与时间效率的关系-线程数目'!$H$4:$H$10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57201920"/>
        <c:axId val="157203840"/>
      </c:lineChart>
      <c:catAx>
        <c:axId val="1572019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03840"/>
        <c:crosses val="autoZero"/>
        <c:auto val="1"/>
        <c:lblAlgn val="ctr"/>
        <c:lblOffset val="100"/>
      </c:catAx>
      <c:valAx>
        <c:axId val="157203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'8.问题规模与时间效率的关系-线程数目'!$E$29</c:f>
              <c:strCache>
                <c:ptCount val="1"/>
                <c:pt idx="0">
                  <c:v>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'8.问题规模与时间效率的关系-线程数目'!$E$30:$E$36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'8.问题规模与时间效率的关系-线程数目'!$F$29</c:f>
              <c:strCache>
                <c:ptCount val="1"/>
                <c:pt idx="0">
                  <c:v>不交替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'8.问题规模与时间效率的关系-线程数目'!$F$30:$F$36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56234112"/>
        <c:axId val="156236032"/>
      </c:lineChart>
      <c:catAx>
        <c:axId val="1562341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36032"/>
        <c:crosses val="autoZero"/>
        <c:auto val="1"/>
        <c:lblAlgn val="ctr"/>
        <c:lblOffset val="100"/>
      </c:catAx>
      <c:valAx>
        <c:axId val="156236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80516608"/>
        <c:axId val="80518528"/>
      </c:lineChart>
      <c:catAx>
        <c:axId val="8051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0518528"/>
        <c:crosses val="autoZero"/>
        <c:auto val="1"/>
        <c:lblAlgn val="ctr"/>
        <c:lblOffset val="100"/>
      </c:catAx>
      <c:valAx>
        <c:axId val="80518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05166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80556800"/>
        <c:axId val="80558720"/>
      </c:lineChart>
      <c:catAx>
        <c:axId val="80556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0558720"/>
        <c:crosses val="autoZero"/>
        <c:auto val="1"/>
        <c:lblAlgn val="ctr"/>
        <c:lblOffset val="100"/>
      </c:catAx>
      <c:valAx>
        <c:axId val="80558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05568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80630144"/>
        <c:axId val="80632064"/>
      </c:lineChart>
      <c:catAx>
        <c:axId val="8063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80632064"/>
        <c:crosses val="autoZero"/>
        <c:auto val="1"/>
        <c:lblAlgn val="ctr"/>
        <c:lblOffset val="100"/>
      </c:catAx>
      <c:valAx>
        <c:axId val="80632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806301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80645504"/>
        <c:axId val="80754176"/>
      </c:lineChart>
      <c:catAx>
        <c:axId val="80645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0754176"/>
        <c:crosses val="autoZero"/>
        <c:auto val="1"/>
        <c:lblAlgn val="ctr"/>
        <c:lblOffset val="100"/>
      </c:catAx>
      <c:valAx>
        <c:axId val="80754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06455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80824960"/>
        <c:axId val="80847616"/>
      </c:lineChart>
      <c:catAx>
        <c:axId val="80824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0847616"/>
        <c:crosses val="autoZero"/>
        <c:auto val="1"/>
        <c:lblAlgn val="ctr"/>
        <c:lblOffset val="100"/>
      </c:catAx>
      <c:valAx>
        <c:axId val="80847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08249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80873344"/>
        <c:axId val="80879616"/>
      </c:lineChart>
      <c:catAx>
        <c:axId val="80873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80879616"/>
        <c:crosses val="autoZero"/>
        <c:auto val="1"/>
        <c:lblAlgn val="ctr"/>
        <c:lblOffset val="100"/>
      </c:catAx>
      <c:valAx>
        <c:axId val="80879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808733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80942208"/>
        <c:axId val="80944128"/>
      </c:lineChart>
      <c:catAx>
        <c:axId val="8094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0944128"/>
        <c:crosses val="autoZero"/>
        <c:auto val="1"/>
        <c:lblAlgn val="ctr"/>
        <c:lblOffset val="100"/>
      </c:catAx>
      <c:valAx>
        <c:axId val="80944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0942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39</xdr:row>
      <xdr:rowOff>104775</xdr:rowOff>
    </xdr:from>
    <xdr:to>
      <xdr:col>15</xdr:col>
      <xdr:colOff>314325</xdr:colOff>
      <xdr:row>48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361950</xdr:rowOff>
    </xdr:from>
    <xdr:to>
      <xdr:col>15</xdr:col>
      <xdr:colOff>304800</xdr:colOff>
      <xdr:row>36</xdr:row>
      <xdr:rowOff>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opLeftCell="A16" workbookViewId="0">
      <selection activeCell="G24" sqref="G24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38" t="s">
        <v>17</v>
      </c>
      <c r="B29" s="39"/>
      <c r="C29" s="39"/>
      <c r="D29" s="39"/>
      <c r="E29" s="39"/>
      <c r="F29" s="39"/>
      <c r="G29" s="39"/>
    </row>
    <row r="31" spans="1:14" ht="48.75" customHeight="1">
      <c r="A31" s="38" t="s">
        <v>18</v>
      </c>
      <c r="B31" s="39"/>
      <c r="C31" s="39"/>
      <c r="D31" s="39"/>
      <c r="E31" s="39"/>
      <c r="F31" s="39"/>
      <c r="G31" s="39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16" workbookViewId="0">
      <selection activeCell="C4" sqref="C4:C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38" t="s">
        <v>29</v>
      </c>
      <c r="B29" s="39"/>
      <c r="C29" s="39"/>
      <c r="D29" s="39"/>
      <c r="E29" s="39"/>
      <c r="F29" s="39"/>
      <c r="G29" s="39"/>
      <c r="H29" s="39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topLeftCell="A19" workbookViewId="0">
      <selection activeCell="A29" sqref="A29:H29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25.25" customHeight="1">
      <c r="A29" s="38" t="s">
        <v>42</v>
      </c>
      <c r="B29" s="39"/>
      <c r="C29" s="39"/>
      <c r="D29" s="39"/>
      <c r="E29" s="39"/>
      <c r="F29" s="39"/>
      <c r="G29" s="39"/>
      <c r="H29" s="39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9"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34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34</v>
      </c>
      <c r="N25" t="s">
        <v>41</v>
      </c>
    </row>
    <row r="28" spans="1:14" ht="140.25" customHeight="1">
      <c r="A28" s="38" t="s">
        <v>56</v>
      </c>
      <c r="B28" s="39"/>
      <c r="C28" s="39"/>
      <c r="D28" s="39"/>
      <c r="E28" s="39"/>
      <c r="F28" s="39"/>
      <c r="G28" s="39"/>
      <c r="H28" s="39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5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35" t="s">
        <v>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2" t="s">
        <v>62</v>
      </c>
      <c r="G3" s="2" t="s">
        <v>63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64</v>
      </c>
      <c r="L11" t="s">
        <v>65</v>
      </c>
      <c r="M11" t="s">
        <v>66</v>
      </c>
    </row>
    <row r="14" spans="1:13" ht="40.5">
      <c r="C14" s="10" t="s">
        <v>67</v>
      </c>
      <c r="D14" s="5" t="s">
        <v>68</v>
      </c>
      <c r="E14" s="19" t="s">
        <v>58</v>
      </c>
      <c r="F14" s="35" t="s">
        <v>59</v>
      </c>
      <c r="G14" s="25" t="s">
        <v>69</v>
      </c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70</v>
      </c>
      <c r="L24" t="s">
        <v>65</v>
      </c>
      <c r="M24" t="s">
        <v>71</v>
      </c>
    </row>
    <row r="27" spans="1:13" ht="40.5">
      <c r="C27" s="10" t="s">
        <v>72</v>
      </c>
      <c r="D27" s="5" t="s">
        <v>53</v>
      </c>
      <c r="E27" s="19" t="s">
        <v>73</v>
      </c>
      <c r="F27" s="35" t="s">
        <v>59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74</v>
      </c>
      <c r="D29" s="2" t="s">
        <v>6</v>
      </c>
      <c r="E29" s="2" t="s">
        <v>75</v>
      </c>
      <c r="F29" s="2" t="s">
        <v>76</v>
      </c>
      <c r="G29" s="2" t="s">
        <v>77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78</v>
      </c>
      <c r="M37" t="s">
        <v>65</v>
      </c>
      <c r="N37" t="s">
        <v>66</v>
      </c>
    </row>
    <row r="40" spans="1:14" ht="40.5">
      <c r="C40" s="10" t="s">
        <v>79</v>
      </c>
      <c r="D40" s="5" t="s">
        <v>68</v>
      </c>
      <c r="E40" s="19" t="s">
        <v>73</v>
      </c>
      <c r="F40" s="35" t="s">
        <v>59</v>
      </c>
      <c r="G40" s="25" t="s">
        <v>69</v>
      </c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74</v>
      </c>
      <c r="D42" s="2" t="s">
        <v>6</v>
      </c>
      <c r="E42" s="2" t="s">
        <v>75</v>
      </c>
      <c r="F42" s="2" t="s">
        <v>76</v>
      </c>
      <c r="G42" s="2" t="s">
        <v>77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80</v>
      </c>
      <c r="M50" t="s">
        <v>65</v>
      </c>
      <c r="N50" t="s">
        <v>71</v>
      </c>
    </row>
    <row r="53" spans="1:14" ht="40.5">
      <c r="C53" s="10" t="s">
        <v>81</v>
      </c>
      <c r="D53" s="5" t="s">
        <v>68</v>
      </c>
      <c r="E53" s="19" t="s">
        <v>82</v>
      </c>
      <c r="F53" s="35" t="s">
        <v>83</v>
      </c>
      <c r="G53" s="25" t="s">
        <v>69</v>
      </c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84</v>
      </c>
      <c r="D55" s="2" t="s">
        <v>6</v>
      </c>
      <c r="E55" s="2" t="s">
        <v>85</v>
      </c>
      <c r="F55" s="2" t="s">
        <v>86</v>
      </c>
      <c r="G55" s="2" t="s">
        <v>87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88</v>
      </c>
      <c r="M63" t="s">
        <v>65</v>
      </c>
      <c r="N63" t="s">
        <v>71</v>
      </c>
    </row>
    <row r="66" spans="1:14" ht="40.5">
      <c r="C66" s="10" t="s">
        <v>89</v>
      </c>
      <c r="D66" s="5" t="s">
        <v>90</v>
      </c>
      <c r="E66" s="19" t="s">
        <v>82</v>
      </c>
      <c r="F66" s="35" t="s">
        <v>83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84</v>
      </c>
      <c r="D68" s="2" t="s">
        <v>6</v>
      </c>
      <c r="E68" s="2" t="s">
        <v>85</v>
      </c>
      <c r="F68" s="2" t="s">
        <v>86</v>
      </c>
      <c r="G68" s="2" t="s">
        <v>87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91</v>
      </c>
      <c r="M76" t="s">
        <v>65</v>
      </c>
      <c r="N76" t="s">
        <v>66</v>
      </c>
    </row>
    <row r="79" spans="1:14" ht="178.5" customHeight="1">
      <c r="A79" s="40" t="s">
        <v>92</v>
      </c>
      <c r="B79" s="41"/>
      <c r="C79" s="41"/>
      <c r="D79" s="41"/>
      <c r="E79" s="41"/>
      <c r="F79" s="41"/>
      <c r="G79" s="41"/>
      <c r="H79" s="41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28" workbookViewId="0">
      <selection activeCell="J38" sqref="J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93</v>
      </c>
      <c r="D1" s="5" t="s">
        <v>44</v>
      </c>
      <c r="E1" s="19" t="s">
        <v>94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95</v>
      </c>
      <c r="D3" s="2" t="s">
        <v>6</v>
      </c>
      <c r="E3" s="2" t="s">
        <v>96</v>
      </c>
      <c r="F3" s="2" t="s">
        <v>97</v>
      </c>
      <c r="G3" s="2" t="s">
        <v>98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99</v>
      </c>
    </row>
    <row r="15" spans="1:12" ht="40.5">
      <c r="C15" s="10" t="s">
        <v>100</v>
      </c>
      <c r="D15" s="5" t="s">
        <v>53</v>
      </c>
      <c r="E15" s="19" t="s">
        <v>94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95</v>
      </c>
      <c r="D17" s="2" t="s">
        <v>6</v>
      </c>
      <c r="E17" s="2" t="s">
        <v>96</v>
      </c>
      <c r="F17" s="2" t="s">
        <v>97</v>
      </c>
      <c r="G17" s="2" t="s">
        <v>98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101</v>
      </c>
    </row>
    <row r="27" spans="1:12" ht="27">
      <c r="C27" s="10" t="s">
        <v>102</v>
      </c>
      <c r="D27" s="26" t="s">
        <v>103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104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105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106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108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109</v>
      </c>
    </row>
    <row r="38" spans="1:15" ht="173.25" customHeight="1">
      <c r="A38" s="38" t="s">
        <v>110</v>
      </c>
      <c r="B38" s="39"/>
      <c r="C38" s="39"/>
      <c r="D38" s="39"/>
      <c r="E38" s="39"/>
      <c r="F38" s="39"/>
      <c r="G38" s="39"/>
      <c r="H38" s="39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C10" sqref="C10"/>
    </sheetView>
  </sheetViews>
  <sheetFormatPr defaultRowHeight="13.5"/>
  <cols>
    <col min="2" max="2" width="12.625" customWidth="1"/>
    <col min="3" max="3" width="10.5" customWidth="1"/>
    <col min="4" max="4" width="12.125" customWidth="1"/>
    <col min="7" max="7" width="11.625" customWidth="1"/>
  </cols>
  <sheetData>
    <row r="1" spans="1:14" ht="40.5">
      <c r="C1" s="10" t="s">
        <v>111</v>
      </c>
      <c r="D1" s="5" t="s">
        <v>44</v>
      </c>
      <c r="E1" s="19" t="s">
        <v>112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113</v>
      </c>
      <c r="D3" s="2" t="s">
        <v>6</v>
      </c>
      <c r="E3" s="2" t="s">
        <v>114</v>
      </c>
      <c r="F3" s="2" t="s">
        <v>115</v>
      </c>
      <c r="G3" s="2" t="s">
        <v>116</v>
      </c>
    </row>
    <row r="4" spans="1:14">
      <c r="A4" s="6">
        <v>1</v>
      </c>
      <c r="B4" s="3">
        <v>0.25</v>
      </c>
      <c r="C4" s="4">
        <v>0.08</v>
      </c>
      <c r="D4" s="3">
        <f>LOG(B4)/LOG(2)+3</f>
        <v>1</v>
      </c>
      <c r="E4" s="8">
        <f t="shared" ref="E4:E10" si="0">B4/C4*50</f>
        <v>156.25</v>
      </c>
      <c r="F4" s="8">
        <f>B4/G4*50</f>
        <v>96.153846153846146</v>
      </c>
      <c r="G4" s="4">
        <v>0.13</v>
      </c>
    </row>
    <row r="5" spans="1:14">
      <c r="A5" s="6">
        <v>2</v>
      </c>
      <c r="B5" s="3">
        <v>0.5</v>
      </c>
      <c r="C5" s="4">
        <v>0.14000000000000001</v>
      </c>
      <c r="D5" s="3">
        <f t="shared" ref="D5:D10" si="1">LOG(B5)/LOG(2)+3</f>
        <v>2</v>
      </c>
      <c r="E5" s="8">
        <f t="shared" si="0"/>
        <v>178.57142857142856</v>
      </c>
      <c r="F5" s="8">
        <f t="shared" ref="F5:F10" si="2">B5/G5*50</f>
        <v>100</v>
      </c>
      <c r="G5" s="4">
        <v>0.25</v>
      </c>
    </row>
    <row r="6" spans="1:14">
      <c r="A6" s="6">
        <v>3</v>
      </c>
      <c r="B6" s="3">
        <v>1</v>
      </c>
      <c r="C6" s="4">
        <v>0.28999999999999998</v>
      </c>
      <c r="D6" s="3">
        <f t="shared" si="1"/>
        <v>3</v>
      </c>
      <c r="E6" s="8">
        <f t="shared" si="0"/>
        <v>172.41379310344828</v>
      </c>
      <c r="F6" s="8">
        <f t="shared" si="2"/>
        <v>102.04081632653062</v>
      </c>
      <c r="G6" s="4">
        <v>0.49</v>
      </c>
    </row>
    <row r="7" spans="1:14">
      <c r="A7" s="6">
        <v>4</v>
      </c>
      <c r="B7" s="3">
        <v>2</v>
      </c>
      <c r="C7" s="4">
        <v>0.54</v>
      </c>
      <c r="D7" s="3">
        <f t="shared" si="1"/>
        <v>4</v>
      </c>
      <c r="E7" s="8">
        <f t="shared" si="0"/>
        <v>185.18518518518516</v>
      </c>
      <c r="F7" s="8">
        <f t="shared" si="2"/>
        <v>107.5268817204301</v>
      </c>
      <c r="G7" s="4">
        <v>0.93</v>
      </c>
    </row>
    <row r="8" spans="1:14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</row>
    <row r="9" spans="1:14">
      <c r="A9" s="6">
        <v>6</v>
      </c>
      <c r="B9" s="3">
        <v>8</v>
      </c>
      <c r="C9" s="4">
        <v>2</v>
      </c>
      <c r="D9" s="3">
        <f t="shared" si="1"/>
        <v>6</v>
      </c>
      <c r="E9" s="8">
        <f t="shared" si="0"/>
        <v>200</v>
      </c>
      <c r="F9" s="8">
        <f t="shared" si="2"/>
        <v>111.11111111111111</v>
      </c>
      <c r="G9" s="4">
        <v>3.6</v>
      </c>
    </row>
    <row r="10" spans="1:14">
      <c r="A10" s="6">
        <v>7</v>
      </c>
      <c r="B10" s="3">
        <v>16</v>
      </c>
      <c r="C10" s="4">
        <v>4</v>
      </c>
      <c r="D10" s="3">
        <f t="shared" si="1"/>
        <v>7</v>
      </c>
      <c r="E10" s="8">
        <f t="shared" si="0"/>
        <v>200</v>
      </c>
      <c r="F10" s="8">
        <f t="shared" si="2"/>
        <v>112.67605633802818</v>
      </c>
      <c r="G10" s="4">
        <v>7.1</v>
      </c>
    </row>
    <row r="11" spans="1:14">
      <c r="A11" s="15"/>
      <c r="B11" s="16"/>
      <c r="C11" s="17"/>
      <c r="D11" s="16"/>
      <c r="E11" s="18"/>
      <c r="F11" s="18"/>
      <c r="G11" s="17"/>
      <c r="L11" t="s">
        <v>117</v>
      </c>
      <c r="M11" t="s">
        <v>65</v>
      </c>
      <c r="N11" t="s">
        <v>71</v>
      </c>
    </row>
    <row r="15" spans="1:14" ht="40.5">
      <c r="C15" s="10" t="s">
        <v>118</v>
      </c>
      <c r="D15" s="5" t="s">
        <v>53</v>
      </c>
      <c r="E15" s="19" t="s">
        <v>112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113</v>
      </c>
      <c r="D17" s="2" t="s">
        <v>6</v>
      </c>
      <c r="E17" s="2" t="s">
        <v>114</v>
      </c>
      <c r="F17" s="2" t="s">
        <v>115</v>
      </c>
      <c r="G17" s="2" t="s">
        <v>116</v>
      </c>
    </row>
    <row r="18" spans="1:14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4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4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4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4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4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4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4">
      <c r="L25" t="s">
        <v>119</v>
      </c>
      <c r="M25" t="s">
        <v>65</v>
      </c>
      <c r="N25" t="s">
        <v>66</v>
      </c>
    </row>
    <row r="28" spans="1:14" ht="120" customHeight="1">
      <c r="A28" s="38" t="s">
        <v>120</v>
      </c>
      <c r="B28" s="39"/>
      <c r="C28" s="39"/>
      <c r="D28" s="39"/>
      <c r="E28" s="39"/>
      <c r="F28" s="39"/>
      <c r="G28" s="39"/>
      <c r="H28" s="39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3"/>
  <sheetViews>
    <sheetView tabSelected="1" topLeftCell="A34" workbookViewId="0">
      <selection activeCell="I53" sqref="I53"/>
    </sheetView>
  </sheetViews>
  <sheetFormatPr defaultRowHeight="13.5"/>
  <cols>
    <col min="2" max="2" width="13.2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121</v>
      </c>
      <c r="D1" s="5" t="s">
        <v>44</v>
      </c>
      <c r="E1" s="19" t="s">
        <v>124</v>
      </c>
      <c r="F1" s="25" t="s">
        <v>122</v>
      </c>
      <c r="G1" s="7"/>
    </row>
    <row r="2" spans="1:15">
      <c r="F2" s="7"/>
      <c r="G2" s="7"/>
    </row>
    <row r="3" spans="1:15" ht="27">
      <c r="A3" s="1" t="s">
        <v>3</v>
      </c>
      <c r="B3" s="2" t="s">
        <v>4</v>
      </c>
      <c r="C3" s="2" t="s">
        <v>125</v>
      </c>
      <c r="D3" s="2" t="s">
        <v>6</v>
      </c>
      <c r="E3" s="2" t="s">
        <v>126</v>
      </c>
      <c r="F3" s="2" t="s">
        <v>127</v>
      </c>
      <c r="G3" s="2" t="s">
        <v>128</v>
      </c>
      <c r="H3" s="2" t="s">
        <v>138</v>
      </c>
      <c r="I3" s="2" t="s">
        <v>84</v>
      </c>
    </row>
    <row r="4" spans="1:15">
      <c r="A4" s="6">
        <v>1</v>
      </c>
      <c r="B4" s="3">
        <v>0.25</v>
      </c>
      <c r="C4" s="4">
        <v>0.08</v>
      </c>
      <c r="D4" s="3">
        <f>LOG(B4)/LOG(2)+3</f>
        <v>1</v>
      </c>
      <c r="E4" s="8">
        <f t="shared" ref="E4:E10" si="0">B4/C4*50</f>
        <v>156.25</v>
      </c>
      <c r="F4" s="8">
        <f>B4/G4*50</f>
        <v>96.153846153846146</v>
      </c>
      <c r="G4" s="4">
        <v>0.13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0.14000000000000001</v>
      </c>
      <c r="D5" s="3">
        <f t="shared" ref="D5:D10" si="1">LOG(B5)/LOG(2)+3</f>
        <v>2</v>
      </c>
      <c r="E5" s="8">
        <f t="shared" si="0"/>
        <v>178.57142857142856</v>
      </c>
      <c r="F5" s="8">
        <f t="shared" ref="F5:F10" si="2">B5/G5*50</f>
        <v>100</v>
      </c>
      <c r="G5" s="4">
        <v>0.25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0.28999999999999998</v>
      </c>
      <c r="D6" s="3">
        <f t="shared" si="1"/>
        <v>3</v>
      </c>
      <c r="E6" s="8">
        <f t="shared" si="0"/>
        <v>172.41379310344828</v>
      </c>
      <c r="F6" s="8">
        <f t="shared" si="2"/>
        <v>102.04081632653062</v>
      </c>
      <c r="G6" s="4">
        <v>0.49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0.54</v>
      </c>
      <c r="D7" s="3">
        <f t="shared" si="1"/>
        <v>4</v>
      </c>
      <c r="E7" s="8">
        <f t="shared" si="0"/>
        <v>185.18518518518516</v>
      </c>
      <c r="F7" s="8">
        <f t="shared" si="2"/>
        <v>107.5268817204301</v>
      </c>
      <c r="G7" s="4">
        <v>0.93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</v>
      </c>
      <c r="D9" s="3">
        <f t="shared" si="1"/>
        <v>6</v>
      </c>
      <c r="E9" s="8">
        <f t="shared" si="0"/>
        <v>200</v>
      </c>
      <c r="F9" s="8">
        <f t="shared" si="2"/>
        <v>111.11111111111111</v>
      </c>
      <c r="G9" s="4">
        <v>3.6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</v>
      </c>
      <c r="D10" s="3">
        <f t="shared" si="1"/>
        <v>7</v>
      </c>
      <c r="E10" s="8">
        <f t="shared" si="0"/>
        <v>200</v>
      </c>
      <c r="F10" s="8">
        <f t="shared" si="2"/>
        <v>112.67605633802818</v>
      </c>
      <c r="G10" s="4">
        <v>7.1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143</v>
      </c>
      <c r="N11" t="s">
        <v>140</v>
      </c>
      <c r="O11" t="s">
        <v>144</v>
      </c>
    </row>
    <row r="14" spans="1:15" ht="40.5">
      <c r="C14" s="10" t="s">
        <v>123</v>
      </c>
      <c r="D14" s="5" t="s">
        <v>53</v>
      </c>
      <c r="E14" s="19" t="s">
        <v>124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137</v>
      </c>
      <c r="D16" s="2" t="s">
        <v>6</v>
      </c>
      <c r="E16" s="2" t="s">
        <v>136</v>
      </c>
      <c r="F16" s="2" t="s">
        <v>127</v>
      </c>
      <c r="G16" s="2" t="s">
        <v>128</v>
      </c>
      <c r="H16" s="2" t="s">
        <v>138</v>
      </c>
      <c r="I16" s="2" t="s">
        <v>84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139</v>
      </c>
      <c r="N24" t="s">
        <v>140</v>
      </c>
      <c r="O24" t="s">
        <v>141</v>
      </c>
    </row>
    <row r="25" spans="1:15">
      <c r="A25" s="15"/>
      <c r="B25" s="16"/>
      <c r="C25" s="17"/>
      <c r="D25" s="16"/>
      <c r="E25" s="18"/>
      <c r="F25" s="18"/>
      <c r="G25" s="17"/>
    </row>
    <row r="27" spans="1:15" ht="40.5">
      <c r="C27" s="10" t="s">
        <v>129</v>
      </c>
      <c r="D27" s="5" t="s">
        <v>44</v>
      </c>
      <c r="E27" s="19" t="s">
        <v>131</v>
      </c>
      <c r="F27" s="25" t="s">
        <v>122</v>
      </c>
      <c r="G27" s="7"/>
    </row>
    <row r="28" spans="1:15">
      <c r="F28" s="7"/>
      <c r="G28" s="7"/>
    </row>
    <row r="29" spans="1:15" ht="46.5" customHeight="1">
      <c r="A29" s="1" t="s">
        <v>3</v>
      </c>
      <c r="B29" s="2" t="s">
        <v>4</v>
      </c>
      <c r="C29" s="2" t="s">
        <v>134</v>
      </c>
      <c r="D29" s="2" t="s">
        <v>135</v>
      </c>
      <c r="E29" s="2" t="s">
        <v>85</v>
      </c>
      <c r="F29" s="2" t="s">
        <v>132</v>
      </c>
      <c r="G29" s="2" t="s">
        <v>133</v>
      </c>
      <c r="H29" s="37"/>
    </row>
    <row r="30" spans="1:15">
      <c r="A30" s="6">
        <v>1</v>
      </c>
      <c r="B30" s="3">
        <v>0.25</v>
      </c>
      <c r="C30" s="4">
        <v>0.08</v>
      </c>
      <c r="D30" s="3">
        <f>LOG(B30)/LOG(2)+3</f>
        <v>1</v>
      </c>
      <c r="E30" s="8">
        <f t="shared" ref="E30:E36" si="8">B30/C30*50</f>
        <v>156.25</v>
      </c>
      <c r="F30" s="8">
        <f>B30/G30*50</f>
        <v>96.153846153846146</v>
      </c>
      <c r="G30" s="4">
        <v>0.13</v>
      </c>
    </row>
    <row r="31" spans="1:15">
      <c r="A31" s="6">
        <v>2</v>
      </c>
      <c r="B31" s="3">
        <v>0.5</v>
      </c>
      <c r="C31" s="4">
        <v>0.14000000000000001</v>
      </c>
      <c r="D31" s="3">
        <f t="shared" ref="D31:D36" si="9">LOG(B31)/LOG(2)+3</f>
        <v>2</v>
      </c>
      <c r="E31" s="8">
        <f t="shared" si="8"/>
        <v>178.57142857142856</v>
      </c>
      <c r="F31" s="8">
        <f t="shared" ref="F31:F36" si="10">B31/G31*50</f>
        <v>100</v>
      </c>
      <c r="G31" s="4">
        <v>0.25</v>
      </c>
    </row>
    <row r="32" spans="1:15">
      <c r="A32" s="6">
        <v>3</v>
      </c>
      <c r="B32" s="3">
        <v>1</v>
      </c>
      <c r="C32" s="4">
        <v>0.28999999999999998</v>
      </c>
      <c r="D32" s="3">
        <f t="shared" si="9"/>
        <v>3</v>
      </c>
      <c r="E32" s="8">
        <f t="shared" si="8"/>
        <v>172.41379310344828</v>
      </c>
      <c r="F32" s="8">
        <f t="shared" si="10"/>
        <v>102.04081632653062</v>
      </c>
      <c r="G32" s="4">
        <v>0.49</v>
      </c>
    </row>
    <row r="33" spans="1:13">
      <c r="A33" s="6">
        <v>4</v>
      </c>
      <c r="B33" s="3">
        <v>2</v>
      </c>
      <c r="C33" s="4">
        <v>0.54</v>
      </c>
      <c r="D33" s="3">
        <f t="shared" si="9"/>
        <v>4</v>
      </c>
      <c r="E33" s="8">
        <f t="shared" si="8"/>
        <v>185.18518518518516</v>
      </c>
      <c r="F33" s="8">
        <f t="shared" si="10"/>
        <v>107.5268817204301</v>
      </c>
      <c r="G33" s="4">
        <v>0.93</v>
      </c>
    </row>
    <row r="34" spans="1:13">
      <c r="A34" s="6">
        <v>5</v>
      </c>
      <c r="B34" s="3">
        <v>4</v>
      </c>
      <c r="C34" s="4">
        <v>1</v>
      </c>
      <c r="D34" s="3">
        <f t="shared" si="9"/>
        <v>5</v>
      </c>
      <c r="E34" s="8">
        <f t="shared" si="8"/>
        <v>200</v>
      </c>
      <c r="F34" s="8">
        <f t="shared" si="10"/>
        <v>111.11111111111111</v>
      </c>
      <c r="G34" s="4">
        <v>1.8</v>
      </c>
    </row>
    <row r="35" spans="1:13">
      <c r="A35" s="6">
        <v>6</v>
      </c>
      <c r="B35" s="3">
        <v>8</v>
      </c>
      <c r="C35" s="4">
        <v>2</v>
      </c>
      <c r="D35" s="3">
        <f t="shared" si="9"/>
        <v>6</v>
      </c>
      <c r="E35" s="8">
        <f t="shared" si="8"/>
        <v>200</v>
      </c>
      <c r="F35" s="8">
        <f t="shared" si="10"/>
        <v>111.11111111111111</v>
      </c>
      <c r="G35" s="4">
        <v>3.6</v>
      </c>
    </row>
    <row r="36" spans="1:13">
      <c r="A36" s="6">
        <v>7</v>
      </c>
      <c r="B36" s="3">
        <v>16</v>
      </c>
      <c r="C36" s="4">
        <v>4</v>
      </c>
      <c r="D36" s="3">
        <f t="shared" si="9"/>
        <v>7</v>
      </c>
      <c r="E36" s="8">
        <f t="shared" si="8"/>
        <v>200</v>
      </c>
      <c r="F36" s="8">
        <f t="shared" si="10"/>
        <v>112.67605633802818</v>
      </c>
      <c r="G36" s="4">
        <v>7.1</v>
      </c>
    </row>
    <row r="37" spans="1:13">
      <c r="A37" s="15"/>
      <c r="B37" s="16"/>
      <c r="C37" s="17"/>
      <c r="D37" s="16"/>
      <c r="E37" s="18"/>
      <c r="F37" s="18"/>
      <c r="G37" s="17"/>
      <c r="K37" t="s">
        <v>145</v>
      </c>
      <c r="L37" t="s">
        <v>140</v>
      </c>
      <c r="M37" t="s">
        <v>144</v>
      </c>
    </row>
    <row r="40" spans="1:13" ht="40.5">
      <c r="C40" s="10" t="s">
        <v>130</v>
      </c>
      <c r="D40" s="5" t="s">
        <v>53</v>
      </c>
      <c r="E40" s="19" t="s">
        <v>131</v>
      </c>
      <c r="F40" s="25"/>
      <c r="G40" s="7"/>
    </row>
    <row r="41" spans="1:13">
      <c r="F41" s="7"/>
      <c r="G41" s="7"/>
    </row>
    <row r="42" spans="1:13" ht="27">
      <c r="A42" s="1" t="s">
        <v>3</v>
      </c>
      <c r="B42" s="2" t="s">
        <v>4</v>
      </c>
      <c r="C42" s="2" t="s">
        <v>134</v>
      </c>
      <c r="D42" s="2" t="s">
        <v>135</v>
      </c>
      <c r="E42" s="2" t="s">
        <v>85</v>
      </c>
      <c r="F42" s="2" t="s">
        <v>132</v>
      </c>
      <c r="G42" s="2" t="s">
        <v>133</v>
      </c>
    </row>
    <row r="43" spans="1:13">
      <c r="A43" s="6">
        <v>1</v>
      </c>
      <c r="B43" s="3">
        <v>0.25</v>
      </c>
      <c r="C43" s="4">
        <v>0.32</v>
      </c>
      <c r="D43" s="3">
        <f>LOG(B43)/LOG(2)+3</f>
        <v>1</v>
      </c>
      <c r="E43" s="8">
        <f t="shared" ref="E43:E49" si="11">B43/C43*50</f>
        <v>39.0625</v>
      </c>
      <c r="F43" s="8">
        <f>B43/G43*50</f>
        <v>22.727272727272727</v>
      </c>
      <c r="G43" s="4">
        <v>0.55000000000000004</v>
      </c>
    </row>
    <row r="44" spans="1:13">
      <c r="A44" s="6">
        <v>2</v>
      </c>
      <c r="B44" s="3">
        <v>0.5</v>
      </c>
      <c r="C44" s="4">
        <v>0.51</v>
      </c>
      <c r="D44" s="3">
        <f t="shared" ref="D44:D49" si="12">LOG(B44)/LOG(2)+3</f>
        <v>2</v>
      </c>
      <c r="E44" s="8">
        <f t="shared" si="11"/>
        <v>49.019607843137251</v>
      </c>
      <c r="F44" s="8">
        <f t="shared" ref="F44:F49" si="13">B44/G44*50</f>
        <v>14.705882352941178</v>
      </c>
      <c r="G44" s="4">
        <v>1.7</v>
      </c>
    </row>
    <row r="45" spans="1:13">
      <c r="A45" s="6">
        <v>3</v>
      </c>
      <c r="B45" s="3">
        <v>1</v>
      </c>
      <c r="C45" s="4">
        <v>0.88</v>
      </c>
      <c r="D45" s="3">
        <f t="shared" si="12"/>
        <v>3</v>
      </c>
      <c r="E45" s="8">
        <f t="shared" si="11"/>
        <v>56.81818181818182</v>
      </c>
      <c r="F45" s="8">
        <f t="shared" si="13"/>
        <v>12.5</v>
      </c>
      <c r="G45" s="4">
        <v>4</v>
      </c>
    </row>
    <row r="46" spans="1:13">
      <c r="A46" s="6">
        <v>4</v>
      </c>
      <c r="B46" s="3">
        <v>2</v>
      </c>
      <c r="C46" s="4">
        <v>1.6</v>
      </c>
      <c r="D46" s="3">
        <f t="shared" si="12"/>
        <v>4</v>
      </c>
      <c r="E46" s="8">
        <f t="shared" si="11"/>
        <v>62.5</v>
      </c>
      <c r="F46" s="8">
        <f t="shared" si="13"/>
        <v>16.666666666666664</v>
      </c>
      <c r="G46" s="4">
        <v>6</v>
      </c>
    </row>
    <row r="47" spans="1:13">
      <c r="A47" s="6">
        <v>5</v>
      </c>
      <c r="B47" s="3">
        <v>4</v>
      </c>
      <c r="C47" s="4">
        <v>3.2</v>
      </c>
      <c r="D47" s="3">
        <f t="shared" si="12"/>
        <v>5</v>
      </c>
      <c r="E47" s="8">
        <f t="shared" si="11"/>
        <v>62.5</v>
      </c>
      <c r="F47" s="8">
        <f t="shared" si="13"/>
        <v>18.181818181818183</v>
      </c>
      <c r="G47" s="4">
        <v>11</v>
      </c>
    </row>
    <row r="48" spans="1:13">
      <c r="A48" s="6">
        <v>6</v>
      </c>
      <c r="B48" s="3">
        <v>8</v>
      </c>
      <c r="C48" s="4">
        <v>6.1</v>
      </c>
      <c r="D48" s="3">
        <f t="shared" si="12"/>
        <v>6</v>
      </c>
      <c r="E48" s="8">
        <f t="shared" si="11"/>
        <v>65.573770491803288</v>
      </c>
      <c r="F48" s="8">
        <f t="shared" si="13"/>
        <v>11.111111111111111</v>
      </c>
      <c r="G48" s="4">
        <v>36</v>
      </c>
    </row>
    <row r="49" spans="1:13">
      <c r="A49" s="6">
        <v>7</v>
      </c>
      <c r="B49" s="3">
        <v>16</v>
      </c>
      <c r="C49" s="4">
        <v>12</v>
      </c>
      <c r="D49" s="3">
        <f t="shared" si="12"/>
        <v>7</v>
      </c>
      <c r="E49" s="8">
        <f t="shared" si="11"/>
        <v>66.666666666666657</v>
      </c>
      <c r="F49" s="8">
        <f t="shared" si="13"/>
        <v>5.755395683453238</v>
      </c>
      <c r="G49" s="4">
        <v>139</v>
      </c>
    </row>
    <row r="50" spans="1:13">
      <c r="K50" t="s">
        <v>142</v>
      </c>
      <c r="L50" t="s">
        <v>140</v>
      </c>
      <c r="M50" t="s">
        <v>141</v>
      </c>
    </row>
    <row r="52" spans="1:13">
      <c r="A52" s="36"/>
      <c r="B52" s="37"/>
      <c r="C52" s="37"/>
      <c r="D52" s="37"/>
      <c r="E52" s="37"/>
      <c r="F52" s="37"/>
      <c r="G52" s="37"/>
    </row>
    <row r="53" spans="1:13" ht="194.25" customHeight="1">
      <c r="A53" s="40" t="s">
        <v>146</v>
      </c>
      <c r="B53" s="40"/>
      <c r="C53" s="40"/>
      <c r="D53" s="40"/>
      <c r="E53" s="40"/>
      <c r="F53" s="40"/>
      <c r="G53" s="40"/>
      <c r="H53" s="40"/>
    </row>
  </sheetData>
  <mergeCells count="1">
    <mergeCell ref="A53:H53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8.问题规模与时间效率的关系-线程数目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2012-10-20T03:55:30Z</dcterms:modified>
</cp:coreProperties>
</file>