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5" activeTab="6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</sheets>
  <calcPr calcId="125725"/>
</workbook>
</file>

<file path=xl/calcChain.xml><?xml version="1.0" encoding="utf-8"?>
<calcChain xmlns="http://schemas.openxmlformats.org/spreadsheetml/2006/main">
  <c r="F23" i="7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K33" i="5" l="1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 i="6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5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D19" i="1"/>
  <c r="D20"/>
  <c r="D21"/>
  <c r="D22"/>
  <c r="D23"/>
  <c r="D24"/>
  <c r="D18"/>
  <c r="D5"/>
  <c r="D6"/>
  <c r="D7"/>
  <c r="D8"/>
  <c r="D9"/>
  <c r="D10"/>
  <c r="D4"/>
  <c r="D19" i="2"/>
  <c r="D20"/>
  <c r="D21"/>
  <c r="D22"/>
  <c r="D23"/>
  <c r="D24"/>
  <c r="D18"/>
  <c r="D5"/>
  <c r="D6"/>
  <c r="D7"/>
  <c r="D8"/>
  <c r="D9"/>
  <c r="D10"/>
  <c r="D4"/>
  <c r="D5" i="3"/>
  <c r="D6"/>
  <c r="D7"/>
  <c r="D8"/>
  <c r="D9"/>
  <c r="D10"/>
  <c r="D4"/>
  <c r="D19"/>
  <c r="D20"/>
  <c r="D21"/>
  <c r="D22"/>
  <c r="D23"/>
  <c r="D24"/>
  <c r="D18"/>
  <c r="F24"/>
  <c r="E24"/>
  <c r="F23"/>
  <c r="E23"/>
  <c r="F22"/>
  <c r="E22"/>
  <c r="F21"/>
  <c r="E21"/>
  <c r="F20"/>
  <c r="E20"/>
  <c r="F19"/>
  <c r="E19"/>
  <c r="F18"/>
  <c r="E18"/>
  <c r="F10"/>
  <c r="E10"/>
  <c r="F9"/>
  <c r="E9"/>
  <c r="F8"/>
  <c r="E8"/>
  <c r="F7"/>
  <c r="E7"/>
  <c r="F6"/>
  <c r="E6"/>
  <c r="F5"/>
  <c r="E5"/>
  <c r="F4"/>
  <c r="E4"/>
  <c r="F24" i="2"/>
  <c r="E24"/>
  <c r="F23"/>
  <c r="E23"/>
  <c r="F22"/>
  <c r="E22"/>
  <c r="F21"/>
  <c r="E21"/>
  <c r="F20"/>
  <c r="E20"/>
  <c r="F19"/>
  <c r="E19"/>
  <c r="F18"/>
  <c r="E18"/>
  <c r="F10" i="1"/>
  <c r="F9"/>
  <c r="F8"/>
  <c r="F7"/>
  <c r="F6"/>
  <c r="F5"/>
  <c r="F4"/>
  <c r="F4" i="2"/>
  <c r="F22" i="1"/>
  <c r="F23"/>
  <c r="F24"/>
  <c r="F19"/>
  <c r="F20"/>
  <c r="F21"/>
  <c r="F18"/>
  <c r="F5" i="2"/>
  <c r="F6"/>
  <c r="F7"/>
  <c r="F8"/>
  <c r="F9"/>
  <c r="F10"/>
  <c r="E5"/>
  <c r="E6"/>
  <c r="E7"/>
  <c r="E8"/>
  <c r="E9"/>
  <c r="E10"/>
  <c r="E4"/>
  <c r="E5" i="1"/>
  <c r="E6"/>
  <c r="E7"/>
  <c r="E8"/>
  <c r="E9"/>
  <c r="E10"/>
  <c r="E4"/>
  <c r="E19"/>
  <c r="E20"/>
  <c r="E21"/>
  <c r="E22"/>
  <c r="E23"/>
  <c r="E24"/>
  <c r="E18"/>
</calcChain>
</file>

<file path=xl/sharedStrings.xml><?xml version="1.0" encoding="utf-8"?>
<sst xmlns="http://schemas.openxmlformats.org/spreadsheetml/2006/main" count="256" uniqueCount="125">
  <si>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</si>
  <si>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</si>
  <si>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</si>
  <si>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</si>
  <si>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</si>
  <si>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</si>
  <si>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</si>
  <si>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</si>
  <si>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VS debug</t>
  </si>
  <si>
    <t>时间(ms)
VS debug</t>
  </si>
  <si>
    <t>图1.1</t>
  </si>
  <si>
    <t>CPU</t>
  </si>
  <si>
    <t>i7 870</t>
  </si>
  <si>
    <t>表1.2</t>
  </si>
  <si>
    <t>CPU: i7 3770k</t>
  </si>
  <si>
    <t>debug</t>
  </si>
  <si>
    <t>图1.2</t>
  </si>
  <si>
    <t>i7 3770K</t>
  </si>
  <si>
    <t>CPU单线程 结论：
1）时间效率，与问题规模无关，问题规模变化，时间效率恒定不变，i7 3770K是4、i7 870是3； 
2）时间效率，与CPU性能有关，'i7 3770k'  vs 'i7 870' = 4:3=1.33，
前者提升约33%；
3）时间效率，与程序编译配置有关，'release' vs 'debug' =4.2:2.6=1.62，
提升60%（i7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</si>
  <si>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</si>
  <si>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</si>
  <si>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</si>
  <si>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</si>
  <si>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</si>
  <si>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</si>
  <si>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</si>
  <si>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</si>
  <si>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</si>
  <si>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M)</t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</si>
  <si>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</si>
  <si>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</si>
  <si>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</si>
  <si>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</si>
  <si>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</si>
  <si>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</si>
  <si>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</si>
  <si>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</si>
  <si>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</si>
  <si>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</si>
  <si>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</si>
  <si>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</si>
  <si>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</si>
  <si>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</si>
  <si>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前者提升240%（gtx670）、-70%（gts250）； 
4）CUDA对CU调用CPP代码的编译效率不如CPP调用，454ms vs 300 ms = 1.5，效率降低50%（gts250），为了避免误差确保CPU测试环境不含CUDA；</t>
  </si>
  <si>
    <t>表4.1</t>
  </si>
  <si>
    <t>GPU: gtx670</t>
  </si>
  <si>
    <t>图4.1</t>
  </si>
  <si>
    <t xml:space="preserve"> GTX670</t>
  </si>
  <si>
    <t>表4.2</t>
  </si>
  <si>
    <t>GPU: gts250</t>
  </si>
  <si>
    <t>时间(ms)
合并</t>
  </si>
  <si>
    <t>图4.2</t>
  </si>
  <si>
    <t>表5.1</t>
  </si>
  <si>
    <t>x</t>
  </si>
  <si>
    <t>图5.1</t>
  </si>
  <si>
    <t>表5.2</t>
  </si>
  <si>
    <t>图5.2</t>
  </si>
  <si>
    <t>共享
VS
非共享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</si>
  <si>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</si>
  <si>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</si>
  <si>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</si>
  <si>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时间(ms)
共享</t>
    <phoneticPr fontId="7" type="noConversion"/>
  </si>
  <si>
    <t>非共享</t>
    <phoneticPr fontId="7" type="noConversion"/>
  </si>
  <si>
    <t>常量
VS
非常量</t>
    <phoneticPr fontId="7" type="noConversion"/>
  </si>
  <si>
    <t>常量</t>
    <phoneticPr fontId="7" type="noConversion"/>
  </si>
  <si>
    <t>非常量</t>
    <phoneticPr fontId="7" type="noConversion"/>
  </si>
  <si>
    <t>时间(ms)
常量</t>
    <phoneticPr fontId="7" type="noConversion"/>
  </si>
  <si>
    <t>时间(ms)
VS 非常量</t>
    <phoneticPr fontId="7" type="noConversion"/>
  </si>
  <si>
    <t>表5.3</t>
    <phoneticPr fontId="7" type="noConversion"/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</si>
  <si>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</si>
  <si>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</si>
  <si>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</si>
  <si>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</si>
  <si>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</si>
  <si>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</si>
  <si>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图5.3</t>
    <phoneticPr fontId="7" type="noConversion"/>
  </si>
  <si>
    <t>warp读取
同一个值</t>
    <phoneticPr fontId="7" type="noConversion"/>
  </si>
  <si>
    <t>GPU: gtx670</t>
    <phoneticPr fontId="7" type="noConversion"/>
  </si>
  <si>
    <t>交替
VS
非交替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</si>
  <si>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</si>
  <si>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</si>
  <si>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</si>
  <si>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时间(ms)
交替</t>
    <phoneticPr fontId="7" type="noConversion"/>
  </si>
  <si>
    <t>GPU: gts250</t>
    <phoneticPr fontId="7" type="noConversion"/>
  </si>
  <si>
    <t>共享
VS
非共享</t>
    <phoneticPr fontId="7" type="noConversion"/>
  </si>
  <si>
    <t>warp读取
相邻值</t>
    <phoneticPr fontId="7" type="noConversion"/>
  </si>
  <si>
    <t>GPU</t>
    <phoneticPr fontId="7" type="noConversion"/>
  </si>
  <si>
    <t>GTX670</t>
    <phoneticPr fontId="7" type="noConversion"/>
  </si>
  <si>
    <t>GTS250</t>
    <phoneticPr fontId="7" type="noConversion"/>
  </si>
  <si>
    <t>GPU</t>
    <phoneticPr fontId="7" type="noConversion"/>
  </si>
  <si>
    <t>GTX670</t>
    <phoneticPr fontId="7" type="noConversion"/>
  </si>
  <si>
    <t>GTS250</t>
    <phoneticPr fontId="7" type="noConversion"/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</si>
  <si>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前者提升-80%（gtx670）、-40%（gts250）； 
4）时间效率，GPU与CPU对比，效率小幅提升。定量：GPU VS CPU = 25:10=2.5，10:12=0.8， 
前者提升150%（gtx670）、-20%（gts250）；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</si>
  <si>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对齐
VS
非对齐</t>
    <phoneticPr fontId="7" type="noConversion"/>
  </si>
  <si>
    <t>对齐
VS
非对齐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</si>
  <si>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</si>
  <si>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</si>
  <si>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</si>
  <si>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非对齐</t>
    <phoneticPr fontId="7" type="noConversion"/>
  </si>
  <si>
    <t>时间(ms)
对齐</t>
    <phoneticPr fontId="7" type="noConversion"/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</si>
  <si>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</si>
  <si>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表5.3</t>
    <phoneticPr fontId="7" type="noConversion"/>
  </si>
  <si>
    <t>表5.4</t>
    <phoneticPr fontId="7" type="noConversion"/>
  </si>
  <si>
    <t>表5.5</t>
    <phoneticPr fontId="7" type="noConversion"/>
  </si>
  <si>
    <t>表5.6</t>
    <phoneticPr fontId="7" type="noConversion"/>
  </si>
  <si>
    <t>图5.5</t>
    <phoneticPr fontId="7" type="noConversion"/>
  </si>
  <si>
    <t>图5.4</t>
    <phoneticPr fontId="7" type="noConversion"/>
  </si>
  <si>
    <t>图5.6</t>
    <phoneticPr fontId="7" type="noConversion"/>
  </si>
  <si>
    <t>表5.1</t>
    <phoneticPr fontId="7" type="noConversion"/>
  </si>
  <si>
    <t>拆分
VS
不拆分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</si>
  <si>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</si>
  <si>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</si>
  <si>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</si>
  <si>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时间(ms)
拆分</t>
    <phoneticPr fontId="7" type="noConversion"/>
  </si>
  <si>
    <t>x</t>
    <phoneticPr fontId="7" type="noConversion"/>
  </si>
  <si>
    <t>表5.2</t>
    <phoneticPr fontId="7" type="noConversion"/>
  </si>
  <si>
    <t>图5.1</t>
    <phoneticPr fontId="7" type="noConversion"/>
  </si>
  <si>
    <t>排序
VS
非排序</t>
    <phoneticPr fontId="7" type="noConversion"/>
  </si>
  <si>
    <t>排序</t>
    <phoneticPr fontId="7" type="noConversion"/>
  </si>
  <si>
    <t>时间(ms)
排序</t>
    <phoneticPr fontId="7" type="noConversion"/>
  </si>
  <si>
    <t>非排序</t>
    <phoneticPr fontId="7" type="noConversion"/>
  </si>
  <si>
    <t>时间(ms)
VS 非排序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</si>
  <si>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前者提升z%（gtx670）、-2%（gts250）；
4）时间效率，排序与非排序对比，效率小幅度提升。定量：164:125=1.3，11.7:16.3=0.7， 
前者提升30%（gtx670）、-30%（gts250）；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</si>
  <si>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图5.2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</si>
  <si>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x:63=y， 
前者是后者的y倍； 
3）时间效率，共享与非共享对比，效率翻倍提升。定量：x:102=x，63:17=3.7， 
前者提升x%（gtx670）、270%（gts250）； 
4）时间效率，GPU VS CPU = x:10=x，63:12=5.3， 
前者提升x%（gtx670）、430%（gts250）；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</si>
</sst>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7" formatCode="0.0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VS 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65250816"/>
        <c:axId val="65254912"/>
      </c:lineChart>
      <c:catAx>
        <c:axId val="65250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65254912"/>
        <c:crosses val="autoZero"/>
        <c:auto val="1"/>
        <c:lblAlgn val="ctr"/>
        <c:lblOffset val="100"/>
      </c:catAx>
      <c:valAx>
        <c:axId val="65254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652508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66008576"/>
        <c:axId val="66010496"/>
      </c:lineChart>
      <c:catAx>
        <c:axId val="66008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66010496"/>
        <c:crosses val="autoZero"/>
        <c:auto val="1"/>
        <c:lblAlgn val="ctr"/>
        <c:lblOffset val="100"/>
      </c:catAx>
      <c:valAx>
        <c:axId val="66010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660085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67597056"/>
        <c:axId val="67598976"/>
      </c:lineChart>
      <c:catAx>
        <c:axId val="6759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67598976"/>
        <c:crosses val="autoZero"/>
        <c:auto val="1"/>
        <c:lblAlgn val="ctr"/>
        <c:lblOffset val="100"/>
      </c:catAx>
      <c:valAx>
        <c:axId val="67598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675970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68578688"/>
        <c:axId val="68580864"/>
      </c:lineChart>
      <c:catAx>
        <c:axId val="68578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68580864"/>
        <c:crosses val="autoZero"/>
        <c:auto val="1"/>
        <c:lblAlgn val="ctr"/>
        <c:lblOffset val="100"/>
      </c:catAx>
      <c:valAx>
        <c:axId val="68580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685786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68594304"/>
        <c:axId val="68616960"/>
      </c:lineChart>
      <c:catAx>
        <c:axId val="68594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68616960"/>
        <c:crosses val="autoZero"/>
        <c:auto val="1"/>
        <c:lblAlgn val="ctr"/>
        <c:lblOffset val="100"/>
      </c:catAx>
      <c:valAx>
        <c:axId val="68616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685943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68630400"/>
        <c:axId val="68657152"/>
      </c:lineChart>
      <c:catAx>
        <c:axId val="68630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68657152"/>
        <c:crosses val="autoZero"/>
        <c:auto val="1"/>
        <c:lblAlgn val="ctr"/>
        <c:lblOffset val="100"/>
      </c:catAx>
      <c:valAx>
        <c:axId val="68657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686304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68676224"/>
        <c:axId val="70390528"/>
      </c:lineChart>
      <c:catAx>
        <c:axId val="686762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90528"/>
        <c:crosses val="autoZero"/>
        <c:auto val="1"/>
        <c:lblAlgn val="ctr"/>
        <c:lblOffset val="100"/>
      </c:catAx>
      <c:valAx>
        <c:axId val="70390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70436736"/>
        <c:axId val="70778880"/>
      </c:lineChart>
      <c:catAx>
        <c:axId val="704367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78880"/>
        <c:crosses val="autoZero"/>
        <c:auto val="1"/>
        <c:lblAlgn val="ctr"/>
        <c:lblOffset val="100"/>
      </c:catAx>
      <c:valAx>
        <c:axId val="70778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dLblPos val="t"/>
            <c:showVal val="1"/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70795264"/>
        <c:axId val="70797184"/>
      </c:lineChart>
      <c:catAx>
        <c:axId val="70795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70797184"/>
        <c:crosses val="autoZero"/>
        <c:auto val="1"/>
        <c:lblAlgn val="ctr"/>
        <c:lblOffset val="100"/>
      </c:catAx>
      <c:valAx>
        <c:axId val="70797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7079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70894336"/>
        <c:axId val="70896256"/>
      </c:lineChart>
      <c:catAx>
        <c:axId val="708943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6256"/>
        <c:crosses val="autoZero"/>
        <c:auto val="1"/>
        <c:lblAlgn val="ctr"/>
        <c:lblOffset val="100"/>
      </c:catAx>
      <c:valAx>
        <c:axId val="70896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70938624"/>
        <c:axId val="70940544"/>
      </c:lineChart>
      <c:catAx>
        <c:axId val="709386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40544"/>
        <c:crosses val="autoZero"/>
        <c:auto val="1"/>
        <c:lblAlgn val="ctr"/>
        <c:lblOffset val="100"/>
      </c:catAx>
      <c:valAx>
        <c:axId val="70940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65510016"/>
        <c:axId val="65520384"/>
      </c:lineChart>
      <c:catAx>
        <c:axId val="65510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65520384"/>
        <c:crosses val="autoZero"/>
        <c:auto val="1"/>
        <c:lblAlgn val="ctr"/>
        <c:lblOffset val="100"/>
      </c:catAx>
      <c:valAx>
        <c:axId val="65520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655100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dLbls>
          <c:showVal val="1"/>
        </c:dLbls>
        <c:marker val="1"/>
        <c:axId val="65538304"/>
        <c:axId val="65565056"/>
      </c:lineChart>
      <c:catAx>
        <c:axId val="65538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65565056"/>
        <c:crosses val="autoZero"/>
        <c:auto val="1"/>
        <c:lblAlgn val="ctr"/>
        <c:lblOffset val="100"/>
      </c:catAx>
      <c:valAx>
        <c:axId val="65565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655383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65586688"/>
        <c:axId val="65588608"/>
      </c:lineChart>
      <c:catAx>
        <c:axId val="6558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65588608"/>
        <c:crosses val="autoZero"/>
        <c:auto val="1"/>
        <c:lblAlgn val="ctr"/>
        <c:lblOffset val="100"/>
      </c:catAx>
      <c:valAx>
        <c:axId val="65588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655866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65655936"/>
        <c:axId val="65657856"/>
      </c:lineChart>
      <c:catAx>
        <c:axId val="6565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65657856"/>
        <c:crosses val="autoZero"/>
        <c:auto val="1"/>
        <c:lblAlgn val="ctr"/>
        <c:lblOffset val="100"/>
      </c:catAx>
      <c:valAx>
        <c:axId val="65657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656559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65765760"/>
        <c:axId val="65767680"/>
      </c:lineChart>
      <c:catAx>
        <c:axId val="6576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65767680"/>
        <c:crosses val="autoZero"/>
        <c:auto val="1"/>
        <c:lblAlgn val="ctr"/>
        <c:lblOffset val="100"/>
      </c:catAx>
      <c:valAx>
        <c:axId val="65767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657657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65798144"/>
        <c:axId val="65800064"/>
      </c:lineChart>
      <c:catAx>
        <c:axId val="6579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65800064"/>
        <c:crosses val="autoZero"/>
        <c:auto val="1"/>
        <c:lblAlgn val="ctr"/>
        <c:lblOffset val="100"/>
      </c:catAx>
      <c:valAx>
        <c:axId val="65800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657981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65821696"/>
        <c:axId val="65827968"/>
      </c:lineChart>
      <c:catAx>
        <c:axId val="6582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65827968"/>
        <c:crosses val="autoZero"/>
        <c:auto val="1"/>
        <c:lblAlgn val="ctr"/>
        <c:lblOffset val="100"/>
      </c:catAx>
      <c:valAx>
        <c:axId val="65827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658216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65964288"/>
        <c:axId val="65978752"/>
      </c:lineChart>
      <c:catAx>
        <c:axId val="65964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65978752"/>
        <c:crosses val="autoZero"/>
        <c:auto val="1"/>
        <c:lblAlgn val="ctr"/>
        <c:lblOffset val="100"/>
      </c:catAx>
      <c:valAx>
        <c:axId val="65978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659642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295275</xdr:rowOff>
    </xdr:from>
    <xdr:to>
      <xdr:col>15</xdr:col>
      <xdr:colOff>285750</xdr:colOff>
      <xdr:row>10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1.37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15</v>
      </c>
      <c r="G17" s="2" t="s">
        <v>9</v>
      </c>
    </row>
    <row r="18" spans="1:14">
      <c r="A18" s="6">
        <v>1</v>
      </c>
      <c r="B18" s="3">
        <v>0.25</v>
      </c>
      <c r="C18" s="4">
        <v>3</v>
      </c>
      <c r="D18" s="3">
        <f>LOG(B18)/LOG(2)+3</f>
        <v>1</v>
      </c>
      <c r="E18" s="8">
        <f t="shared" ref="E18:E24" si="4">B18/C18*50</f>
        <v>4.1666666666666661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</v>
      </c>
      <c r="D19" s="3">
        <f t="shared" ref="D19:D24" si="5">LOG(B19)/LOG(2)+3</f>
        <v>2</v>
      </c>
      <c r="E19" s="8">
        <f t="shared" si="4"/>
        <v>4.1666666666666661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12</v>
      </c>
      <c r="D20" s="3">
        <f t="shared" si="5"/>
        <v>3</v>
      </c>
      <c r="E20" s="8">
        <f t="shared" si="4"/>
        <v>4.1666666666666661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25</v>
      </c>
      <c r="D21" s="3">
        <f t="shared" si="5"/>
        <v>4</v>
      </c>
      <c r="E21" s="8">
        <f t="shared" si="4"/>
        <v>4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50</v>
      </c>
      <c r="D22" s="3">
        <f t="shared" si="5"/>
        <v>5</v>
      </c>
      <c r="E22" s="8">
        <f t="shared" si="4"/>
        <v>4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99</v>
      </c>
      <c r="D23" s="3">
        <f t="shared" si="5"/>
        <v>6</v>
      </c>
      <c r="E23" s="8">
        <f t="shared" si="4"/>
        <v>4.0404040404040407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196</v>
      </c>
      <c r="D24" s="3">
        <f t="shared" si="5"/>
        <v>7</v>
      </c>
      <c r="E24" s="8">
        <f t="shared" si="4"/>
        <v>4.0816326530612246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16</v>
      </c>
      <c r="M26" t="s">
        <v>11</v>
      </c>
      <c r="N26" t="s">
        <v>17</v>
      </c>
    </row>
    <row r="29" spans="1:14" ht="102.75" customHeight="1">
      <c r="A29" s="36" t="s">
        <v>18</v>
      </c>
      <c r="B29" s="37"/>
      <c r="C29" s="37"/>
      <c r="D29" s="37"/>
      <c r="E29" s="37"/>
      <c r="F29" s="37"/>
      <c r="G29" s="37"/>
    </row>
    <row r="31" spans="1:14" ht="48.75" customHeight="1">
      <c r="A31" s="36" t="s">
        <v>19</v>
      </c>
      <c r="B31" s="37"/>
      <c r="C31" s="37"/>
      <c r="D31" s="37"/>
      <c r="E31" s="37"/>
      <c r="F31" s="37"/>
      <c r="G31" s="37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10" workbookViewId="0">
      <selection activeCell="C6" sqref="C6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20</v>
      </c>
      <c r="D1" s="5" t="s">
        <v>14</v>
      </c>
      <c r="E1" s="19" t="s">
        <v>21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22</v>
      </c>
      <c r="D3" s="2" t="s">
        <v>6</v>
      </c>
      <c r="E3" s="2" t="s">
        <v>23</v>
      </c>
      <c r="F3" s="2" t="s">
        <v>24</v>
      </c>
      <c r="G3" s="2" t="s">
        <v>25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4.1666666666666661</v>
      </c>
      <c r="G4" s="4">
        <v>3</v>
      </c>
    </row>
    <row r="5" spans="1:14">
      <c r="A5" s="6">
        <v>2</v>
      </c>
      <c r="B5" s="3">
        <v>0.5</v>
      </c>
      <c r="C5" s="4">
        <v>2.5</v>
      </c>
      <c r="D5" s="3">
        <f t="shared" ref="D5:D7" si="1">LOG(B5)/LOG(2)+3</f>
        <v>2</v>
      </c>
      <c r="E5" s="8">
        <f t="shared" si="0"/>
        <v>10</v>
      </c>
      <c r="F5" s="8">
        <f t="shared" ref="F5:F10" si="2">B5/G5*50</f>
        <v>4.1666666666666661</v>
      </c>
      <c r="G5" s="4">
        <v>6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4.1666666666666661</v>
      </c>
      <c r="G6" s="4">
        <v>12</v>
      </c>
    </row>
    <row r="7" spans="1:14">
      <c r="A7" s="6">
        <v>4</v>
      </c>
      <c r="B7" s="3">
        <v>2</v>
      </c>
      <c r="C7" s="4">
        <v>10</v>
      </c>
      <c r="D7" s="3">
        <f t="shared" si="1"/>
        <v>4</v>
      </c>
      <c r="E7" s="8">
        <f t="shared" si="0"/>
        <v>10</v>
      </c>
      <c r="F7" s="8">
        <f t="shared" si="2"/>
        <v>4</v>
      </c>
      <c r="G7" s="4">
        <v>25</v>
      </c>
    </row>
    <row r="8" spans="1:14">
      <c r="A8" s="6">
        <v>5</v>
      </c>
      <c r="B8" s="3">
        <v>4</v>
      </c>
      <c r="C8" s="4">
        <v>20</v>
      </c>
      <c r="D8" s="3">
        <f t="shared" ref="D8:D10" si="3">LOG(B8)/LOG(2)+3</f>
        <v>5</v>
      </c>
      <c r="E8" s="8">
        <f t="shared" si="0"/>
        <v>10</v>
      </c>
      <c r="F8" s="8">
        <f t="shared" si="2"/>
        <v>4</v>
      </c>
      <c r="G8" s="4">
        <v>50</v>
      </c>
    </row>
    <row r="9" spans="1:14">
      <c r="A9" s="6">
        <v>6</v>
      </c>
      <c r="B9" s="3">
        <v>8</v>
      </c>
      <c r="C9" s="4">
        <v>40</v>
      </c>
      <c r="D9" s="3">
        <f t="shared" si="3"/>
        <v>6</v>
      </c>
      <c r="E9" s="8">
        <f t="shared" si="0"/>
        <v>10</v>
      </c>
      <c r="F9" s="8">
        <f t="shared" si="2"/>
        <v>4.0404040404040407</v>
      </c>
      <c r="G9" s="4">
        <v>99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4.0816326530612246</v>
      </c>
      <c r="G10" s="4">
        <v>196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26</v>
      </c>
      <c r="M12" t="s">
        <v>11</v>
      </c>
      <c r="N12" t="s">
        <v>17</v>
      </c>
    </row>
    <row r="14" spans="1:14">
      <c r="L14" s="10"/>
    </row>
    <row r="15" spans="1:14" ht="40.5">
      <c r="C15" s="10" t="s">
        <v>27</v>
      </c>
      <c r="D15" s="5" t="s">
        <v>1</v>
      </c>
      <c r="E15" s="19" t="s">
        <v>21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22</v>
      </c>
      <c r="D17" s="2" t="s">
        <v>6</v>
      </c>
      <c r="E17" s="2" t="s">
        <v>23</v>
      </c>
      <c r="F17" s="2" t="s">
        <v>24</v>
      </c>
      <c r="G17" s="2" t="s">
        <v>25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29</v>
      </c>
      <c r="M26" t="s">
        <v>11</v>
      </c>
      <c r="N26" t="s">
        <v>12</v>
      </c>
    </row>
    <row r="29" spans="1:14" ht="116.25" customHeight="1">
      <c r="A29" s="36" t="s">
        <v>30</v>
      </c>
      <c r="B29" s="37"/>
      <c r="C29" s="37"/>
      <c r="D29" s="37"/>
      <c r="E29" s="37"/>
      <c r="F29" s="37"/>
      <c r="G29" s="37"/>
      <c r="H29" s="37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topLeftCell="A7" workbookViewId="0">
      <selection activeCell="C6" sqref="C6"/>
    </sheetView>
  </sheetViews>
  <sheetFormatPr defaultRowHeight="13.5"/>
  <cols>
    <col min="2" max="2" width="9.625" customWidth="1"/>
    <col min="3" max="4" width="11.125" bestFit="1" customWidth="1"/>
    <col min="8" max="8" width="15.625" customWidth="1"/>
  </cols>
  <sheetData>
    <row r="1" spans="1:14" ht="54">
      <c r="C1" s="10" t="s">
        <v>31</v>
      </c>
      <c r="D1" s="5" t="s">
        <v>32</v>
      </c>
      <c r="E1" s="19" t="s">
        <v>33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35</v>
      </c>
      <c r="F3" s="2" t="s">
        <v>11</v>
      </c>
      <c r="G3" s="2" t="s">
        <v>36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10</v>
      </c>
      <c r="G5" s="4">
        <v>2.5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</v>
      </c>
      <c r="G7" s="4">
        <v>10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</v>
      </c>
      <c r="G8" s="4">
        <v>20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</v>
      </c>
      <c r="G9" s="4">
        <v>40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37</v>
      </c>
      <c r="M12" t="s">
        <v>35</v>
      </c>
      <c r="N12" t="s">
        <v>38</v>
      </c>
    </row>
    <row r="15" spans="1:14" ht="54">
      <c r="C15" s="10" t="s">
        <v>39</v>
      </c>
      <c r="D15" s="5" t="s">
        <v>40</v>
      </c>
      <c r="E15" s="19" t="s">
        <v>33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34</v>
      </c>
      <c r="D17" s="2" t="s">
        <v>6</v>
      </c>
      <c r="E17" s="2" t="s">
        <v>35</v>
      </c>
      <c r="F17" s="2" t="s">
        <v>11</v>
      </c>
      <c r="G17" s="2" t="s">
        <v>36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41</v>
      </c>
      <c r="M25" t="s">
        <v>35</v>
      </c>
      <c r="N25" t="s">
        <v>42</v>
      </c>
    </row>
    <row r="29" spans="1:14" ht="125.25" customHeight="1">
      <c r="A29" s="36" t="s">
        <v>43</v>
      </c>
      <c r="B29" s="37"/>
      <c r="C29" s="37"/>
      <c r="D29" s="37"/>
      <c r="E29" s="37"/>
      <c r="F29" s="37"/>
      <c r="G29" s="37"/>
      <c r="H29" s="3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7" workbookViewId="0">
      <selection activeCell="A28" sqref="A28:H28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93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99</v>
      </c>
      <c r="D3" s="2" t="s">
        <v>6</v>
      </c>
      <c r="E3" s="2" t="s">
        <v>95</v>
      </c>
      <c r="F3" s="2" t="s">
        <v>96</v>
      </c>
      <c r="G3" s="2" t="s">
        <v>97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46</v>
      </c>
      <c r="M12" t="s">
        <v>35</v>
      </c>
      <c r="N12" t="s">
        <v>47</v>
      </c>
    </row>
    <row r="15" spans="1:14" ht="40.5">
      <c r="C15" s="10" t="s">
        <v>48</v>
      </c>
      <c r="D15" s="5" t="s">
        <v>49</v>
      </c>
      <c r="E15" s="19" t="s">
        <v>94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50</v>
      </c>
      <c r="D17" s="2" t="s">
        <v>6</v>
      </c>
      <c r="E17" s="2" t="s">
        <v>95</v>
      </c>
      <c r="F17" s="2" t="s">
        <v>98</v>
      </c>
      <c r="G17" s="2" t="s">
        <v>97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51</v>
      </c>
      <c r="M25" t="s">
        <v>35</v>
      </c>
      <c r="N25" t="s">
        <v>42</v>
      </c>
    </row>
    <row r="28" spans="1:14" ht="140.25" customHeight="1">
      <c r="A28" s="36" t="s">
        <v>100</v>
      </c>
      <c r="B28" s="37"/>
      <c r="C28" s="37"/>
      <c r="D28" s="37"/>
      <c r="E28" s="37"/>
      <c r="F28" s="37"/>
      <c r="G28" s="37"/>
      <c r="H28" s="3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1" workbookViewId="0">
      <selection activeCell="C26" sqref="C26"/>
    </sheetView>
  </sheetViews>
  <sheetFormatPr defaultRowHeight="13.5"/>
  <cols>
    <col min="3" max="3" width="11.25" customWidth="1"/>
    <col min="4" max="4" width="14" customWidth="1"/>
    <col min="7" max="7" width="12.375" customWidth="1"/>
  </cols>
  <sheetData>
    <row r="1" spans="1:13" ht="40.5">
      <c r="C1" s="10" t="s">
        <v>108</v>
      </c>
      <c r="D1" s="5" t="s">
        <v>49</v>
      </c>
      <c r="E1" s="19" t="s">
        <v>109</v>
      </c>
      <c r="F1" s="35" t="s">
        <v>76</v>
      </c>
      <c r="G1" s="25"/>
    </row>
    <row r="2" spans="1:13">
      <c r="F2" s="7"/>
      <c r="G2" s="7"/>
    </row>
    <row r="3" spans="1:13" ht="27">
      <c r="A3" s="1" t="s">
        <v>3</v>
      </c>
      <c r="B3" s="2" t="s">
        <v>28</v>
      </c>
      <c r="C3" s="2" t="s">
        <v>113</v>
      </c>
      <c r="D3" s="2" t="s">
        <v>6</v>
      </c>
      <c r="E3" s="2" t="s">
        <v>110</v>
      </c>
      <c r="F3" s="2" t="s">
        <v>111</v>
      </c>
      <c r="G3" s="2" t="s">
        <v>112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116</v>
      </c>
      <c r="L11" t="s">
        <v>86</v>
      </c>
      <c r="M11" t="s">
        <v>88</v>
      </c>
    </row>
    <row r="14" spans="1:13" ht="40.5">
      <c r="C14" s="10" t="s">
        <v>115</v>
      </c>
      <c r="D14" s="5" t="s">
        <v>77</v>
      </c>
      <c r="E14" s="19" t="s">
        <v>109</v>
      </c>
      <c r="F14" s="35" t="s">
        <v>76</v>
      </c>
      <c r="G14" s="25" t="s">
        <v>114</v>
      </c>
    </row>
    <row r="15" spans="1:13">
      <c r="F15" s="7"/>
      <c r="G15" s="7"/>
    </row>
    <row r="16" spans="1:13" ht="27">
      <c r="A16" s="1" t="s">
        <v>3</v>
      </c>
      <c r="B16" s="2" t="s">
        <v>28</v>
      </c>
      <c r="C16" s="2" t="s">
        <v>113</v>
      </c>
      <c r="D16" s="2" t="s">
        <v>6</v>
      </c>
      <c r="E16" s="2" t="s">
        <v>110</v>
      </c>
      <c r="F16" s="2" t="s">
        <v>111</v>
      </c>
      <c r="G16" s="2" t="s">
        <v>112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123</v>
      </c>
      <c r="L24" t="s">
        <v>86</v>
      </c>
      <c r="M24" t="s">
        <v>87</v>
      </c>
    </row>
    <row r="27" spans="1:13" ht="40.5">
      <c r="C27" s="10" t="s">
        <v>101</v>
      </c>
      <c r="D27" s="5" t="s">
        <v>49</v>
      </c>
      <c r="E27" s="19" t="s">
        <v>117</v>
      </c>
      <c r="F27" s="35" t="s">
        <v>76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28</v>
      </c>
      <c r="C29" s="2" t="s">
        <v>119</v>
      </c>
      <c r="D29" s="2" t="s">
        <v>6</v>
      </c>
      <c r="E29" s="2" t="s">
        <v>118</v>
      </c>
      <c r="F29" s="2" t="s">
        <v>120</v>
      </c>
      <c r="G29" s="2" t="s">
        <v>121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75</v>
      </c>
      <c r="M37" t="s">
        <v>86</v>
      </c>
      <c r="N37" t="s">
        <v>88</v>
      </c>
    </row>
    <row r="40" spans="1:14" ht="40.5">
      <c r="C40" s="10" t="s">
        <v>102</v>
      </c>
      <c r="D40" s="5" t="s">
        <v>77</v>
      </c>
      <c r="E40" s="19" t="s">
        <v>117</v>
      </c>
      <c r="F40" s="35" t="s">
        <v>76</v>
      </c>
      <c r="G40" s="25" t="s">
        <v>114</v>
      </c>
    </row>
    <row r="41" spans="1:14">
      <c r="F41" s="7"/>
      <c r="G41" s="7"/>
    </row>
    <row r="42" spans="1:14" ht="27">
      <c r="A42" s="1" t="s">
        <v>3</v>
      </c>
      <c r="B42" s="2" t="s">
        <v>28</v>
      </c>
      <c r="C42" s="2" t="s">
        <v>119</v>
      </c>
      <c r="D42" s="2" t="s">
        <v>6</v>
      </c>
      <c r="E42" s="2" t="s">
        <v>118</v>
      </c>
      <c r="F42" s="2" t="s">
        <v>120</v>
      </c>
      <c r="G42" s="2" t="s">
        <v>121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106</v>
      </c>
      <c r="M50" t="s">
        <v>86</v>
      </c>
      <c r="N50" t="s">
        <v>87</v>
      </c>
    </row>
    <row r="53" spans="1:14" ht="40.5">
      <c r="C53" s="10" t="s">
        <v>103</v>
      </c>
      <c r="D53" s="5" t="s">
        <v>77</v>
      </c>
      <c r="E53" s="19" t="s">
        <v>78</v>
      </c>
      <c r="F53" s="35" t="s">
        <v>85</v>
      </c>
      <c r="G53" s="25" t="s">
        <v>114</v>
      </c>
    </row>
    <row r="54" spans="1:14">
      <c r="F54" s="7"/>
      <c r="G54" s="7"/>
    </row>
    <row r="55" spans="1:14" ht="27">
      <c r="A55" s="1" t="s">
        <v>3</v>
      </c>
      <c r="B55" s="2" t="s">
        <v>28</v>
      </c>
      <c r="C55" s="2" t="s">
        <v>82</v>
      </c>
      <c r="D55" s="2" t="s">
        <v>6</v>
      </c>
      <c r="E55" s="2" t="s">
        <v>79</v>
      </c>
      <c r="F55" s="2" t="s">
        <v>80</v>
      </c>
      <c r="G55" s="2" t="s">
        <v>81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105</v>
      </c>
      <c r="M63" t="s">
        <v>86</v>
      </c>
      <c r="N63" t="s">
        <v>87</v>
      </c>
    </row>
    <row r="66" spans="1:14" ht="40.5">
      <c r="C66" s="10" t="s">
        <v>104</v>
      </c>
      <c r="D66" s="5" t="s">
        <v>83</v>
      </c>
      <c r="E66" s="19" t="s">
        <v>78</v>
      </c>
      <c r="F66" s="35" t="s">
        <v>85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28</v>
      </c>
      <c r="C68" s="2" t="s">
        <v>82</v>
      </c>
      <c r="D68" s="2" t="s">
        <v>6</v>
      </c>
      <c r="E68" s="2" t="s">
        <v>79</v>
      </c>
      <c r="F68" s="2" t="s">
        <v>80</v>
      </c>
      <c r="G68" s="2" t="s">
        <v>81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107</v>
      </c>
      <c r="M76" t="s">
        <v>86</v>
      </c>
      <c r="N76" t="s">
        <v>88</v>
      </c>
    </row>
    <row r="79" spans="1:14" ht="178.5" customHeight="1">
      <c r="A79" s="38" t="s">
        <v>122</v>
      </c>
      <c r="B79" s="39"/>
      <c r="C79" s="39"/>
      <c r="D79" s="39"/>
      <c r="E79" s="39"/>
      <c r="F79" s="39"/>
      <c r="G79" s="39"/>
      <c r="H79" s="39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7" workbookViewId="0">
      <selection activeCell="I38" sqref="I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52</v>
      </c>
      <c r="D1" s="5" t="s">
        <v>45</v>
      </c>
      <c r="E1" s="19" t="s">
        <v>63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66</v>
      </c>
      <c r="D3" s="2" t="s">
        <v>6</v>
      </c>
      <c r="E3" s="2" t="s">
        <v>64</v>
      </c>
      <c r="F3" s="2" t="s">
        <v>65</v>
      </c>
      <c r="G3" s="2" t="s">
        <v>67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54</v>
      </c>
    </row>
    <row r="15" spans="1:12" ht="40.5">
      <c r="C15" s="10" t="s">
        <v>55</v>
      </c>
      <c r="D15" s="5" t="s">
        <v>49</v>
      </c>
      <c r="E15" s="19" t="s">
        <v>63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28</v>
      </c>
      <c r="C17" s="2" t="s">
        <v>66</v>
      </c>
      <c r="D17" s="2" t="s">
        <v>6</v>
      </c>
      <c r="E17" s="2" t="s">
        <v>64</v>
      </c>
      <c r="F17" s="2" t="s">
        <v>65</v>
      </c>
      <c r="G17" s="2" t="s">
        <v>67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56</v>
      </c>
    </row>
    <row r="27" spans="1:12" ht="27">
      <c r="C27" s="10" t="s">
        <v>68</v>
      </c>
      <c r="D27" s="26" t="s">
        <v>69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70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71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72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73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74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75</v>
      </c>
    </row>
    <row r="38" spans="1:15" ht="173.25" customHeight="1">
      <c r="A38" s="36" t="s">
        <v>92</v>
      </c>
      <c r="B38" s="37"/>
      <c r="C38" s="37"/>
      <c r="D38" s="37"/>
      <c r="E38" s="37"/>
      <c r="F38" s="37"/>
      <c r="G38" s="37"/>
      <c r="H38" s="37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8"/>
  <sheetViews>
    <sheetView tabSelected="1" topLeftCell="A4" workbookViewId="0">
      <selection activeCell="J28" sqref="J28"/>
    </sheetView>
  </sheetViews>
  <sheetFormatPr defaultRowHeight="13.5"/>
  <cols>
    <col min="3" max="3" width="10.5" customWidth="1"/>
    <col min="4" max="4" width="12.125" customWidth="1"/>
    <col min="7" max="7" width="11.625" customWidth="1"/>
  </cols>
  <sheetData>
    <row r="1" spans="1:14" ht="40.5">
      <c r="C1" s="10" t="s">
        <v>52</v>
      </c>
      <c r="D1" s="5" t="s">
        <v>45</v>
      </c>
      <c r="E1" s="19" t="s">
        <v>57</v>
      </c>
      <c r="F1" s="25" t="s">
        <v>53</v>
      </c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61</v>
      </c>
      <c r="D3" s="2" t="s">
        <v>6</v>
      </c>
      <c r="E3" s="2" t="s">
        <v>58</v>
      </c>
      <c r="F3" s="2" t="s">
        <v>59</v>
      </c>
      <c r="G3" s="2" t="s">
        <v>60</v>
      </c>
    </row>
    <row r="4" spans="1:14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96.153846153846146</v>
      </c>
      <c r="G4" s="4">
        <v>0.13</v>
      </c>
    </row>
    <row r="5" spans="1:14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100</v>
      </c>
      <c r="G5" s="4">
        <v>0.25</v>
      </c>
    </row>
    <row r="6" spans="1:14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102.04081632653062</v>
      </c>
      <c r="G6" s="4">
        <v>0.49</v>
      </c>
    </row>
    <row r="7" spans="1:14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107.5268817204301</v>
      </c>
      <c r="G7" s="4">
        <v>0.93</v>
      </c>
    </row>
    <row r="8" spans="1:14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111.11111111111111</v>
      </c>
      <c r="G8" s="4">
        <v>1.8</v>
      </c>
    </row>
    <row r="9" spans="1:14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111.11111111111111</v>
      </c>
      <c r="G9" s="4">
        <v>3.6</v>
      </c>
    </row>
    <row r="10" spans="1:14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112.67605633802818</v>
      </c>
      <c r="G10" s="4">
        <v>7.1</v>
      </c>
    </row>
    <row r="11" spans="1:14">
      <c r="A11" s="15"/>
      <c r="B11" s="16"/>
      <c r="C11" s="17"/>
      <c r="D11" s="16"/>
      <c r="E11" s="18"/>
      <c r="F11" s="18"/>
      <c r="G11" s="17"/>
      <c r="L11" t="s">
        <v>54</v>
      </c>
      <c r="M11" t="s">
        <v>89</v>
      </c>
      <c r="N11" t="s">
        <v>90</v>
      </c>
    </row>
    <row r="15" spans="1:14" ht="40.5">
      <c r="C15" s="10" t="s">
        <v>55</v>
      </c>
      <c r="D15" s="5" t="s">
        <v>49</v>
      </c>
      <c r="E15" s="19" t="s">
        <v>84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61</v>
      </c>
      <c r="D17" s="2" t="s">
        <v>6</v>
      </c>
      <c r="E17" s="2" t="s">
        <v>58</v>
      </c>
      <c r="F17" s="2" t="s">
        <v>62</v>
      </c>
      <c r="G17" s="2" t="s">
        <v>60</v>
      </c>
    </row>
    <row r="18" spans="1:14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4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4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4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4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4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4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4">
      <c r="L25" t="s">
        <v>56</v>
      </c>
      <c r="M25" t="s">
        <v>89</v>
      </c>
      <c r="N25" t="s">
        <v>91</v>
      </c>
    </row>
    <row r="28" spans="1:14" ht="120" customHeight="1">
      <c r="A28" s="36" t="s">
        <v>124</v>
      </c>
      <c r="B28" s="37"/>
      <c r="C28" s="37"/>
      <c r="D28" s="37"/>
      <c r="E28" s="37"/>
      <c r="F28" s="37"/>
      <c r="G28" s="37"/>
      <c r="H28" s="3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2012-10-18T10:03:35Z</dcterms:modified>
</cp:coreProperties>
</file>