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4" activeTab="4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GPU优化1" sheetId="4" r:id="rId4"/>
    <sheet name="5.问题规模与时间效率的关系-GPU优化2" sheetId="5" r:id="rId5"/>
    <sheet name="6.问题规模与时间效率的关系-GPU优化3" sheetId="6" r:id="rId6"/>
  </sheets>
  <calcPr calcId="125725"/>
</workbook>
</file>

<file path=xl/calcChain.xml><?xml version="1.0" encoding="utf-8"?>
<calcChain xmlns="http://schemas.openxmlformats.org/spreadsheetml/2006/main">
  <c r="D43" i="5"/>
  <c r="E43"/>
  <c r="F43"/>
  <c r="G43"/>
  <c r="H43"/>
  <c r="I43"/>
  <c r="J43"/>
  <c r="K43"/>
  <c r="D31"/>
  <c r="E31"/>
  <c r="F31"/>
  <c r="G31"/>
  <c r="H31"/>
  <c r="I31"/>
  <c r="J31"/>
  <c r="K31"/>
  <c r="B31"/>
  <c r="C31"/>
  <c r="C43"/>
  <c r="B43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5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D19" i="1"/>
  <c r="D20"/>
  <c r="D21"/>
  <c r="D22"/>
  <c r="D23"/>
  <c r="D24"/>
  <c r="D18"/>
  <c r="D5"/>
  <c r="D6"/>
  <c r="D7"/>
  <c r="D8"/>
  <c r="D9"/>
  <c r="D10"/>
  <c r="D4"/>
  <c r="D19" i="2"/>
  <c r="D20"/>
  <c r="D21"/>
  <c r="D22"/>
  <c r="D23"/>
  <c r="D24"/>
  <c r="D18"/>
  <c r="D5"/>
  <c r="D6"/>
  <c r="D7"/>
  <c r="D8"/>
  <c r="D9"/>
  <c r="D10"/>
  <c r="D4"/>
  <c r="D5" i="3"/>
  <c r="D6"/>
  <c r="D7"/>
  <c r="D8"/>
  <c r="D9"/>
  <c r="D10"/>
  <c r="D4"/>
  <c r="D19"/>
  <c r="D20"/>
  <c r="D21"/>
  <c r="D22"/>
  <c r="D23"/>
  <c r="D24"/>
  <c r="D18"/>
  <c r="F24"/>
  <c r="E24"/>
  <c r="F23"/>
  <c r="E23"/>
  <c r="F22"/>
  <c r="E22"/>
  <c r="F21"/>
  <c r="E21"/>
  <c r="F20"/>
  <c r="E20"/>
  <c r="F19"/>
  <c r="E19"/>
  <c r="F18"/>
  <c r="E18"/>
  <c r="F10"/>
  <c r="E10"/>
  <c r="F9"/>
  <c r="E9"/>
  <c r="F8"/>
  <c r="E8"/>
  <c r="F7"/>
  <c r="E7"/>
  <c r="F6"/>
  <c r="E6"/>
  <c r="F5"/>
  <c r="E5"/>
  <c r="F4"/>
  <c r="E4"/>
  <c r="F24" i="2"/>
  <c r="E24"/>
  <c r="F23"/>
  <c r="E23"/>
  <c r="F22"/>
  <c r="E22"/>
  <c r="F21"/>
  <c r="E21"/>
  <c r="F20"/>
  <c r="E20"/>
  <c r="F19"/>
  <c r="E19"/>
  <c r="F18"/>
  <c r="E18"/>
  <c r="F10" i="1"/>
  <c r="F9"/>
  <c r="F8"/>
  <c r="F7"/>
  <c r="F6"/>
  <c r="F5"/>
  <c r="F4"/>
  <c r="F4" i="2"/>
  <c r="F22" i="1"/>
  <c r="F23"/>
  <c r="F24"/>
  <c r="F19"/>
  <c r="F20"/>
  <c r="F21"/>
  <c r="F18"/>
  <c r="F5" i="2"/>
  <c r="F6"/>
  <c r="F7"/>
  <c r="F8"/>
  <c r="F9"/>
  <c r="F10"/>
  <c r="E5"/>
  <c r="E6"/>
  <c r="E7"/>
  <c r="E8"/>
  <c r="E9"/>
  <c r="E10"/>
  <c r="E4"/>
  <c r="E5" i="1"/>
  <c r="E6"/>
  <c r="E7"/>
  <c r="E8"/>
  <c r="E9"/>
  <c r="E10"/>
  <c r="E4"/>
  <c r="E19"/>
  <c r="E20"/>
  <c r="E21"/>
  <c r="E22"/>
  <c r="E23"/>
  <c r="E24"/>
  <c r="E18"/>
</calcChain>
</file>

<file path=xl/sharedStrings.xml><?xml version="1.0" encoding="utf-8"?>
<sst xmlns="http://schemas.openxmlformats.org/spreadsheetml/2006/main" count="169" uniqueCount="86">
  <si>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</si>
  <si>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</si>
  <si>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</si>
  <si>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</si>
  <si>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</si>
  <si>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</si>
  <si>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</si>
  <si>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</si>
  <si>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VS debug</t>
  </si>
  <si>
    <t>时间(ms)
VS debug</t>
  </si>
  <si>
    <t>图1.1</t>
  </si>
  <si>
    <t>CPU</t>
  </si>
  <si>
    <t>i7 870</t>
  </si>
  <si>
    <t>表1.2</t>
  </si>
  <si>
    <t>CPU: i7 3770k</t>
  </si>
  <si>
    <t>debug</t>
  </si>
  <si>
    <t>图1.2</t>
  </si>
  <si>
    <t>i7 3770K</t>
  </si>
  <si>
    <t>CPU单线程 结论：
1）时间效率，与问题规模无关，问题规模变化，时间效率恒定不变，i7 3770K是4、i7 870是3； 
2）时间效率，与CPU性能有关，'i7 3770k'  vs 'i7 870' = 4:3=1.33，
前者提升约33%；
3）时间效率，与程序编译配置有关，'release' vs 'debug' =4.2:2.6=1.62，
提升60%（i7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</si>
  <si>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</si>
  <si>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</si>
  <si>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</si>
  <si>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</si>
  <si>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</si>
  <si>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</si>
  <si>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</si>
  <si>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</si>
  <si>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</si>
  <si>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M)</t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</si>
  <si>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</si>
  <si>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</si>
  <si>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</si>
  <si>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</si>
  <si>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</si>
  <si>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</si>
  <si>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</si>
  <si>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</si>
  <si>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</si>
  <si>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</si>
  <si>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</si>
  <si>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</si>
  <si>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</si>
  <si>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</si>
  <si>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前者提升240%（gtx670）、-70%（gts250）； 
4）CUDA对CU调用CPP代码的编译效率不如CPP调用，454ms vs 300 ms = 1.5，效率降低50%（gts250），为了避免误差确保CPU测试环境不含CUDA；</t>
  </si>
  <si>
    <t>表4.1</t>
  </si>
  <si>
    <t>GPU: gtx670</t>
  </si>
  <si>
    <t>合并
VS
非合并</t>
  </si>
  <si>
    <t>合并</t>
  </si>
  <si>
    <t>非合并</t>
  </si>
  <si>
    <t>时间(ms)
VS 非合并</t>
  </si>
  <si>
    <t>图4.1</t>
  </si>
  <si>
    <t xml:space="preserve"> GTX670</t>
  </si>
  <si>
    <t>表4.2</t>
  </si>
  <si>
    <t>GPU: gts250</t>
  </si>
  <si>
    <t>时间(ms)
合并</t>
  </si>
  <si>
    <t>图4.2</t>
  </si>
  <si>
    <t>GPU合并优化 结论： 
1）时间效率，与问题规模弱相关，问题规模变化，时间效率以3%的增速缓慢提升； 
2）时间效率，在都合并的条件下，与GPU性能有关，'gtx670'  vs 'gts250' = 102:17=6， 
前者是后者的6倍； 
3）时间效率，合并与非合并对比，合并 vs 非合并 = 102:34=3，17:3.4=5， 
前者提升200%（gtx670）、400%（gts250）； 
4）时间效率，GPU VS CPU = 102:10=10，17:12=1.4， 
前者提升900%（gtx670）、40%（gts250）；</t>
  </si>
  <si>
    <t>表5.1</t>
  </si>
  <si>
    <t>缓存
VS
非缓存</t>
  </si>
  <si>
    <t>x</t>
  </si>
  <si>
    <t>图5.1</t>
  </si>
  <si>
    <t>表5.2</t>
  </si>
  <si>
    <t>图5.2</t>
  </si>
  <si>
    <t>GPU缓存优化 结论： 
1）时间效率，与问题规模弱相关，问题规模变化，时间效率以2%的增速缓慢提升； 
2）时间效率，在都合并的条件下，与GPU性能有关，'gtx670'  vs 'gts250' = x:10=6， 
前者是后者的6倍； 
3）时间效率，缓存与非缓存对比，缓存 vs 非缓存 = x:102=x，10:17=0.6， 
前者提升x%（gtx670）、-40%（gts250）； 
4）时间效率，GPU VS CPU = x:10=x，10:12=0.8， 
前者提升x%（gtx670）、-20%（gts250）；</t>
    <phoneticPr fontId="7" type="noConversion"/>
  </si>
  <si>
    <t>共享
VS
非共享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</si>
  <si>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</si>
  <si>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</si>
  <si>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</si>
  <si>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时间(ms)
共享</t>
    <phoneticPr fontId="7" type="noConversion"/>
  </si>
  <si>
    <t>非共享</t>
    <phoneticPr fontId="7" type="noConversion"/>
  </si>
  <si>
    <t>常量
VS
非常量</t>
    <phoneticPr fontId="7" type="noConversion"/>
  </si>
  <si>
    <t>常量</t>
    <phoneticPr fontId="7" type="noConversion"/>
  </si>
  <si>
    <t>非常量</t>
    <phoneticPr fontId="7" type="noConversion"/>
  </si>
  <si>
    <t>时间(ms)
常量</t>
    <phoneticPr fontId="7" type="noConversion"/>
  </si>
  <si>
    <t>时间(ms)
VS 非常量</t>
    <phoneticPr fontId="7" type="noConversion"/>
  </si>
  <si>
    <t>数据规模
(M)</t>
    <phoneticPr fontId="7" type="noConversion"/>
  </si>
  <si>
    <t>表5.3</t>
    <phoneticPr fontId="7" type="noConversion"/>
  </si>
  <si>
    <t>内存显存
时间效率</t>
    <phoneticPr fontId="7" type="noConversion"/>
  </si>
  <si>
    <t>时间效率
数据
/时间GByte/s</t>
    <phoneticPr fontId="7" type="noConversion"/>
  </si>
  <si>
    <t>gtx670</t>
    <phoneticPr fontId="7" type="noConversion"/>
  </si>
  <si>
    <t>表5.4</t>
    <phoneticPr fontId="7" type="noConversion"/>
  </si>
  <si>
    <t>gts250</t>
    <phoneticPr fontId="7" type="noConversion"/>
  </si>
  <si>
    <t>传输时间(T ms)</t>
    <phoneticPr fontId="7" type="noConversion"/>
  </si>
  <si>
    <t>时间效率
E=数据
/时间GByte/s</t>
    <phoneticPr fontId="7" type="noConversion"/>
  </si>
  <si>
    <t>传输时间(ms)</t>
    <phoneticPr fontId="7" type="noConversion"/>
  </si>
  <si>
    <t>GPU缓存优化 结论： 
1）时间效率，与问题规模弱相关，问题规模变化，时间效率以2%的增速缓慢提升； 
2）时间效率，在都合并的条件下，与GPU性能有关，'gtx670'  vs 'gts250' = 25:10=2.5， 
前者是后者的2.5倍； 
3）时间效率，缓存与非缓存对比，缓存 vs 非缓存 = 25:102=0.2，10:17=0.6， 
前者提升-80%（gtx670）、-40%（gts250）； 
4）时间效率，GPU VS CPU = 25:10=2.5，10:12=0.8， 
前者提升150%（gtx670）、-20%（gts250）；
5）时间效率，内存显存之间，数据量越大，时间效率即带宽持续增长；
gtx670:32K耗时0.02ms带宽1.7GB/s，2M耗时0.36ms带宽5.6GB/s，128M耗时34ms带宽3.8GB/s;
gts250:32K耗时0.04ms带宽0.8GB/s，2M耗时0.68ms带宽2.9GB/s，128M耗时37ms带宽3.5GB/s;
数据量低于2k时，时间恒定不变，0.015ms(gtx670)，0.027ms(gts250);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</si>
</sst>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79" formatCode="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wrapText="1"/>
    </xf>
    <xf numFmtId="177" fontId="0" fillId="0" borderId="3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17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VS 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92551040"/>
        <c:axId val="92561408"/>
      </c:lineChart>
      <c:catAx>
        <c:axId val="9255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561408"/>
        <c:crosses val="autoZero"/>
        <c:auto val="1"/>
        <c:lblAlgn val="ctr"/>
        <c:lblOffset val="100"/>
      </c:catAx>
      <c:valAx>
        <c:axId val="92561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5510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5388800"/>
        <c:axId val="95390720"/>
      </c:lineChart>
      <c:catAx>
        <c:axId val="953888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90720"/>
        <c:crosses val="autoZero"/>
        <c:auto val="1"/>
        <c:lblAlgn val="ctr"/>
        <c:lblOffset val="100"/>
      </c:catAx>
      <c:valAx>
        <c:axId val="95390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marker>
            <c:symbol val="none"/>
          </c:marker>
          <c:dLbls>
            <c:dLblPos val="t"/>
            <c:showVal val="1"/>
          </c:dLbls>
          <c:val>
            <c:numRef>
              <c:f>'5.问题规模与时间效率的关系-GPU优化2'!$B$31:$K$31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'5.问题规模与时间效率的关系-GPU优化2'!$B$43:$K$43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0.77500000000000002</c:v>
                </c:pt>
                <c:pt idx="3">
                  <c:v>1.9402985074626866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95419392"/>
        <c:axId val="96089216"/>
      </c:lineChart>
      <c:catAx>
        <c:axId val="9541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1&lt;&lt;(2x-11)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96089216"/>
        <c:crosses val="autoZero"/>
        <c:auto val="1"/>
        <c:lblAlgn val="ctr"/>
        <c:lblOffset val="100"/>
      </c:catAx>
      <c:valAx>
        <c:axId val="96089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95419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6399360"/>
        <c:axId val="96401280"/>
      </c:lineChart>
      <c:catAx>
        <c:axId val="963993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01280"/>
        <c:crosses val="autoZero"/>
        <c:auto val="1"/>
        <c:lblAlgn val="ctr"/>
        <c:lblOffset val="100"/>
      </c:catAx>
      <c:valAx>
        <c:axId val="96401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6418816"/>
        <c:axId val="96437376"/>
      </c:lineChart>
      <c:catAx>
        <c:axId val="964188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37376"/>
        <c:crosses val="autoZero"/>
        <c:auto val="1"/>
        <c:lblAlgn val="ctr"/>
        <c:lblOffset val="100"/>
      </c:catAx>
      <c:valAx>
        <c:axId val="964373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94581888"/>
        <c:axId val="94583808"/>
      </c:lineChart>
      <c:catAx>
        <c:axId val="94581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4583808"/>
        <c:crosses val="autoZero"/>
        <c:auto val="1"/>
        <c:lblAlgn val="ctr"/>
        <c:lblOffset val="100"/>
      </c:catAx>
      <c:valAx>
        <c:axId val="94583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45818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dLbls>
          <c:showVal val="1"/>
        </c:dLbls>
        <c:marker val="1"/>
        <c:axId val="94716672"/>
        <c:axId val="94718592"/>
      </c:lineChart>
      <c:catAx>
        <c:axId val="94716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4718592"/>
        <c:crosses val="autoZero"/>
        <c:auto val="1"/>
        <c:lblAlgn val="ctr"/>
        <c:lblOffset val="100"/>
      </c:catAx>
      <c:valAx>
        <c:axId val="94718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4716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94646272"/>
        <c:axId val="94648192"/>
      </c:lineChart>
      <c:catAx>
        <c:axId val="94646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4648192"/>
        <c:crosses val="autoZero"/>
        <c:auto val="1"/>
        <c:lblAlgn val="ctr"/>
        <c:lblOffset val="100"/>
      </c:catAx>
      <c:valAx>
        <c:axId val="94648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46462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94690688"/>
        <c:axId val="94696960"/>
      </c:lineChart>
      <c:catAx>
        <c:axId val="9469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4696960"/>
        <c:crosses val="autoZero"/>
        <c:auto val="1"/>
        <c:lblAlgn val="ctr"/>
        <c:lblOffset val="100"/>
      </c:catAx>
      <c:valAx>
        <c:axId val="94696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4690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95070848"/>
        <c:axId val="95093504"/>
      </c:lineChart>
      <c:catAx>
        <c:axId val="95070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5093504"/>
        <c:crosses val="autoZero"/>
        <c:auto val="1"/>
        <c:lblAlgn val="ctr"/>
        <c:lblOffset val="100"/>
      </c:catAx>
      <c:valAx>
        <c:axId val="95093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50708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'4.问题规模与时间效率的关系-GPU优化1'!$E$3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'4.问题规模与时间效率的关系-GPU优化1'!$F$3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95319936"/>
        <c:axId val="95326208"/>
      </c:lineChart>
      <c:catAx>
        <c:axId val="9531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5326208"/>
        <c:crosses val="autoZero"/>
        <c:auto val="1"/>
        <c:lblAlgn val="ctr"/>
        <c:lblOffset val="100"/>
      </c:catAx>
      <c:valAx>
        <c:axId val="95326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5319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'4.问题规模与时间效率的关系-GPU优化1'!$E$17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'4.问题规模与时间效率的关系-GPU优化1'!$F$17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95224960"/>
        <c:axId val="95226880"/>
      </c:lineChart>
      <c:catAx>
        <c:axId val="95224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5226880"/>
        <c:crosses val="autoZero"/>
        <c:auto val="1"/>
        <c:lblAlgn val="ctr"/>
        <c:lblOffset val="100"/>
      </c:catAx>
      <c:valAx>
        <c:axId val="95226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52249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5786880"/>
        <c:axId val="95793152"/>
      </c:lineChart>
      <c:catAx>
        <c:axId val="957868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93152"/>
        <c:crosses val="autoZero"/>
        <c:auto val="1"/>
        <c:lblAlgn val="ctr"/>
        <c:lblOffset val="100"/>
      </c:catAx>
      <c:valAx>
        <c:axId val="95793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8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295275</xdr:rowOff>
    </xdr:from>
    <xdr:to>
      <xdr:col>15</xdr:col>
      <xdr:colOff>285750</xdr:colOff>
      <xdr:row>10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114300</xdr:rowOff>
    </xdr:from>
    <xdr:to>
      <xdr:col>15</xdr:col>
      <xdr:colOff>295275</xdr:colOff>
      <xdr:row>24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114301</xdr:rowOff>
    </xdr:from>
    <xdr:to>
      <xdr:col>18</xdr:col>
      <xdr:colOff>0</xdr:colOff>
      <xdr:row>37</xdr:row>
      <xdr:rowOff>28576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1.37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15</v>
      </c>
      <c r="G17" s="2" t="s">
        <v>9</v>
      </c>
    </row>
    <row r="18" spans="1:14">
      <c r="A18" s="6">
        <v>1</v>
      </c>
      <c r="B18" s="3">
        <v>0.25</v>
      </c>
      <c r="C18" s="4">
        <v>3</v>
      </c>
      <c r="D18" s="3">
        <f>LOG(B18)/LOG(2)+3</f>
        <v>1</v>
      </c>
      <c r="E18" s="8">
        <f t="shared" ref="E18:E24" si="4">B18/C18*50</f>
        <v>4.1666666666666661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</v>
      </c>
      <c r="D19" s="3">
        <f t="shared" ref="D19:D24" si="5">LOG(B19)/LOG(2)+3</f>
        <v>2</v>
      </c>
      <c r="E19" s="8">
        <f t="shared" si="4"/>
        <v>4.1666666666666661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12</v>
      </c>
      <c r="D20" s="3">
        <f t="shared" si="5"/>
        <v>3</v>
      </c>
      <c r="E20" s="8">
        <f t="shared" si="4"/>
        <v>4.1666666666666661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25</v>
      </c>
      <c r="D21" s="3">
        <f t="shared" si="5"/>
        <v>4</v>
      </c>
      <c r="E21" s="8">
        <f t="shared" si="4"/>
        <v>4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50</v>
      </c>
      <c r="D22" s="3">
        <f t="shared" si="5"/>
        <v>5</v>
      </c>
      <c r="E22" s="8">
        <f t="shared" si="4"/>
        <v>4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99</v>
      </c>
      <c r="D23" s="3">
        <f t="shared" si="5"/>
        <v>6</v>
      </c>
      <c r="E23" s="8">
        <f t="shared" si="4"/>
        <v>4.0404040404040407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196</v>
      </c>
      <c r="D24" s="3">
        <f t="shared" si="5"/>
        <v>7</v>
      </c>
      <c r="E24" s="8">
        <f t="shared" si="4"/>
        <v>4.0816326530612246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16</v>
      </c>
      <c r="M26" t="s">
        <v>11</v>
      </c>
      <c r="N26" t="s">
        <v>17</v>
      </c>
    </row>
    <row r="29" spans="1:14" ht="102.75" customHeight="1">
      <c r="A29" s="44" t="s">
        <v>18</v>
      </c>
      <c r="B29" s="45"/>
      <c r="C29" s="45"/>
      <c r="D29" s="45"/>
      <c r="E29" s="45"/>
      <c r="F29" s="45"/>
      <c r="G29" s="45"/>
    </row>
    <row r="31" spans="1:14" ht="48.75" customHeight="1">
      <c r="A31" s="44" t="s">
        <v>19</v>
      </c>
      <c r="B31" s="45"/>
      <c r="C31" s="45"/>
      <c r="D31" s="45"/>
      <c r="E31" s="45"/>
      <c r="F31" s="45"/>
      <c r="G31" s="45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/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20</v>
      </c>
      <c r="D1" s="5" t="s">
        <v>14</v>
      </c>
      <c r="E1" s="19" t="s">
        <v>21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22</v>
      </c>
      <c r="D3" s="2" t="s">
        <v>6</v>
      </c>
      <c r="E3" s="2" t="s">
        <v>23</v>
      </c>
      <c r="F3" s="2" t="s">
        <v>24</v>
      </c>
      <c r="G3" s="2" t="s">
        <v>25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4.1666666666666661</v>
      </c>
      <c r="G4" s="4">
        <v>3</v>
      </c>
    </row>
    <row r="5" spans="1:14">
      <c r="A5" s="6">
        <v>2</v>
      </c>
      <c r="B5" s="3">
        <v>0.5</v>
      </c>
      <c r="C5" s="4">
        <v>2.5</v>
      </c>
      <c r="D5" s="3">
        <f t="shared" ref="D5:D7" si="1">LOG(B5)/LOG(2)+3</f>
        <v>2</v>
      </c>
      <c r="E5" s="8">
        <f t="shared" si="0"/>
        <v>10</v>
      </c>
      <c r="F5" s="8">
        <f t="shared" ref="F5:F10" si="2">B5/G5*50</f>
        <v>4.1666666666666661</v>
      </c>
      <c r="G5" s="4">
        <v>6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4.1666666666666661</v>
      </c>
      <c r="G6" s="4">
        <v>12</v>
      </c>
    </row>
    <row r="7" spans="1:14">
      <c r="A7" s="6">
        <v>4</v>
      </c>
      <c r="B7" s="3">
        <v>2</v>
      </c>
      <c r="C7" s="4">
        <v>10</v>
      </c>
      <c r="D7" s="3">
        <f t="shared" si="1"/>
        <v>4</v>
      </c>
      <c r="E7" s="8">
        <f t="shared" si="0"/>
        <v>10</v>
      </c>
      <c r="F7" s="8">
        <f t="shared" si="2"/>
        <v>4</v>
      </c>
      <c r="G7" s="4">
        <v>25</v>
      </c>
    </row>
    <row r="8" spans="1:14">
      <c r="A8" s="6">
        <v>5</v>
      </c>
      <c r="B8" s="3">
        <v>4</v>
      </c>
      <c r="C8" s="4">
        <v>20</v>
      </c>
      <c r="D8" s="3">
        <f t="shared" ref="D8:D10" si="3">LOG(B8)/LOG(2)+3</f>
        <v>5</v>
      </c>
      <c r="E8" s="8">
        <f t="shared" si="0"/>
        <v>10</v>
      </c>
      <c r="F8" s="8">
        <f t="shared" si="2"/>
        <v>4</v>
      </c>
      <c r="G8" s="4">
        <v>50</v>
      </c>
    </row>
    <row r="9" spans="1:14">
      <c r="A9" s="6">
        <v>6</v>
      </c>
      <c r="B9" s="3">
        <v>8</v>
      </c>
      <c r="C9" s="4">
        <v>40</v>
      </c>
      <c r="D9" s="3">
        <f t="shared" si="3"/>
        <v>6</v>
      </c>
      <c r="E9" s="8">
        <f t="shared" si="0"/>
        <v>10</v>
      </c>
      <c r="F9" s="8">
        <f t="shared" si="2"/>
        <v>4.0404040404040407</v>
      </c>
      <c r="G9" s="4">
        <v>99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4.0816326530612246</v>
      </c>
      <c r="G10" s="4">
        <v>196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26</v>
      </c>
      <c r="M12" t="s">
        <v>11</v>
      </c>
      <c r="N12" t="s">
        <v>17</v>
      </c>
    </row>
    <row r="14" spans="1:14">
      <c r="L14" s="10"/>
    </row>
    <row r="15" spans="1:14" ht="40.5">
      <c r="C15" s="10" t="s">
        <v>27</v>
      </c>
      <c r="D15" s="5" t="s">
        <v>1</v>
      </c>
      <c r="E15" s="19" t="s">
        <v>21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22</v>
      </c>
      <c r="D17" s="2" t="s">
        <v>6</v>
      </c>
      <c r="E17" s="2" t="s">
        <v>23</v>
      </c>
      <c r="F17" s="2" t="s">
        <v>24</v>
      </c>
      <c r="G17" s="2" t="s">
        <v>25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29</v>
      </c>
      <c r="M26" t="s">
        <v>11</v>
      </c>
      <c r="N26" t="s">
        <v>12</v>
      </c>
    </row>
    <row r="29" spans="1:14" ht="116.25" customHeight="1">
      <c r="A29" s="44" t="s">
        <v>30</v>
      </c>
      <c r="B29" s="45"/>
      <c r="C29" s="45"/>
      <c r="D29" s="45"/>
      <c r="E29" s="45"/>
      <c r="F29" s="45"/>
      <c r="G29" s="45"/>
      <c r="H29" s="45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13.5"/>
  <cols>
    <col min="2" max="2" width="9.625" customWidth="1"/>
    <col min="3" max="4" width="11.125" bestFit="1" customWidth="1"/>
    <col min="8" max="8" width="15.625" customWidth="1"/>
  </cols>
  <sheetData>
    <row r="1" spans="1:14" ht="54">
      <c r="C1" s="10" t="s">
        <v>31</v>
      </c>
      <c r="D1" s="5" t="s">
        <v>32</v>
      </c>
      <c r="E1" s="19" t="s">
        <v>33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35</v>
      </c>
      <c r="F3" s="2" t="s">
        <v>11</v>
      </c>
      <c r="G3" s="2" t="s">
        <v>36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10</v>
      </c>
      <c r="G5" s="4">
        <v>2.5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</v>
      </c>
      <c r="G7" s="4">
        <v>10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</v>
      </c>
      <c r="G8" s="4">
        <v>20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</v>
      </c>
      <c r="G9" s="4">
        <v>40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37</v>
      </c>
      <c r="M12" t="s">
        <v>35</v>
      </c>
      <c r="N12" t="s">
        <v>38</v>
      </c>
    </row>
    <row r="15" spans="1:14" ht="54">
      <c r="C15" s="10" t="s">
        <v>39</v>
      </c>
      <c r="D15" s="5" t="s">
        <v>40</v>
      </c>
      <c r="E15" s="19" t="s">
        <v>33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34</v>
      </c>
      <c r="D17" s="2" t="s">
        <v>6</v>
      </c>
      <c r="E17" s="2" t="s">
        <v>35</v>
      </c>
      <c r="F17" s="2" t="s">
        <v>11</v>
      </c>
      <c r="G17" s="2" t="s">
        <v>36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41</v>
      </c>
      <c r="M25" t="s">
        <v>35</v>
      </c>
      <c r="N25" t="s">
        <v>42</v>
      </c>
    </row>
    <row r="29" spans="1:14" ht="125.25" customHeight="1">
      <c r="A29" s="44" t="s">
        <v>43</v>
      </c>
      <c r="B29" s="45"/>
      <c r="C29" s="45"/>
      <c r="D29" s="45"/>
      <c r="E29" s="45"/>
      <c r="F29" s="45"/>
      <c r="G29" s="45"/>
      <c r="H29" s="45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3" workbookViewId="0"/>
  </sheetViews>
  <sheetFormatPr defaultRowHeight="13.5"/>
  <cols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35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46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>LOG(B18)/LOG(2)+3</f>
        <v>1</v>
      </c>
      <c r="E18" s="8">
        <f t="shared" ref="E18:E24" si="3">B18/C18*50</f>
        <v>15.625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ref="D19:D24" si="4">LOG(B19)/LOG(2)+3</f>
        <v>2</v>
      </c>
      <c r="E19" s="8">
        <f t="shared" si="3"/>
        <v>16.666666666666664</v>
      </c>
      <c r="F19" s="8">
        <f t="shared" ref="F19:F24" si="5">B19/G19*50</f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4"/>
        <v>3</v>
      </c>
      <c r="E20" s="8">
        <f t="shared" si="3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4"/>
        <v>4</v>
      </c>
      <c r="E21" s="8">
        <f t="shared" si="3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4"/>
        <v>5</v>
      </c>
      <c r="E22" s="8">
        <f t="shared" si="3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4"/>
        <v>6</v>
      </c>
      <c r="E23" s="8">
        <f t="shared" si="3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4"/>
        <v>7</v>
      </c>
      <c r="E24" s="8">
        <f t="shared" si="3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35</v>
      </c>
      <c r="N25" t="s">
        <v>42</v>
      </c>
    </row>
    <row r="28" spans="1:14" ht="129" customHeight="1">
      <c r="A28" s="44" t="s">
        <v>56</v>
      </c>
      <c r="B28" s="45"/>
      <c r="C28" s="45"/>
      <c r="D28" s="45"/>
      <c r="E28" s="45"/>
      <c r="F28" s="45"/>
      <c r="G28" s="45"/>
      <c r="H28" s="45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6"/>
  <sheetViews>
    <sheetView tabSelected="1" topLeftCell="A25" workbookViewId="0">
      <selection activeCell="A35" sqref="A35:H35"/>
    </sheetView>
  </sheetViews>
  <sheetFormatPr defaultRowHeight="13.5"/>
  <cols>
    <col min="2" max="2" width="11.375" customWidth="1"/>
    <col min="3" max="3" width="12.125" customWidth="1"/>
    <col min="7" max="7" width="11.625" customWidth="1"/>
    <col min="8" max="8" width="11" customWidth="1"/>
  </cols>
  <sheetData>
    <row r="1" spans="1:12" ht="40.5">
      <c r="C1" s="10" t="s">
        <v>57</v>
      </c>
      <c r="D1" s="5" t="s">
        <v>45</v>
      </c>
      <c r="E1" s="19" t="s">
        <v>70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73</v>
      </c>
      <c r="D3" s="2" t="s">
        <v>6</v>
      </c>
      <c r="E3" s="2" t="s">
        <v>71</v>
      </c>
      <c r="F3" s="2" t="s">
        <v>72</v>
      </c>
      <c r="G3" s="2" t="s">
        <v>74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70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28</v>
      </c>
      <c r="C17" s="2" t="s">
        <v>73</v>
      </c>
      <c r="D17" s="2" t="s">
        <v>6</v>
      </c>
      <c r="E17" s="2" t="s">
        <v>71</v>
      </c>
      <c r="F17" s="2" t="s">
        <v>72</v>
      </c>
      <c r="G17" s="2" t="s">
        <v>74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7" spans="1:12" ht="27">
      <c r="C27" s="10" t="s">
        <v>76</v>
      </c>
      <c r="D27" s="26" t="s">
        <v>77</v>
      </c>
      <c r="E27" s="10" t="s">
        <v>79</v>
      </c>
    </row>
    <row r="28" spans="1:12">
      <c r="A28" s="32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7" t="s">
        <v>75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29">
        <v>128</v>
      </c>
      <c r="K29" s="28">
        <v>512</v>
      </c>
    </row>
    <row r="30" spans="1:12" ht="27">
      <c r="A30" s="33" t="s">
        <v>84</v>
      </c>
      <c r="B30" s="36">
        <v>1.4999999999999999E-2</v>
      </c>
      <c r="C30" s="36">
        <v>1.7000000000000001E-2</v>
      </c>
      <c r="D30" s="36">
        <v>1.9E-2</v>
      </c>
      <c r="E30" s="36">
        <v>0.04</v>
      </c>
      <c r="F30" s="36">
        <v>0.1</v>
      </c>
      <c r="G30" s="36">
        <v>0.36</v>
      </c>
      <c r="H30" s="36">
        <v>1.68</v>
      </c>
      <c r="I30" s="36">
        <v>8.6999999999999993</v>
      </c>
      <c r="J30" s="36">
        <v>34</v>
      </c>
      <c r="K30" s="28">
        <v>139</v>
      </c>
    </row>
    <row r="31" spans="1:12" ht="54">
      <c r="A31" s="27" t="s">
        <v>78</v>
      </c>
      <c r="B31" s="37">
        <f t="shared" ref="B31:K31" si="6">B29/B30</f>
        <v>0.13333333333333333</v>
      </c>
      <c r="C31" s="37">
        <f t="shared" si="6"/>
        <v>0.47058823529411764</v>
      </c>
      <c r="D31" s="37">
        <f t="shared" si="6"/>
        <v>1.6842105263157896</v>
      </c>
      <c r="E31" s="37">
        <f t="shared" si="6"/>
        <v>3.125</v>
      </c>
      <c r="F31" s="37">
        <f t="shared" si="6"/>
        <v>5</v>
      </c>
      <c r="G31" s="37">
        <f t="shared" si="6"/>
        <v>5.5555555555555554</v>
      </c>
      <c r="H31" s="37">
        <f t="shared" si="6"/>
        <v>4.7619047619047619</v>
      </c>
      <c r="I31" s="37">
        <f t="shared" si="6"/>
        <v>3.6781609195402303</v>
      </c>
      <c r="J31" s="37">
        <f t="shared" si="6"/>
        <v>3.7647058823529411</v>
      </c>
      <c r="K31" s="31">
        <f t="shared" si="6"/>
        <v>3.6834532374100721</v>
      </c>
    </row>
    <row r="32" spans="1:12">
      <c r="A32" s="30"/>
      <c r="B32" s="35"/>
      <c r="C32" s="35"/>
      <c r="D32" s="35"/>
      <c r="E32" s="35"/>
      <c r="F32" s="35"/>
      <c r="G32" s="35"/>
      <c r="H32" s="35"/>
      <c r="I32" s="35"/>
      <c r="J32" s="35"/>
    </row>
    <row r="33" spans="1:11">
      <c r="A33" s="30"/>
      <c r="B33" s="41"/>
      <c r="C33" s="41"/>
      <c r="D33" s="42"/>
      <c r="E33" s="41"/>
      <c r="F33" s="41"/>
      <c r="G33" s="41"/>
      <c r="H33" s="41"/>
      <c r="I33" s="41"/>
      <c r="J33" s="7"/>
    </row>
    <row r="34" spans="1:11">
      <c r="C34" s="41"/>
      <c r="D34" s="43"/>
      <c r="E34" s="41"/>
      <c r="F34" s="41"/>
      <c r="G34" s="41"/>
      <c r="H34" s="41"/>
      <c r="I34" s="41"/>
    </row>
    <row r="35" spans="1:11" ht="174" customHeight="1">
      <c r="A35" s="44" t="s">
        <v>85</v>
      </c>
      <c r="B35" s="45"/>
      <c r="C35" s="45"/>
      <c r="D35" s="45"/>
      <c r="E35" s="45"/>
      <c r="F35" s="45"/>
      <c r="G35" s="45"/>
      <c r="H35" s="45"/>
    </row>
    <row r="39" spans="1:11" ht="27">
      <c r="C39" s="10" t="s">
        <v>80</v>
      </c>
      <c r="D39" s="26" t="s">
        <v>77</v>
      </c>
      <c r="E39" s="10" t="s">
        <v>81</v>
      </c>
    </row>
    <row r="40" spans="1:11">
      <c r="A40" s="32"/>
      <c r="B40" s="28">
        <v>1</v>
      </c>
      <c r="C40" s="28">
        <v>2</v>
      </c>
      <c r="D40" s="28">
        <v>3</v>
      </c>
      <c r="E40" s="28">
        <v>4</v>
      </c>
      <c r="F40" s="28">
        <v>5</v>
      </c>
      <c r="G40" s="28">
        <v>6</v>
      </c>
      <c r="H40" s="28">
        <v>7</v>
      </c>
      <c r="I40" s="28">
        <v>8</v>
      </c>
      <c r="J40" s="28">
        <v>9</v>
      </c>
      <c r="K40" s="28">
        <v>10</v>
      </c>
    </row>
    <row r="41" spans="1:11" ht="27">
      <c r="A41" s="27" t="s">
        <v>75</v>
      </c>
      <c r="B41" s="28">
        <v>2E-3</v>
      </c>
      <c r="C41" s="28">
        <v>8.0000000000000002E-3</v>
      </c>
      <c r="D41" s="28">
        <v>3.1E-2</v>
      </c>
      <c r="E41" s="28">
        <v>0.13</v>
      </c>
      <c r="F41" s="28">
        <v>0.5</v>
      </c>
      <c r="G41" s="28">
        <v>2</v>
      </c>
      <c r="H41" s="28">
        <v>8</v>
      </c>
      <c r="I41" s="28">
        <v>32</v>
      </c>
      <c r="J41" s="29">
        <v>128</v>
      </c>
      <c r="K41" s="28">
        <v>512</v>
      </c>
    </row>
    <row r="42" spans="1:11" ht="27">
      <c r="A42" s="27" t="s">
        <v>82</v>
      </c>
      <c r="B42" s="28">
        <v>2.7E-2</v>
      </c>
      <c r="C42" s="28">
        <v>0.03</v>
      </c>
      <c r="D42" s="28">
        <v>0.04</v>
      </c>
      <c r="E42" s="28">
        <v>6.7000000000000004E-2</v>
      </c>
      <c r="F42" s="28">
        <v>0.21</v>
      </c>
      <c r="G42" s="28">
        <v>0.69</v>
      </c>
      <c r="H42" s="28">
        <v>2.2999999999999998</v>
      </c>
      <c r="I42" s="28">
        <v>9.6</v>
      </c>
      <c r="J42" s="28">
        <v>38</v>
      </c>
      <c r="K42" s="28">
        <v>149</v>
      </c>
    </row>
    <row r="43" spans="1:11" ht="54">
      <c r="A43" s="33" t="s">
        <v>83</v>
      </c>
      <c r="B43" s="34">
        <f t="shared" ref="B43:C43" si="7">B41/B42</f>
        <v>7.407407407407407E-2</v>
      </c>
      <c r="C43" s="34">
        <f t="shared" si="7"/>
        <v>0.26666666666666666</v>
      </c>
      <c r="D43" s="34">
        <f t="shared" ref="D43" si="8">D41/D42</f>
        <v>0.77500000000000002</v>
      </c>
      <c r="E43" s="34">
        <f t="shared" ref="E43" si="9">E41/E42</f>
        <v>1.9402985074626866</v>
      </c>
      <c r="F43" s="34">
        <f t="shared" ref="F43" si="10">F41/F42</f>
        <v>2.3809523809523809</v>
      </c>
      <c r="G43" s="34">
        <f t="shared" ref="G43" si="11">G41/G42</f>
        <v>2.8985507246376816</v>
      </c>
      <c r="H43" s="34">
        <f t="shared" ref="H43" si="12">H41/H42</f>
        <v>3.4782608695652177</v>
      </c>
      <c r="I43" s="34">
        <f t="shared" ref="I43" si="13">I41/I42</f>
        <v>3.3333333333333335</v>
      </c>
      <c r="J43" s="31">
        <f t="shared" ref="J43" si="14">J41/J42</f>
        <v>3.3684210526315788</v>
      </c>
      <c r="K43" s="31">
        <f t="shared" ref="K43" si="15">K41/K42</f>
        <v>3.436241610738255</v>
      </c>
    </row>
    <row r="44" spans="1:11">
      <c r="A44" s="38"/>
      <c r="B44" s="39"/>
      <c r="C44" s="39"/>
      <c r="D44" s="40"/>
      <c r="E44" s="40"/>
      <c r="F44" s="40"/>
      <c r="G44" s="40"/>
      <c r="H44" s="40"/>
      <c r="I44" s="40"/>
    </row>
    <row r="45" spans="1:11">
      <c r="A45" s="30"/>
      <c r="B45" s="35"/>
      <c r="C45" s="35"/>
      <c r="D45" s="35"/>
      <c r="E45" s="35"/>
      <c r="F45" s="35"/>
      <c r="G45" s="35"/>
      <c r="H45" s="35"/>
      <c r="I45" s="35"/>
    </row>
    <row r="46" spans="1:11">
      <c r="A46" s="30"/>
      <c r="B46" s="35"/>
      <c r="C46" s="35"/>
      <c r="D46" s="35"/>
      <c r="E46" s="35"/>
      <c r="F46" s="35"/>
      <c r="G46" s="35"/>
      <c r="H46" s="35"/>
      <c r="I46" s="35"/>
    </row>
  </sheetData>
  <mergeCells count="1">
    <mergeCell ref="A35:H35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F15" sqref="F15"/>
    </sheetView>
  </sheetViews>
  <sheetFormatPr defaultRowHeight="13.5"/>
  <cols>
    <col min="3" max="3" width="10.5" customWidth="1"/>
    <col min="4" max="4" width="12.125" customWidth="1"/>
    <col min="7" max="7" width="11.625" customWidth="1"/>
  </cols>
  <sheetData>
    <row r="1" spans="1:12" ht="40.5">
      <c r="C1" s="10" t="s">
        <v>57</v>
      </c>
      <c r="D1" s="5" t="s">
        <v>45</v>
      </c>
      <c r="E1" s="19" t="s">
        <v>64</v>
      </c>
      <c r="F1" s="25" t="s">
        <v>59</v>
      </c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68</v>
      </c>
      <c r="D3" s="2" t="s">
        <v>6</v>
      </c>
      <c r="E3" s="2" t="s">
        <v>65</v>
      </c>
      <c r="F3" s="2" t="s">
        <v>66</v>
      </c>
      <c r="G3" s="2" t="s">
        <v>67</v>
      </c>
    </row>
    <row r="4" spans="1:12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58</v>
      </c>
      <c r="F15" s="25" t="s">
        <v>59</v>
      </c>
      <c r="G15" s="7"/>
    </row>
    <row r="16" spans="1:12">
      <c r="F16" s="7"/>
      <c r="G16" s="7"/>
    </row>
    <row r="17" spans="1:12" ht="27">
      <c r="A17" s="1" t="s">
        <v>3</v>
      </c>
      <c r="B17" s="2" t="s">
        <v>28</v>
      </c>
      <c r="C17" s="2" t="s">
        <v>68</v>
      </c>
      <c r="D17" s="2" t="s">
        <v>6</v>
      </c>
      <c r="E17" s="2" t="s">
        <v>65</v>
      </c>
      <c r="F17" s="2" t="s">
        <v>69</v>
      </c>
      <c r="G17" s="2" t="s">
        <v>67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8" spans="1:12" ht="120" customHeight="1">
      <c r="A28" s="44" t="s">
        <v>63</v>
      </c>
      <c r="B28" s="45"/>
      <c r="C28" s="45"/>
      <c r="D28" s="45"/>
      <c r="E28" s="45"/>
      <c r="F28" s="45"/>
      <c r="G28" s="45"/>
      <c r="H28" s="45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4.问题规模与时间效率的关系-GPU优化1</vt:lpstr>
      <vt:lpstr>5.问题规模与时间效率的关系-GPU优化2</vt:lpstr>
      <vt:lpstr>6.问题规模与时间效率的关系-GPU优化3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2012-10-15T11:26:49Z</dcterms:modified>
</cp:coreProperties>
</file>