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8" activeTab="8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27" i="9"/>
  <c r="J27"/>
  <c r="H27"/>
  <c r="G27"/>
  <c r="E27"/>
  <c r="C27"/>
  <c r="J26"/>
  <c r="G26"/>
  <c r="E26"/>
  <c r="K26" s="1"/>
  <c r="C26"/>
  <c r="J25"/>
  <c r="G25"/>
  <c r="E25"/>
  <c r="C25"/>
  <c r="J24"/>
  <c r="G24"/>
  <c r="H24" s="1"/>
  <c r="E24"/>
  <c r="K24" s="1"/>
  <c r="C24"/>
  <c r="J23"/>
  <c r="G23"/>
  <c r="E23"/>
  <c r="C23"/>
  <c r="J22"/>
  <c r="H22"/>
  <c r="G22"/>
  <c r="E22"/>
  <c r="K22" s="1"/>
  <c r="C22"/>
  <c r="J21"/>
  <c r="G21"/>
  <c r="E21"/>
  <c r="C21"/>
  <c r="K5"/>
  <c r="K6"/>
  <c r="K7"/>
  <c r="K8"/>
  <c r="K9"/>
  <c r="K10"/>
  <c r="K4"/>
  <c r="J5"/>
  <c r="J6"/>
  <c r="J7"/>
  <c r="J8"/>
  <c r="J9"/>
  <c r="J10"/>
  <c r="J4"/>
  <c r="H5"/>
  <c r="H6"/>
  <c r="H7"/>
  <c r="H8"/>
  <c r="H9"/>
  <c r="H10"/>
  <c r="H4"/>
  <c r="G5"/>
  <c r="G6"/>
  <c r="G7"/>
  <c r="G8"/>
  <c r="G9"/>
  <c r="G10"/>
  <c r="G4"/>
  <c r="C5"/>
  <c r="C6"/>
  <c r="C7"/>
  <c r="C8"/>
  <c r="C9"/>
  <c r="C10"/>
  <c r="C4"/>
  <c r="E10"/>
  <c r="E5"/>
  <c r="E6"/>
  <c r="E7"/>
  <c r="E8"/>
  <c r="E9"/>
  <c r="E4"/>
  <c r="H25" l="1"/>
  <c r="H23"/>
  <c r="H21"/>
  <c r="K23"/>
  <c r="H26"/>
  <c r="K21"/>
  <c r="K25"/>
  <c r="H10" i="8"/>
  <c r="H9"/>
  <c r="H8"/>
  <c r="H7"/>
  <c r="H6"/>
  <c r="H5"/>
  <c r="H4"/>
  <c r="H18"/>
  <c r="H19"/>
  <c r="H20"/>
  <c r="H21"/>
  <c r="H22"/>
  <c r="H23"/>
  <c r="H17"/>
  <c r="F23" l="1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<sst xmlns="http://schemas.openxmlformats.org/spreadsheetml/2006/main" count="356" uniqueCount="167">
  <si>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</si>
  <si>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</si>
  <si>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</si>
  <si>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</si>
  <si>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</si>
  <si>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</si>
  <si>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</si>
  <si>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</si>
  <si>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</si>
  <si>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</si>
  <si>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</si>
  <si>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</si>
  <si>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</si>
  <si>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</si>
  <si>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</si>
  <si>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</si>
  <si>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</si>
  <si>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</si>
  <si>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</si>
  <si>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</si>
  <si>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</si>
  <si>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</si>
  <si>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</si>
  <si>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</si>
  <si>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</si>
  <si>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</si>
  <si>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</si>
  <si>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</si>
  <si>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</si>
  <si>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</si>
  <si>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</si>
  <si>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</si>
  <si>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</si>
  <si>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</si>
  <si>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</si>
  <si>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</si>
  <si>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</si>
  <si>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</si>
  <si>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</si>
  <si>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</si>
  <si>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</si>
  <si>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</si>
  <si>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</si>
  <si>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</si>
  <si>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</si>
  <si>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</si>
  <si>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</si>
  <si>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</si>
  <si>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</si>
  <si>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</si>
  <si>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</si>
  <si>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</si>
  <si>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</si>
  <si>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</si>
  <si>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</si>
  <si>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</si>
  <si>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</si>
  <si>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</si>
  <si>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</si>
  <si>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</si>
  <si>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</si>
  <si>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</si>
  <si>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</si>
  <si>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</si>
  <si>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</si>
  <si>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</si>
  <si>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</si>
  <si>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</si>
  <si>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</si>
  <si>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</si>
  <si>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</si>
  <si>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</si>
  <si>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</si>
  <si>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</si>
  <si>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</si>
  <si>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</si>
  <si>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</si>
  <si>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</si>
  <si>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</si>
  <si>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</si>
  <si>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</si>
  <si>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</si>
  <si>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</si>
  <si>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</si>
  <si>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</si>
  <si>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</si>
  <si>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</si>
  <si>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</si>
  <si>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</si>
  <si>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</si>
  <si>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</si>
  <si>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</si>
  <si>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</si>
  <si>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</si>
  <si>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</si>
  <si>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</si>
  <si>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</si>
  <si>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</si>
  <si>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</si>
  <si>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</si>
  <si>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</si>
  <si>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</si>
  <si>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</si>
  <si>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</si>
  <si>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</si>
  <si>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</si>
  <si>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</si>
  <si>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</si>
  <si>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</si>
  <si>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</si>
  <si>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</si>
  <si>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</si>
  <si>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</si>
  <si>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</si>
  <si>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</si>
  <si>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</si>
  <si>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</si>
  <si>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</si>
  <si>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</si>
  <si>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</si>
  <si>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4）时间效率，GPU VS CPU = 200:10=20，63:12=5.3， 
提升1900%（gtx670）、430%（gts250）；</t>
    <phoneticPr fontId="7" type="noConversion"/>
  </si>
  <si>
    <t>表8.1</t>
  </si>
  <si>
    <t>表8.2</t>
  </si>
  <si>
    <t>多元素
VS
单元素</t>
    <phoneticPr fontId="7" type="noConversion"/>
  </si>
  <si>
    <t>单元素</t>
    <phoneticPr fontId="7" type="noConversion"/>
  </si>
  <si>
    <t>时间(ms)
VS 单元素</t>
    <phoneticPr fontId="7" type="noConversion"/>
  </si>
  <si>
    <t>多元素
不交替</t>
    <phoneticPr fontId="7" type="noConversion"/>
  </si>
  <si>
    <t>时间(ms)
多元素
不交替</t>
    <phoneticPr fontId="7" type="noConversion"/>
  </si>
  <si>
    <t>多元素
交替</t>
    <phoneticPr fontId="7" type="noConversion"/>
  </si>
  <si>
    <t>表8.2</t>
    <phoneticPr fontId="7" type="noConversion"/>
  </si>
  <si>
    <t>GPU</t>
    <phoneticPr fontId="7" type="noConversion"/>
  </si>
  <si>
    <t>GTS250</t>
    <phoneticPr fontId="7" type="noConversion"/>
  </si>
  <si>
    <t>表8.1</t>
    <phoneticPr fontId="7" type="noConversion"/>
  </si>
  <si>
    <t>GTX670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</si>
  <si>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</si>
  <si>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</si>
  <si>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</si>
  <si>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</si>
  <si>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</si>
  <si>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</si>
  <si>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</si>
  <si>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>图9.1</t>
    <phoneticPr fontId="7" type="noConversion"/>
  </si>
  <si>
    <t>GPU
CPU</t>
    <phoneticPr fontId="7" type="noConversion"/>
  </si>
  <si>
    <t>gts 250
i7 870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</si>
  <si>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</si>
  <si>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</si>
  <si>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最优 </t>
    <phoneticPr fontId="7" type="noConversion"/>
  </si>
  <si>
    <t xml:space="preserve">效率倍数
GPU vs CPU 初始 </t>
    <phoneticPr fontId="7" type="noConversion"/>
  </si>
  <si>
    <t>表9.2</t>
    <phoneticPr fontId="7" type="noConversion"/>
  </si>
  <si>
    <t>GPU: gtx670</t>
    <phoneticPr fontId="7" type="noConversion"/>
  </si>
  <si>
    <t>CPU: 
i7 870</t>
    <phoneticPr fontId="7" type="noConversion"/>
  </si>
  <si>
    <t>CPU: 
i7 3770K</t>
    <phoneticPr fontId="7" type="noConversion"/>
  </si>
  <si>
    <t>图9.2</t>
    <phoneticPr fontId="7" type="noConversion"/>
  </si>
  <si>
    <t>gtx 670
i7 3770K</t>
    <phoneticPr fontId="7" type="noConversion"/>
  </si>
  <si>
    <t>数据量
Mbytes</t>
    <phoneticPr fontId="7" type="noConversion"/>
  </si>
  <si>
    <t>换时间
VS
不换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</si>
  <si>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</si>
  <si>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</si>
  <si>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</si>
  <si>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时间(ms)
空间换时间</t>
    <phoneticPr fontId="7" type="noConversion"/>
  </si>
  <si>
    <t>表9.1</t>
    <phoneticPr fontId="7" type="noConversion"/>
  </si>
  <si>
    <t>表9.2</t>
    <phoneticPr fontId="7" type="noConversion"/>
  </si>
  <si>
    <t>图9.2</t>
    <phoneticPr fontId="7" type="noConversion"/>
  </si>
  <si>
    <t>图9.1</t>
    <phoneticPr fontId="7" type="noConversion"/>
  </si>
  <si>
    <t>现数据量
Mbytes</t>
    <phoneticPr fontId="7" type="noConversion"/>
  </si>
  <si>
    <t>原数据量
Mbytes</t>
    <phoneticPr fontId="7" type="noConversion"/>
  </si>
  <si>
    <t xml:space="preserve">GPU显存空间换时间 结论： 
1）时间效率，与问题规模弱相关，问题规模变化，时间效率以7%的增速缓慢提升； 
2）时间效率，空间换时间与不换，效率轻微下降。定量：200:111=1.8，58.5:59.9=0.98， 
提升80%（gtx670）、-2%（gts250）； 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</si>
</sst>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0.0"/>
    <numFmt numFmtId="177" formatCode="0.00_ "/>
    <numFmt numFmtId="178" formatCode="0.0_ 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75463296"/>
        <c:axId val="75469568"/>
      </c:lineChart>
      <c:catAx>
        <c:axId val="7546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5469568"/>
        <c:crosses val="autoZero"/>
        <c:auto val="1"/>
        <c:lblAlgn val="ctr"/>
        <c:lblOffset val="100"/>
      </c:catAx>
      <c:valAx>
        <c:axId val="75469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5463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77263232"/>
        <c:axId val="77265152"/>
      </c:lineChart>
      <c:catAx>
        <c:axId val="7726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7265152"/>
        <c:crosses val="autoZero"/>
        <c:auto val="1"/>
        <c:lblAlgn val="ctr"/>
        <c:lblOffset val="100"/>
      </c:catAx>
      <c:valAx>
        <c:axId val="77265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7263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79322496"/>
        <c:axId val="79345152"/>
      </c:lineChart>
      <c:catAx>
        <c:axId val="7932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9345152"/>
        <c:crosses val="autoZero"/>
        <c:auto val="1"/>
        <c:lblAlgn val="ctr"/>
        <c:lblOffset val="100"/>
      </c:catAx>
      <c:valAx>
        <c:axId val="79345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9322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79382784"/>
        <c:axId val="79389056"/>
      </c:lineChart>
      <c:catAx>
        <c:axId val="7938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9389056"/>
        <c:crosses val="autoZero"/>
        <c:auto val="1"/>
        <c:lblAlgn val="ctr"/>
        <c:lblOffset val="100"/>
      </c:catAx>
      <c:valAx>
        <c:axId val="7938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9382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79418880"/>
        <c:axId val="79420800"/>
      </c:lineChart>
      <c:catAx>
        <c:axId val="7941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9420800"/>
        <c:crosses val="autoZero"/>
        <c:auto val="1"/>
        <c:lblAlgn val="ctr"/>
        <c:lblOffset val="100"/>
      </c:catAx>
      <c:valAx>
        <c:axId val="79420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9418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80061184"/>
        <c:axId val="80063104"/>
      </c:lineChart>
      <c:catAx>
        <c:axId val="8006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0063104"/>
        <c:crosses val="autoZero"/>
        <c:auto val="1"/>
        <c:lblAlgn val="ctr"/>
        <c:lblOffset val="100"/>
      </c:catAx>
      <c:valAx>
        <c:axId val="80063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0061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0062720"/>
        <c:axId val="100064640"/>
      </c:lineChart>
      <c:catAx>
        <c:axId val="1000627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64640"/>
        <c:crosses val="autoZero"/>
        <c:auto val="1"/>
        <c:lblAlgn val="ctr"/>
        <c:lblOffset val="100"/>
      </c:catAx>
      <c:valAx>
        <c:axId val="100064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9672832"/>
        <c:axId val="99674752"/>
      </c:lineChart>
      <c:catAx>
        <c:axId val="996728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74752"/>
        <c:crosses val="autoZero"/>
        <c:auto val="1"/>
        <c:lblAlgn val="ctr"/>
        <c:lblOffset val="100"/>
      </c:catAx>
      <c:valAx>
        <c:axId val="99674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00035200"/>
        <c:axId val="100102912"/>
      </c:lineChart>
      <c:catAx>
        <c:axId val="10003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00102912"/>
        <c:crosses val="autoZero"/>
        <c:auto val="1"/>
        <c:lblAlgn val="ctr"/>
        <c:lblOffset val="100"/>
      </c:catAx>
      <c:valAx>
        <c:axId val="100102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00035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0240768"/>
        <c:axId val="100259328"/>
      </c:lineChart>
      <c:catAx>
        <c:axId val="100240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59328"/>
        <c:crosses val="autoZero"/>
        <c:auto val="1"/>
        <c:lblAlgn val="ctr"/>
        <c:lblOffset val="100"/>
      </c:catAx>
      <c:valAx>
        <c:axId val="100259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0305536"/>
        <c:axId val="100315904"/>
      </c:lineChart>
      <c:catAx>
        <c:axId val="1003055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15904"/>
        <c:crosses val="autoZero"/>
        <c:auto val="1"/>
        <c:lblAlgn val="ctr"/>
        <c:lblOffset val="100"/>
      </c:catAx>
      <c:valAx>
        <c:axId val="100315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75380608"/>
        <c:axId val="75390976"/>
      </c:lineChart>
      <c:catAx>
        <c:axId val="7538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5390976"/>
        <c:crosses val="autoZero"/>
        <c:auto val="1"/>
        <c:lblAlgn val="ctr"/>
        <c:lblOffset val="100"/>
      </c:catAx>
      <c:valAx>
        <c:axId val="75390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5380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02829440"/>
        <c:axId val="102852096"/>
      </c:lineChart>
      <c:catAx>
        <c:axId val="1028294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52096"/>
        <c:crosses val="autoZero"/>
        <c:auto val="1"/>
        <c:lblAlgn val="ctr"/>
        <c:lblOffset val="100"/>
      </c:catAx>
      <c:valAx>
        <c:axId val="102852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456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9.9999999999999992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</c:dLbl>
            <c:dLbl>
              <c:idx val="4"/>
              <c:layout>
                <c:manualLayout>
                  <c:x val="0"/>
                  <c:y val="0.11666666666666668"/>
                </c:manualLayout>
              </c:layout>
              <c:dLblPos val="t"/>
              <c:showVal val="1"/>
            </c:dLbl>
            <c:dLbl>
              <c:idx val="5"/>
              <c:layout>
                <c:manualLayout>
                  <c:x val="-8.8246072431041203E-17"/>
                  <c:y val="0.11666666666666665"/>
                </c:manualLayout>
              </c:layout>
              <c:dLblPos val="t"/>
              <c:showVal val="1"/>
            </c:dLbl>
            <c:dLbl>
              <c:idx val="6"/>
              <c:layout>
                <c:manualLayout>
                  <c:x val="0"/>
                  <c:y val="0.10555555555555557"/>
                </c:manualLayout>
              </c:layout>
              <c:dLblPos val="t"/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</c:dLbl>
            <c:dLbl>
              <c:idx val="1"/>
              <c:layout>
                <c:manualLayout>
                  <c:x val="-2.6474127557160058E-2"/>
                  <c:y val="-5.0000000000000017E-2"/>
                </c:manualLayout>
              </c:layout>
              <c:showVal val="1"/>
            </c:dLbl>
            <c:dLbl>
              <c:idx val="2"/>
              <c:layout>
                <c:manualLayout>
                  <c:x val="-2.4067388688327324E-2"/>
                  <c:y val="-7.2222222222222229E-2"/>
                </c:manualLayout>
              </c:layout>
              <c:showVal val="1"/>
            </c:dLbl>
            <c:dLbl>
              <c:idx val="3"/>
              <c:layout>
                <c:manualLayout>
                  <c:x val="-1.6847172081829124E-2"/>
                  <c:y val="-5.5555555555555559E-2"/>
                </c:manualLayout>
              </c:layout>
              <c:showVal val="1"/>
            </c:dLbl>
            <c:dLbl>
              <c:idx val="4"/>
              <c:layout>
                <c:manualLayout>
                  <c:x val="-1.4440433212996304E-2"/>
                  <c:y val="-4.4444444444444432E-2"/>
                </c:manualLayout>
              </c:layout>
              <c:showVal val="1"/>
            </c:dLbl>
            <c:dLbl>
              <c:idx val="5"/>
              <c:layout>
                <c:manualLayout>
                  <c:x val="-2.8880866425992784E-2"/>
                  <c:y val="-4.9999999999999996E-2"/>
                </c:manualLayout>
              </c:layout>
              <c:showVal val="1"/>
            </c:dLbl>
            <c:dLbl>
              <c:idx val="6"/>
              <c:layout>
                <c:manualLayout>
                  <c:x val="-3.8507821901323715E-2"/>
                  <c:y val="-5.5555555555555539E-2"/>
                </c:manualLayout>
              </c:layout>
              <c:showVal val="1"/>
            </c:dLbl>
            <c:showVal val="1"/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02860288"/>
        <c:axId val="100403072"/>
      </c:lineChart>
      <c:catAx>
        <c:axId val="1028602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03072"/>
        <c:crosses val="autoZero"/>
        <c:auto val="1"/>
        <c:lblAlgn val="ctr"/>
        <c:lblOffset val="100"/>
      </c:catAx>
      <c:valAx>
        <c:axId val="100403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229646720"/>
        <c:axId val="229649408"/>
      </c:lineChart>
      <c:catAx>
        <c:axId val="2296467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649408"/>
        <c:crosses val="autoZero"/>
        <c:auto val="1"/>
        <c:lblAlgn val="ctr"/>
        <c:lblOffset val="100"/>
      </c:catAx>
      <c:valAx>
        <c:axId val="229649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6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230207872"/>
        <c:axId val="230209792"/>
      </c:lineChart>
      <c:catAx>
        <c:axId val="230207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209792"/>
        <c:crosses val="autoZero"/>
        <c:auto val="1"/>
        <c:lblAlgn val="ctr"/>
        <c:lblOffset val="100"/>
      </c:catAx>
      <c:valAx>
        <c:axId val="230209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2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70598656"/>
        <c:axId val="70600192"/>
      </c:lineChart>
      <c:catAx>
        <c:axId val="70598656"/>
        <c:scaling>
          <c:orientation val="minMax"/>
        </c:scaling>
        <c:axPos val="b"/>
        <c:majorTickMark val="none"/>
        <c:tickLblPos val="nextTo"/>
        <c:crossAx val="70600192"/>
        <c:crosses val="autoZero"/>
        <c:auto val="1"/>
        <c:lblAlgn val="ctr"/>
        <c:lblOffset val="100"/>
      </c:catAx>
      <c:valAx>
        <c:axId val="70600192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705986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63225600"/>
        <c:axId val="163227904"/>
      </c:lineChart>
      <c:catAx>
        <c:axId val="163225600"/>
        <c:scaling>
          <c:orientation val="minMax"/>
        </c:scaling>
        <c:axPos val="b"/>
        <c:majorTickMark val="none"/>
        <c:tickLblPos val="nextTo"/>
        <c:crossAx val="163227904"/>
        <c:crosses val="autoZero"/>
        <c:auto val="1"/>
        <c:lblAlgn val="ctr"/>
        <c:lblOffset val="100"/>
      </c:catAx>
      <c:valAx>
        <c:axId val="163227904"/>
        <c:scaling>
          <c:orientation val="minMax"/>
        </c:scaling>
        <c:delete val="1"/>
        <c:axPos val="l"/>
        <c:numFmt formatCode="0.0" sourceLinked="1"/>
        <c:tickLblPos val="none"/>
        <c:crossAx val="1632256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39425280"/>
        <c:axId val="139426816"/>
      </c:lineChart>
      <c:catAx>
        <c:axId val="139425280"/>
        <c:scaling>
          <c:orientation val="minMax"/>
        </c:scaling>
        <c:axPos val="b"/>
        <c:majorTickMark val="none"/>
        <c:tickLblPos val="nextTo"/>
        <c:crossAx val="139426816"/>
        <c:crosses val="autoZero"/>
        <c:auto val="1"/>
        <c:lblAlgn val="ctr"/>
        <c:lblOffset val="100"/>
      </c:catAx>
      <c:valAx>
        <c:axId val="139426816"/>
        <c:scaling>
          <c:orientation val="minMax"/>
        </c:scaling>
        <c:delete val="1"/>
        <c:axPos val="l"/>
        <c:numFmt formatCode="0.0_ " sourceLinked="1"/>
        <c:tickLblPos val="none"/>
        <c:crossAx val="1394252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dLblPos val="t"/>
            <c:showVal val="1"/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17.241379310344829</c:v>
                </c:pt>
                <c:pt idx="3">
                  <c:v>17.777777777777775</c:v>
                </c:pt>
                <c:pt idx="4">
                  <c:v>19.000000000000004</c:v>
                </c:pt>
                <c:pt idx="5">
                  <c:v>19.5</c:v>
                </c:pt>
                <c:pt idx="6">
                  <c:v>18.749999999999996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dLblPos val="b"/>
            <c:showVal val="1"/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42.5</c:v>
                </c:pt>
                <c:pt idx="1">
                  <c:v>48.571428571428562</c:v>
                </c:pt>
                <c:pt idx="2">
                  <c:v>46.896551724137929</c:v>
                </c:pt>
                <c:pt idx="3">
                  <c:v>50</c:v>
                </c:pt>
                <c:pt idx="4">
                  <c:v>54.000000000000007</c:v>
                </c:pt>
                <c:pt idx="5">
                  <c:v>54.000000000000007</c:v>
                </c:pt>
                <c:pt idx="6">
                  <c:v>53.25</c:v>
                </c:pt>
              </c:numCache>
            </c:numRef>
          </c:val>
        </c:ser>
        <c:dLbls>
          <c:showVal val="1"/>
        </c:dLbls>
        <c:marker val="1"/>
        <c:axId val="139251712"/>
        <c:axId val="163955072"/>
      </c:lineChart>
      <c:catAx>
        <c:axId val="139251712"/>
        <c:scaling>
          <c:orientation val="minMax"/>
        </c:scaling>
        <c:axPos val="b"/>
        <c:majorTickMark val="none"/>
        <c:tickLblPos val="nextTo"/>
        <c:crossAx val="163955072"/>
        <c:crosses val="autoZero"/>
        <c:auto val="1"/>
        <c:lblAlgn val="ctr"/>
        <c:lblOffset val="100"/>
      </c:catAx>
      <c:valAx>
        <c:axId val="163955072"/>
        <c:scaling>
          <c:orientation val="minMax"/>
        </c:scaling>
        <c:delete val="1"/>
        <c:axPos val="l"/>
        <c:numFmt formatCode="0.0_ " sourceLinked="1"/>
        <c:tickLblPos val="none"/>
        <c:crossAx val="1392517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76195328"/>
        <c:axId val="76197248"/>
      </c:lineChart>
      <c:catAx>
        <c:axId val="7619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6197248"/>
        <c:crosses val="autoZero"/>
        <c:auto val="1"/>
        <c:lblAlgn val="ctr"/>
        <c:lblOffset val="100"/>
      </c:catAx>
      <c:valAx>
        <c:axId val="76197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6195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76563200"/>
        <c:axId val="76565120"/>
      </c:lineChart>
      <c:catAx>
        <c:axId val="7656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6565120"/>
        <c:crosses val="autoZero"/>
        <c:auto val="1"/>
        <c:lblAlgn val="ctr"/>
        <c:lblOffset val="100"/>
      </c:catAx>
      <c:valAx>
        <c:axId val="7656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65632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76636544"/>
        <c:axId val="76638464"/>
      </c:lineChart>
      <c:catAx>
        <c:axId val="7663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6638464"/>
        <c:crosses val="autoZero"/>
        <c:auto val="1"/>
        <c:lblAlgn val="ctr"/>
        <c:lblOffset val="100"/>
      </c:catAx>
      <c:valAx>
        <c:axId val="76638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66365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76656000"/>
        <c:axId val="77018624"/>
      </c:lineChart>
      <c:catAx>
        <c:axId val="7665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7018624"/>
        <c:crosses val="autoZero"/>
        <c:auto val="1"/>
        <c:lblAlgn val="ctr"/>
        <c:lblOffset val="100"/>
      </c:catAx>
      <c:valAx>
        <c:axId val="77018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66560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77089408"/>
        <c:axId val="77112064"/>
      </c:lineChart>
      <c:catAx>
        <c:axId val="77089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7112064"/>
        <c:crosses val="autoZero"/>
        <c:auto val="1"/>
        <c:lblAlgn val="ctr"/>
        <c:lblOffset val="100"/>
      </c:catAx>
      <c:valAx>
        <c:axId val="77112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7089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77137792"/>
        <c:axId val="77148160"/>
      </c:lineChart>
      <c:catAx>
        <c:axId val="7713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7148160"/>
        <c:crosses val="autoZero"/>
        <c:auto val="1"/>
        <c:lblAlgn val="ctr"/>
        <c:lblOffset val="100"/>
      </c:catAx>
      <c:valAx>
        <c:axId val="77148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71377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77210752"/>
        <c:axId val="77212672"/>
      </c:lineChart>
      <c:catAx>
        <c:axId val="7721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7212672"/>
        <c:crosses val="autoZero"/>
        <c:auto val="1"/>
        <c:lblAlgn val="ctr"/>
        <c:lblOffset val="100"/>
      </c:catAx>
      <c:valAx>
        <c:axId val="77212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7210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38" t="s">
        <v>17</v>
      </c>
      <c r="B29" s="39"/>
      <c r="C29" s="39"/>
      <c r="D29" s="39"/>
      <c r="E29" s="39"/>
      <c r="F29" s="39"/>
      <c r="G29" s="39"/>
    </row>
    <row r="31" spans="1:14" ht="48.75" customHeight="1">
      <c r="A31" s="38" t="s">
        <v>18</v>
      </c>
      <c r="B31" s="39"/>
      <c r="C31" s="39"/>
      <c r="D31" s="39"/>
      <c r="E31" s="39"/>
      <c r="F31" s="39"/>
      <c r="G31" s="39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selection activeCell="L3" sqref="L3:L10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9.75" customWidth="1"/>
    <col min="9" max="9" width="10.125" customWidth="1"/>
    <col min="11" max="11" width="9.875" customWidth="1"/>
    <col min="12" max="12" width="9" customWidth="1"/>
  </cols>
  <sheetData>
    <row r="1" spans="1:17" ht="27">
      <c r="C1" s="10" t="s">
        <v>135</v>
      </c>
      <c r="D1" s="5" t="s">
        <v>90</v>
      </c>
      <c r="E1" s="5" t="s">
        <v>150</v>
      </c>
      <c r="F1" s="19" t="s">
        <v>136</v>
      </c>
    </row>
    <row r="3" spans="1:17" ht="40.5">
      <c r="A3" s="1" t="s">
        <v>3</v>
      </c>
      <c r="B3" s="2" t="s">
        <v>4</v>
      </c>
      <c r="C3" s="2" t="s">
        <v>6</v>
      </c>
      <c r="D3" s="2" t="s">
        <v>137</v>
      </c>
      <c r="E3" s="2" t="s">
        <v>138</v>
      </c>
      <c r="F3" s="2" t="s">
        <v>139</v>
      </c>
      <c r="G3" s="2" t="s">
        <v>140</v>
      </c>
      <c r="H3" s="42" t="s">
        <v>146</v>
      </c>
      <c r="I3" s="2" t="s">
        <v>144</v>
      </c>
      <c r="J3" s="2" t="s">
        <v>145</v>
      </c>
      <c r="K3" s="42" t="s">
        <v>147</v>
      </c>
      <c r="L3" s="42" t="s">
        <v>154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43">
        <f>E4/G4</f>
        <v>3.125</v>
      </c>
      <c r="I4" s="4">
        <v>4</v>
      </c>
      <c r="J4" s="8">
        <f>B4/I4*50</f>
        <v>3.125</v>
      </c>
      <c r="K4" s="43">
        <f>E4/J4</f>
        <v>12.5</v>
      </c>
      <c r="L4" s="44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43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43">
        <f t="shared" ref="K5:K10" si="5">E5/J5</f>
        <v>17.647058823529409</v>
      </c>
      <c r="L5" s="44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43">
        <f t="shared" si="3"/>
        <v>5.6818181818181817</v>
      </c>
      <c r="I6" s="4">
        <v>17</v>
      </c>
      <c r="J6" s="8">
        <f t="shared" si="4"/>
        <v>2.9411764705882351</v>
      </c>
      <c r="K6" s="43">
        <f t="shared" si="5"/>
        <v>19.31818181818182</v>
      </c>
      <c r="L6" s="44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43">
        <f t="shared" si="3"/>
        <v>5.625</v>
      </c>
      <c r="I7" s="4">
        <v>35</v>
      </c>
      <c r="J7" s="8">
        <f t="shared" si="4"/>
        <v>2.8571428571428572</v>
      </c>
      <c r="K7" s="43">
        <f t="shared" si="5"/>
        <v>21.875</v>
      </c>
      <c r="L7" s="44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43">
        <f t="shared" si="3"/>
        <v>5.3125</v>
      </c>
      <c r="I8" s="4">
        <v>69</v>
      </c>
      <c r="J8" s="8">
        <f t="shared" si="4"/>
        <v>2.8985507246376812</v>
      </c>
      <c r="K8" s="43">
        <f t="shared" si="5"/>
        <v>21.5625</v>
      </c>
      <c r="L8" s="44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43">
        <f t="shared" si="3"/>
        <v>5.4098360655737716</v>
      </c>
      <c r="I9" s="4">
        <v>137</v>
      </c>
      <c r="J9" s="8">
        <f t="shared" si="4"/>
        <v>2.9197080291970803</v>
      </c>
      <c r="K9" s="43">
        <f t="shared" si="5"/>
        <v>22.459016393442624</v>
      </c>
      <c r="L9" s="44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43">
        <f t="shared" si="3"/>
        <v>5.4166666666666652</v>
      </c>
      <c r="I10" s="4">
        <v>270</v>
      </c>
      <c r="J10" s="8">
        <f t="shared" si="4"/>
        <v>2.9629629629629632</v>
      </c>
      <c r="K10" s="43">
        <f t="shared" si="5"/>
        <v>22.499999999999996</v>
      </c>
      <c r="L10" s="44">
        <v>512</v>
      </c>
    </row>
    <row r="16" spans="1:17" ht="27">
      <c r="O16" t="s">
        <v>141</v>
      </c>
      <c r="P16" s="26" t="s">
        <v>142</v>
      </c>
      <c r="Q16" s="26" t="s">
        <v>143</v>
      </c>
    </row>
    <row r="18" spans="1:12" ht="40.5">
      <c r="C18" s="10" t="s">
        <v>148</v>
      </c>
      <c r="D18" s="5" t="s">
        <v>149</v>
      </c>
      <c r="E18" s="5" t="s">
        <v>151</v>
      </c>
      <c r="F18" s="19" t="s">
        <v>136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137</v>
      </c>
      <c r="E20" s="2" t="s">
        <v>138</v>
      </c>
      <c r="F20" s="2" t="s">
        <v>139</v>
      </c>
      <c r="G20" s="2" t="s">
        <v>140</v>
      </c>
      <c r="H20" s="42" t="s">
        <v>146</v>
      </c>
      <c r="I20" s="2" t="s">
        <v>144</v>
      </c>
      <c r="J20" s="2" t="s">
        <v>145</v>
      </c>
      <c r="K20" s="42" t="s">
        <v>147</v>
      </c>
      <c r="L20" s="42" t="s">
        <v>154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0.08</v>
      </c>
      <c r="E21" s="8">
        <f>B21/D21*50</f>
        <v>156.25</v>
      </c>
      <c r="F21" s="4">
        <v>0.8</v>
      </c>
      <c r="G21" s="8">
        <f>B21/F21*50</f>
        <v>15.625</v>
      </c>
      <c r="H21" s="43">
        <f>E21/G21</f>
        <v>10</v>
      </c>
      <c r="I21" s="4">
        <v>3.4</v>
      </c>
      <c r="J21" s="8">
        <f>B21/I21*50</f>
        <v>3.6764705882352944</v>
      </c>
      <c r="K21" s="43">
        <f>E21/J21</f>
        <v>42.5</v>
      </c>
      <c r="L21" s="44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0.14000000000000001</v>
      </c>
      <c r="E22" s="8">
        <f t="shared" ref="E22:E26" si="7">B22/D22*50</f>
        <v>178.57142857142856</v>
      </c>
      <c r="F22" s="4">
        <v>2.1</v>
      </c>
      <c r="G22" s="8">
        <f t="shared" ref="G22:G27" si="8">B22/F22*50</f>
        <v>11.904761904761903</v>
      </c>
      <c r="H22" s="43">
        <f t="shared" ref="H22:H27" si="9">E22/G22</f>
        <v>15</v>
      </c>
      <c r="I22" s="4">
        <v>6.8</v>
      </c>
      <c r="J22" s="8">
        <f t="shared" ref="J22:J27" si="10">B22/I22*50</f>
        <v>3.6764705882352944</v>
      </c>
      <c r="K22" s="43">
        <f t="shared" ref="K22:K27" si="11">E22/J22</f>
        <v>48.571428571428562</v>
      </c>
      <c r="L22" s="44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0.28999999999999998</v>
      </c>
      <c r="E23" s="8">
        <f t="shared" si="7"/>
        <v>172.41379310344828</v>
      </c>
      <c r="F23" s="4">
        <v>5</v>
      </c>
      <c r="G23" s="8">
        <f t="shared" si="8"/>
        <v>10</v>
      </c>
      <c r="H23" s="43">
        <f t="shared" si="9"/>
        <v>17.241379310344829</v>
      </c>
      <c r="I23" s="4">
        <v>13.6</v>
      </c>
      <c r="J23" s="8">
        <f t="shared" si="10"/>
        <v>3.6764705882352944</v>
      </c>
      <c r="K23" s="43">
        <f t="shared" si="11"/>
        <v>46.896551724137929</v>
      </c>
      <c r="L23" s="44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0.54</v>
      </c>
      <c r="E24" s="8">
        <f t="shared" si="7"/>
        <v>185.18518518518516</v>
      </c>
      <c r="F24" s="4">
        <v>9.6</v>
      </c>
      <c r="G24" s="8">
        <f t="shared" si="8"/>
        <v>10.416666666666668</v>
      </c>
      <c r="H24" s="43">
        <f t="shared" si="9"/>
        <v>17.777777777777775</v>
      </c>
      <c r="I24" s="4">
        <v>27</v>
      </c>
      <c r="J24" s="8">
        <f t="shared" si="10"/>
        <v>3.7037037037037033</v>
      </c>
      <c r="K24" s="43">
        <f t="shared" si="11"/>
        <v>50</v>
      </c>
      <c r="L24" s="44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43">
        <f t="shared" si="9"/>
        <v>19.000000000000004</v>
      </c>
      <c r="I25" s="4">
        <v>54</v>
      </c>
      <c r="J25" s="8">
        <f t="shared" si="10"/>
        <v>3.7037037037037033</v>
      </c>
      <c r="K25" s="43">
        <f t="shared" si="11"/>
        <v>54.000000000000007</v>
      </c>
      <c r="L25" s="44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2</v>
      </c>
      <c r="E26" s="8">
        <f t="shared" si="7"/>
        <v>200</v>
      </c>
      <c r="F26" s="4">
        <v>39</v>
      </c>
      <c r="G26" s="8">
        <f t="shared" si="8"/>
        <v>10.256410256410255</v>
      </c>
      <c r="H26" s="43">
        <f t="shared" si="9"/>
        <v>19.5</v>
      </c>
      <c r="I26" s="4">
        <v>108</v>
      </c>
      <c r="J26" s="8">
        <f t="shared" si="10"/>
        <v>3.7037037037037033</v>
      </c>
      <c r="K26" s="43">
        <f t="shared" si="11"/>
        <v>54.000000000000007</v>
      </c>
      <c r="L26" s="44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4</v>
      </c>
      <c r="E27" s="8">
        <f>B27/D27*50</f>
        <v>200</v>
      </c>
      <c r="F27" s="4">
        <v>75</v>
      </c>
      <c r="G27" s="8">
        <f t="shared" si="8"/>
        <v>10.666666666666668</v>
      </c>
      <c r="H27" s="43">
        <f t="shared" si="9"/>
        <v>18.749999999999996</v>
      </c>
      <c r="I27" s="4">
        <v>213</v>
      </c>
      <c r="J27" s="8">
        <f t="shared" si="10"/>
        <v>3.755868544600939</v>
      </c>
      <c r="K27" s="43">
        <f t="shared" si="11"/>
        <v>53.25</v>
      </c>
      <c r="L27" s="44">
        <v>512</v>
      </c>
    </row>
    <row r="33" spans="15:17" ht="27">
      <c r="O33" t="s">
        <v>152</v>
      </c>
      <c r="P33" s="26" t="s">
        <v>142</v>
      </c>
      <c r="Q33" s="26" t="s">
        <v>153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38" t="s">
        <v>29</v>
      </c>
      <c r="B29" s="39"/>
      <c r="C29" s="39"/>
      <c r="D29" s="39"/>
      <c r="E29" s="39"/>
      <c r="F29" s="39"/>
      <c r="G29" s="39"/>
      <c r="H29" s="39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38" t="s">
        <v>42</v>
      </c>
      <c r="B29" s="39"/>
      <c r="C29" s="39"/>
      <c r="D29" s="39"/>
      <c r="E29" s="39"/>
      <c r="F29" s="39"/>
      <c r="G29" s="39"/>
      <c r="H29" s="39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38" t="s">
        <v>56</v>
      </c>
      <c r="B28" s="39"/>
      <c r="C28" s="39"/>
      <c r="D28" s="39"/>
      <c r="E28" s="39"/>
      <c r="F28" s="39"/>
      <c r="G28" s="39"/>
      <c r="H28" s="3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0" t="s">
        <v>92</v>
      </c>
      <c r="B79" s="41"/>
      <c r="C79" s="41"/>
      <c r="D79" s="41"/>
      <c r="E79" s="41"/>
      <c r="F79" s="41"/>
      <c r="G79" s="41"/>
      <c r="H79" s="41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38" t="s">
        <v>110</v>
      </c>
      <c r="B38" s="39"/>
      <c r="C38" s="39"/>
      <c r="D38" s="39"/>
      <c r="E38" s="39"/>
      <c r="F38" s="39"/>
      <c r="G38" s="39"/>
      <c r="H38" s="39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C4" sqref="C4:C10"/>
    </sheetView>
  </sheetViews>
  <sheetFormatPr defaultRowHeight="13.5"/>
  <cols>
    <col min="2" max="2" width="12.625" customWidth="1"/>
    <col min="3" max="3" width="10.5" customWidth="1"/>
    <col min="4" max="4" width="12.125" customWidth="1"/>
    <col min="7" max="7" width="11.62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20" customHeight="1">
      <c r="A28" s="38" t="s">
        <v>120</v>
      </c>
      <c r="B28" s="39"/>
      <c r="C28" s="39"/>
      <c r="D28" s="39"/>
      <c r="E28" s="39"/>
      <c r="F28" s="39"/>
      <c r="G28" s="39"/>
      <c r="H28" s="3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121</v>
      </c>
      <c r="D1" s="5" t="s">
        <v>44</v>
      </c>
      <c r="E1" s="19" t="s">
        <v>123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127</v>
      </c>
      <c r="D3" s="2" t="s">
        <v>6</v>
      </c>
      <c r="E3" s="2" t="s">
        <v>126</v>
      </c>
      <c r="F3" s="2" t="s">
        <v>124</v>
      </c>
      <c r="G3" s="2" t="s">
        <v>125</v>
      </c>
      <c r="H3" s="2" t="s">
        <v>128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132</v>
      </c>
      <c r="N11" t="s">
        <v>130</v>
      </c>
      <c r="O11" t="s">
        <v>133</v>
      </c>
    </row>
    <row r="14" spans="1:15" ht="40.5">
      <c r="C14" s="10" t="s">
        <v>122</v>
      </c>
      <c r="D14" s="5" t="s">
        <v>53</v>
      </c>
      <c r="E14" s="19" t="s">
        <v>123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127</v>
      </c>
      <c r="D16" s="2" t="s">
        <v>6</v>
      </c>
      <c r="E16" s="2" t="s">
        <v>126</v>
      </c>
      <c r="F16" s="2" t="s">
        <v>124</v>
      </c>
      <c r="G16" s="2" t="s">
        <v>125</v>
      </c>
      <c r="H16" s="2" t="s">
        <v>128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129</v>
      </c>
      <c r="N24" t="s">
        <v>130</v>
      </c>
      <c r="O24" t="s">
        <v>131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6"/>
      <c r="B28" s="37"/>
      <c r="C28" s="37"/>
      <c r="D28" s="37"/>
      <c r="E28" s="37"/>
      <c r="F28" s="37"/>
      <c r="G28" s="37"/>
    </row>
    <row r="29" spans="1:15" ht="194.25" customHeight="1">
      <c r="A29" s="40" t="s">
        <v>134</v>
      </c>
      <c r="B29" s="40"/>
      <c r="C29" s="40"/>
      <c r="D29" s="40"/>
      <c r="E29" s="40"/>
      <c r="F29" s="40"/>
      <c r="G29" s="40"/>
      <c r="H29" s="40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10" workbookViewId="0">
      <selection activeCell="A28" sqref="A28:H28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</cols>
  <sheetData>
    <row r="1" spans="1:14" ht="40.5">
      <c r="C1" s="10" t="s">
        <v>160</v>
      </c>
      <c r="D1" s="5" t="s">
        <v>44</v>
      </c>
      <c r="E1" s="19" t="s">
        <v>155</v>
      </c>
      <c r="F1" s="25" t="s">
        <v>69</v>
      </c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159</v>
      </c>
      <c r="D3" s="2" t="s">
        <v>6</v>
      </c>
      <c r="E3" s="2" t="s">
        <v>156</v>
      </c>
      <c r="F3" s="2" t="s">
        <v>157</v>
      </c>
      <c r="G3" s="2" t="s">
        <v>158</v>
      </c>
      <c r="H3" s="42" t="s">
        <v>164</v>
      </c>
      <c r="I3" s="42" t="s">
        <v>165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  <c r="H4" s="44">
        <v>4</v>
      </c>
      <c r="I4" s="44">
        <v>8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  <c r="H5" s="44">
        <v>8</v>
      </c>
      <c r="I5" s="44">
        <v>16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  <c r="H6" s="44">
        <v>16</v>
      </c>
      <c r="I6" s="44">
        <v>32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  <c r="H7" s="44">
        <v>32</v>
      </c>
      <c r="I7" s="44">
        <v>64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  <c r="H8" s="44">
        <v>64</v>
      </c>
      <c r="I8" s="44">
        <v>128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  <c r="H9" s="44">
        <v>128</v>
      </c>
      <c r="I9" s="44">
        <v>256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  <c r="H10" s="44">
        <v>256</v>
      </c>
      <c r="I10" s="44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163</v>
      </c>
      <c r="M11" t="s">
        <v>65</v>
      </c>
      <c r="N11" t="s">
        <v>71</v>
      </c>
    </row>
    <row r="15" spans="1:14" ht="40.5">
      <c r="C15" s="10" t="s">
        <v>161</v>
      </c>
      <c r="D15" s="5" t="s">
        <v>53</v>
      </c>
      <c r="E15" s="19" t="s">
        <v>155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159</v>
      </c>
      <c r="D17" s="2" t="s">
        <v>6</v>
      </c>
      <c r="E17" s="2" t="s">
        <v>156</v>
      </c>
      <c r="F17" s="2" t="s">
        <v>157</v>
      </c>
      <c r="G17" s="2" t="s">
        <v>158</v>
      </c>
      <c r="H17" s="42" t="s">
        <v>164</v>
      </c>
      <c r="I17" s="42" t="s">
        <v>165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44">
        <v>4</v>
      </c>
      <c r="I18" s="44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44">
        <v>8</v>
      </c>
      <c r="I19" s="44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44">
        <v>16</v>
      </c>
      <c r="I20" s="44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44">
        <v>32</v>
      </c>
      <c r="I21" s="44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44">
        <v>64</v>
      </c>
      <c r="I22" s="44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44">
        <v>128</v>
      </c>
      <c r="I23" s="44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44">
        <v>256</v>
      </c>
      <c r="I24" s="44">
        <v>512</v>
      </c>
    </row>
    <row r="25" spans="1:14">
      <c r="L25" t="s">
        <v>162</v>
      </c>
      <c r="M25" t="s">
        <v>65</v>
      </c>
      <c r="N25" t="s">
        <v>66</v>
      </c>
    </row>
    <row r="28" spans="1:14" ht="68.25" customHeight="1">
      <c r="A28" s="38" t="s">
        <v>166</v>
      </c>
      <c r="B28" s="39"/>
      <c r="C28" s="39"/>
      <c r="D28" s="39"/>
      <c r="E28" s="39"/>
      <c r="F28" s="39"/>
      <c r="G28" s="39"/>
      <c r="H28" s="3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2012-10-20T13:36:05Z</dcterms:modified>
</cp:coreProperties>
</file>