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3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4519"/>
</workbook>
</file>

<file path=xl/calcChain.xml><?xml version="1.0" encoding="utf-8"?>
<calcChain xmlns="http://schemas.openxmlformats.org/spreadsheetml/2006/main">
  <c r="F80" i="4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 i="6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<sst xmlns="http://schemas.openxmlformats.org/spreadsheetml/2006/main" count="210" uniqueCount="103">
  <si>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</si>
  <si>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</si>
  <si>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</si>
  <si>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</si>
  <si>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</si>
  <si>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</si>
  <si>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</si>
  <si>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</si>
  <si>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</si>
  <si>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</si>
  <si>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</si>
  <si>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</si>
  <si>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</si>
  <si>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</si>
  <si>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</si>
  <si>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</si>
  <si>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</si>
  <si>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</si>
  <si>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</si>
  <si>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</si>
  <si>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</si>
  <si>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</si>
  <si>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</si>
  <si>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</si>
  <si>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</si>
  <si>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</si>
  <si>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</si>
  <si>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</si>
  <si>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</si>
  <si>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</si>
  <si>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</si>
  <si>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</si>
  <si>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</si>
  <si>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</si>
  <si>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</si>
  <si>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</si>
  <si>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</si>
  <si>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</si>
  <si>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</si>
  <si>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</si>
  <si>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</si>
  <si>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</si>
  <si>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</si>
  <si>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</si>
  <si>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</si>
  <si>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</si>
  <si>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</si>
  <si>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</si>
  <si>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</si>
  <si>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</si>
  <si>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</si>
  <si>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</si>
  <si>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</si>
  <si>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</si>
  <si>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</si>
  <si>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</si>
  <si>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表5.1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</si>
  <si>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</si>
  <si>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</si>
  <si>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</si>
  <si>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</si>
  <si>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</si>
  <si>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</si>
  <si>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</si>
  <si>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</si>
  <si>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</si>
  <si>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</si>
  <si>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</si>
  <si>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</si>
  <si>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</si>
  <si>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</si>
  <si>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</si>
  <si>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</si>
  <si>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表5.3</t>
    <phoneticPr fontId="7" type="noConversion"/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</si>
  <si>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</si>
  <si>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</si>
  <si>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</si>
  <si>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</si>
  <si>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</si>
  <si>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</si>
  <si>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图5.3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</si>
  <si>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</si>
  <si>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表4.3</t>
    <phoneticPr fontId="7" type="noConversion"/>
  </si>
  <si>
    <t>重复
VS
非重复</t>
    <phoneticPr fontId="7" type="noConversion"/>
  </si>
  <si>
    <t>warp读取
同一个值</t>
    <phoneticPr fontId="7" type="noConversion"/>
  </si>
  <si>
    <t>重复</t>
    <phoneticPr fontId="7" type="noConversion"/>
  </si>
  <si>
    <t>非重复</t>
    <phoneticPr fontId="7" type="noConversion"/>
  </si>
  <si>
    <t>时间(ms)
VS 非重复</t>
    <phoneticPr fontId="7" type="noConversion"/>
  </si>
  <si>
    <t>时间(ms)
重复</t>
    <phoneticPr fontId="7" type="noConversion"/>
  </si>
  <si>
    <t>GPU: gtx670</t>
    <phoneticPr fontId="7" type="noConversion"/>
  </si>
  <si>
    <t>表4.4</t>
    <phoneticPr fontId="7" type="noConversion"/>
  </si>
  <si>
    <t>表4.5</t>
    <phoneticPr fontId="7" type="noConversion"/>
  </si>
  <si>
    <t>交替
VS
非交替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</si>
  <si>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</si>
  <si>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</si>
  <si>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</si>
  <si>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时间(ms)
交替</t>
    <phoneticPr fontId="7" type="noConversion"/>
  </si>
  <si>
    <t>x</t>
    <phoneticPr fontId="7" type="noConversion"/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</si>
  <si>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
5）时间效率，重复与非重复对比，重复 vs 非重复 = 147:122=1.2，11:17=0.6， 
前者提升20%（gtx670）、-40%（gts250）； 
6）时间效率，交替与非交替对比，交替 vs 非交替 = x:122=y，x:17=y， 
前者提升x%（gtx670）、x%（gts250）；</t>
    <phoneticPr fontId="7" type="noConversion"/>
  </si>
  <si>
    <t>表4.6</t>
    <phoneticPr fontId="7" type="noConversion"/>
  </si>
  <si>
    <t>GPU: gts250</t>
    <phoneticPr fontId="7" type="noConversion"/>
  </si>
  <si>
    <t>共享
VS
非共享</t>
    <phoneticPr fontId="7" type="noConversion"/>
  </si>
  <si>
    <t>warp读取
相邻值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</si>
</sst>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8622464"/>
        <c:axId val="158624384"/>
      </c:lineChart>
      <c:catAx>
        <c:axId val="158622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624384"/>
        <c:crosses val="autoZero"/>
        <c:auto val="1"/>
        <c:lblAlgn val="ctr"/>
        <c:lblOffset val="100"/>
      </c:catAx>
      <c:valAx>
        <c:axId val="1586243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6224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'4.问题规模与时间效率的关系-GPU优化1'!$E$47</c:f>
              <c:strCache>
                <c:ptCount val="1"/>
                <c:pt idx="0">
                  <c:v>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'4.问题规模与时间效率的关系-GPU优化1'!$E$48:$E$54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'4.问题规模与时间效率的关系-GPU优化1'!$F$47</c:f>
              <c:strCache>
                <c:ptCount val="1"/>
                <c:pt idx="0">
                  <c:v>非重复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'4.问题规模与时间效率的关系-GPU优化1'!$F$48:$F$54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0684672"/>
        <c:axId val="160695040"/>
      </c:lineChart>
      <c:catAx>
        <c:axId val="1606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0695040"/>
        <c:crosses val="autoZero"/>
        <c:auto val="1"/>
        <c:lblAlgn val="ctr"/>
        <c:lblOffset val="100"/>
      </c:catAx>
      <c:valAx>
        <c:axId val="160695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6846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'4.问题规模与时间效率的关系-GPU优化1'!$E$60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'4.问题规模与时间效率的关系-GPU优化1'!$E$61:$E$67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'4.问题规模与时间效率的关系-GPU优化1'!$F$60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'4.问题规模与时间效率的关系-GPU优化1'!$F$61:$F$67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0737152"/>
        <c:axId val="160751616"/>
      </c:lineChart>
      <c:catAx>
        <c:axId val="1607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60751616"/>
        <c:crosses val="autoZero"/>
        <c:auto val="1"/>
        <c:lblAlgn val="ctr"/>
        <c:lblOffset val="100"/>
      </c:catAx>
      <c:valAx>
        <c:axId val="1607516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60737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1524352"/>
        <c:axId val="161542912"/>
      </c:lineChart>
      <c:catAx>
        <c:axId val="1615243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42912"/>
        <c:crosses val="autoZero"/>
        <c:auto val="1"/>
        <c:lblAlgn val="ctr"/>
        <c:lblOffset val="100"/>
      </c:catAx>
      <c:valAx>
        <c:axId val="161542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5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1195904"/>
        <c:axId val="161214464"/>
      </c:lineChart>
      <c:catAx>
        <c:axId val="16119590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214464"/>
        <c:crosses val="autoZero"/>
        <c:auto val="1"/>
        <c:lblAlgn val="ctr"/>
        <c:lblOffset val="100"/>
      </c:catAx>
      <c:valAx>
        <c:axId val="161214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9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dLblPos val="t"/>
            <c:showVal val="1"/>
          </c:dLbls>
          <c:val>
            <c:numRef>
              <c:f>'5.问题规模与时间效率的关系-GPU优化2'!$B$31:$K$31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'5.问题规模与时间效率的关系-GPU优化2'!$B$33:$K$33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61558528"/>
        <c:axId val="161560448"/>
      </c:lineChart>
      <c:catAx>
        <c:axId val="161558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61560448"/>
        <c:crosses val="autoZero"/>
        <c:auto val="1"/>
        <c:lblAlgn val="ctr"/>
        <c:lblOffset val="100"/>
      </c:catAx>
      <c:valAx>
        <c:axId val="1615604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  <c:layout/>
        </c:title>
        <c:numFmt formatCode="0.00_ " sourceLinked="1"/>
        <c:tickLblPos val="nextTo"/>
        <c:crossAx val="16155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2251520"/>
        <c:axId val="162253440"/>
      </c:lineChart>
      <c:catAx>
        <c:axId val="1622515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53440"/>
        <c:crosses val="autoZero"/>
        <c:auto val="1"/>
        <c:lblAlgn val="ctr"/>
        <c:lblOffset val="100"/>
      </c:catAx>
      <c:valAx>
        <c:axId val="1622534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1652736"/>
        <c:axId val="161654656"/>
      </c:lineChart>
      <c:catAx>
        <c:axId val="1616527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54656"/>
        <c:crosses val="autoZero"/>
        <c:auto val="1"/>
        <c:lblAlgn val="ctr"/>
        <c:lblOffset val="100"/>
      </c:catAx>
      <c:valAx>
        <c:axId val="1616546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6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58543872"/>
        <c:axId val="158545792"/>
      </c:lineChart>
      <c:catAx>
        <c:axId val="15854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545792"/>
        <c:crosses val="autoZero"/>
        <c:auto val="1"/>
        <c:lblAlgn val="ctr"/>
        <c:lblOffset val="100"/>
      </c:catAx>
      <c:valAx>
        <c:axId val="158545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5438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158559616"/>
        <c:axId val="158795264"/>
      </c:lineChart>
      <c:catAx>
        <c:axId val="15855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795264"/>
        <c:crosses val="autoZero"/>
        <c:auto val="1"/>
        <c:lblAlgn val="ctr"/>
        <c:lblOffset val="100"/>
      </c:catAx>
      <c:valAx>
        <c:axId val="158795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5596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58829184"/>
        <c:axId val="158851840"/>
      </c:lineChart>
      <c:catAx>
        <c:axId val="15882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851840"/>
        <c:crosses val="autoZero"/>
        <c:auto val="1"/>
        <c:lblAlgn val="ctr"/>
        <c:lblOffset val="100"/>
      </c:catAx>
      <c:valAx>
        <c:axId val="1588518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8291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59000832"/>
        <c:axId val="159007104"/>
      </c:lineChart>
      <c:catAx>
        <c:axId val="159000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007104"/>
        <c:crosses val="autoZero"/>
        <c:auto val="1"/>
        <c:lblAlgn val="ctr"/>
        <c:lblOffset val="100"/>
      </c:catAx>
      <c:valAx>
        <c:axId val="159007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000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59032832"/>
        <c:axId val="159034752"/>
      </c:lineChart>
      <c:catAx>
        <c:axId val="15903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034752"/>
        <c:crosses val="autoZero"/>
        <c:auto val="1"/>
        <c:lblAlgn val="ctr"/>
        <c:lblOffset val="100"/>
      </c:catAx>
      <c:valAx>
        <c:axId val="15903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032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59372416"/>
        <c:axId val="159374336"/>
      </c:lineChart>
      <c:catAx>
        <c:axId val="1593724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374336"/>
        <c:crosses val="autoZero"/>
        <c:auto val="1"/>
        <c:lblAlgn val="ctr"/>
        <c:lblOffset val="100"/>
      </c:catAx>
      <c:valAx>
        <c:axId val="1593743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3724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60604544"/>
        <c:axId val="160606464"/>
      </c:lineChart>
      <c:catAx>
        <c:axId val="16060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606464"/>
        <c:crosses val="autoZero"/>
        <c:auto val="1"/>
        <c:lblAlgn val="ctr"/>
        <c:lblOffset val="100"/>
      </c:catAx>
      <c:valAx>
        <c:axId val="16060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604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'4.问题规模与时间效率的关系-GPU优化1'!$E$34</c:f>
              <c:strCache>
                <c:ptCount val="1"/>
                <c:pt idx="0">
                  <c:v>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'4.问题规模与时间效率的关系-GPU优化1'!$E$35:$E$41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'4.问题规模与时间效率的关系-GPU优化1'!$F$34</c:f>
              <c:strCache>
                <c:ptCount val="1"/>
                <c:pt idx="0">
                  <c:v>非重复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'4.问题规模与时间效率的关系-GPU优化1'!$F$35:$F$41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0587136"/>
        <c:axId val="160650752"/>
      </c:lineChart>
      <c:catAx>
        <c:axId val="16058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650752"/>
        <c:crosses val="autoZero"/>
        <c:auto val="1"/>
        <c:lblAlgn val="ctr"/>
        <c:lblOffset val="100"/>
      </c:catAx>
      <c:valAx>
        <c:axId val="16065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5871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114300</xdr:rowOff>
    </xdr:from>
    <xdr:to>
      <xdr:col>16</xdr:col>
      <xdr:colOff>76200</xdr:colOff>
      <xdr:row>41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44</xdr:row>
      <xdr:rowOff>114300</xdr:rowOff>
    </xdr:from>
    <xdr:to>
      <xdr:col>16</xdr:col>
      <xdr:colOff>85725</xdr:colOff>
      <xdr:row>54</xdr:row>
      <xdr:rowOff>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57</xdr:row>
      <xdr:rowOff>133350</xdr:rowOff>
    </xdr:from>
    <xdr:to>
      <xdr:col>16</xdr:col>
      <xdr:colOff>76200</xdr:colOff>
      <xdr:row>67</xdr:row>
      <xdr:rowOff>19050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6" t="s">
        <v>18</v>
      </c>
      <c r="B29" s="37"/>
      <c r="C29" s="37"/>
      <c r="D29" s="37"/>
      <c r="E29" s="37"/>
      <c r="F29" s="37"/>
      <c r="G29" s="37"/>
    </row>
    <row r="31" spans="1:14" ht="48.75" customHeight="1">
      <c r="A31" s="36" t="s">
        <v>19</v>
      </c>
      <c r="B31" s="37"/>
      <c r="C31" s="37"/>
      <c r="D31" s="37"/>
      <c r="E31" s="37"/>
      <c r="F31" s="37"/>
      <c r="G31" s="37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selection activeCell="C6" sqref="C6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6" t="s">
        <v>30</v>
      </c>
      <c r="B29" s="37"/>
      <c r="C29" s="37"/>
      <c r="D29" s="37"/>
      <c r="E29" s="37"/>
      <c r="F29" s="37"/>
      <c r="G29" s="37"/>
      <c r="H29" s="37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C6" sqref="C6"/>
    </sheetView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6" t="s">
        <v>43</v>
      </c>
      <c r="B29" s="37"/>
      <c r="C29" s="37"/>
      <c r="D29" s="37"/>
      <c r="E29" s="37"/>
      <c r="F29" s="37"/>
      <c r="G29" s="37"/>
      <c r="H29" s="3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0"/>
  <sheetViews>
    <sheetView tabSelected="1" topLeftCell="A46" workbookViewId="0">
      <selection activeCell="F71" sqref="F71"/>
    </sheetView>
  </sheetViews>
  <sheetFormatPr defaultRowHeight="13.5"/>
  <cols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83" customHeight="1">
      <c r="A28" s="36" t="s">
        <v>98</v>
      </c>
      <c r="B28" s="37"/>
      <c r="C28" s="37"/>
      <c r="D28" s="37"/>
      <c r="E28" s="37"/>
      <c r="F28" s="37"/>
      <c r="G28" s="37"/>
      <c r="H28" s="37"/>
    </row>
    <row r="32" spans="1:14" ht="40.5">
      <c r="C32" s="10" t="s">
        <v>82</v>
      </c>
      <c r="D32" s="5" t="s">
        <v>53</v>
      </c>
      <c r="E32" s="19" t="s">
        <v>83</v>
      </c>
      <c r="F32" s="35" t="s">
        <v>84</v>
      </c>
      <c r="G32" s="7"/>
    </row>
    <row r="33" spans="1:7">
      <c r="F33" s="7"/>
      <c r="G33" s="7"/>
    </row>
    <row r="34" spans="1:7" ht="27">
      <c r="A34" s="1" t="s">
        <v>3</v>
      </c>
      <c r="B34" s="2" t="s">
        <v>28</v>
      </c>
      <c r="C34" s="2" t="s">
        <v>88</v>
      </c>
      <c r="D34" s="2" t="s">
        <v>6</v>
      </c>
      <c r="E34" s="2" t="s">
        <v>85</v>
      </c>
      <c r="F34" s="2" t="s">
        <v>86</v>
      </c>
      <c r="G34" s="2" t="s">
        <v>87</v>
      </c>
    </row>
    <row r="35" spans="1:7">
      <c r="A35" s="6">
        <v>1</v>
      </c>
      <c r="B35" s="3">
        <v>0.25</v>
      </c>
      <c r="C35" s="4">
        <v>1.3</v>
      </c>
      <c r="D35" s="3">
        <f>LOG(B35)/LOG(2)+3</f>
        <v>1</v>
      </c>
      <c r="E35" s="8">
        <f t="shared" ref="E35:E41" si="6">B35/C35*50</f>
        <v>9.615384615384615</v>
      </c>
      <c r="F35" s="8">
        <f>B35/G35*50</f>
        <v>15.625</v>
      </c>
      <c r="G35" s="4">
        <v>0.8</v>
      </c>
    </row>
    <row r="36" spans="1:7">
      <c r="A36" s="6">
        <v>2</v>
      </c>
      <c r="B36" s="3">
        <v>0.5</v>
      </c>
      <c r="C36" s="4">
        <v>2.2999999999999998</v>
      </c>
      <c r="D36" s="3">
        <f t="shared" ref="D36:D41" si="7">LOG(B36)/LOG(2)+3</f>
        <v>2</v>
      </c>
      <c r="E36" s="8">
        <f t="shared" si="6"/>
        <v>10.869565217391305</v>
      </c>
      <c r="F36" s="8">
        <f t="shared" ref="F36:F41" si="8">B36/G36*50</f>
        <v>16.666666666666664</v>
      </c>
      <c r="G36" s="4">
        <v>1.5</v>
      </c>
    </row>
    <row r="37" spans="1:7">
      <c r="A37" s="6">
        <v>3</v>
      </c>
      <c r="B37" s="3">
        <v>1</v>
      </c>
      <c r="C37" s="4">
        <v>4.4000000000000004</v>
      </c>
      <c r="D37" s="3">
        <f t="shared" si="7"/>
        <v>3</v>
      </c>
      <c r="E37" s="8">
        <f t="shared" si="6"/>
        <v>11.363636363636363</v>
      </c>
      <c r="F37" s="8">
        <f t="shared" si="8"/>
        <v>16.666666666666664</v>
      </c>
      <c r="G37" s="4">
        <v>3</v>
      </c>
    </row>
    <row r="38" spans="1:7">
      <c r="A38" s="6">
        <v>4</v>
      </c>
      <c r="B38" s="3">
        <v>2</v>
      </c>
      <c r="C38" s="4">
        <v>8.6999999999999993</v>
      </c>
      <c r="D38" s="3">
        <f t="shared" si="7"/>
        <v>4</v>
      </c>
      <c r="E38" s="8">
        <f t="shared" si="6"/>
        <v>11.494252873563219</v>
      </c>
      <c r="F38" s="8">
        <f t="shared" si="8"/>
        <v>16.666666666666664</v>
      </c>
      <c r="G38" s="4">
        <v>6</v>
      </c>
    </row>
    <row r="39" spans="1:7">
      <c r="A39" s="6">
        <v>5</v>
      </c>
      <c r="B39" s="3">
        <v>4</v>
      </c>
      <c r="C39" s="4">
        <v>17</v>
      </c>
      <c r="D39" s="3">
        <f t="shared" si="7"/>
        <v>5</v>
      </c>
      <c r="E39" s="8">
        <f t="shared" si="6"/>
        <v>11.76470588235294</v>
      </c>
      <c r="F39" s="8">
        <f t="shared" si="8"/>
        <v>16.666666666666664</v>
      </c>
      <c r="G39" s="4">
        <v>12</v>
      </c>
    </row>
    <row r="40" spans="1:7">
      <c r="A40" s="6">
        <v>6</v>
      </c>
      <c r="B40" s="3">
        <v>8</v>
      </c>
      <c r="C40" s="4">
        <v>34</v>
      </c>
      <c r="D40" s="3">
        <f t="shared" si="7"/>
        <v>6</v>
      </c>
      <c r="E40" s="8">
        <f t="shared" si="6"/>
        <v>11.76470588235294</v>
      </c>
      <c r="F40" s="8">
        <f t="shared" si="8"/>
        <v>17.391304347826086</v>
      </c>
      <c r="G40" s="4">
        <v>23</v>
      </c>
    </row>
    <row r="41" spans="1:7">
      <c r="A41" s="6">
        <v>7</v>
      </c>
      <c r="B41" s="3">
        <v>16</v>
      </c>
      <c r="C41" s="4">
        <v>67</v>
      </c>
      <c r="D41" s="3">
        <f t="shared" si="7"/>
        <v>7</v>
      </c>
      <c r="E41" s="8">
        <f t="shared" si="6"/>
        <v>11.940298507462686</v>
      </c>
      <c r="F41" s="8">
        <f t="shared" si="8"/>
        <v>17.391304347826086</v>
      </c>
      <c r="G41" s="4">
        <v>46</v>
      </c>
    </row>
    <row r="45" spans="1:7" ht="40.5">
      <c r="C45" s="10" t="s">
        <v>90</v>
      </c>
      <c r="D45" s="5" t="s">
        <v>89</v>
      </c>
      <c r="E45" s="19" t="s">
        <v>83</v>
      </c>
      <c r="F45" s="35" t="s">
        <v>84</v>
      </c>
      <c r="G45" s="7"/>
    </row>
    <row r="46" spans="1:7">
      <c r="F46" s="7"/>
      <c r="G46" s="7"/>
    </row>
    <row r="47" spans="1:7" ht="27">
      <c r="A47" s="1" t="s">
        <v>3</v>
      </c>
      <c r="B47" s="2" t="s">
        <v>28</v>
      </c>
      <c r="C47" s="2" t="s">
        <v>88</v>
      </c>
      <c r="D47" s="2" t="s">
        <v>6</v>
      </c>
      <c r="E47" s="2" t="s">
        <v>85</v>
      </c>
      <c r="F47" s="2" t="s">
        <v>86</v>
      </c>
      <c r="G47" s="2" t="s">
        <v>87</v>
      </c>
    </row>
    <row r="48" spans="1:7">
      <c r="A48" s="6">
        <v>1</v>
      </c>
      <c r="B48" s="3">
        <v>0.25</v>
      </c>
      <c r="C48" s="4">
        <v>0.12</v>
      </c>
      <c r="D48" s="3">
        <f>LOG(B48)/LOG(2)+3</f>
        <v>1</v>
      </c>
      <c r="E48" s="8">
        <f t="shared" ref="E48:E54" si="9">B48/C48*50</f>
        <v>104.16666666666667</v>
      </c>
      <c r="F48" s="8">
        <f>B48/G48*50</f>
        <v>89.285714285714278</v>
      </c>
      <c r="G48" s="4">
        <v>0.14000000000000001</v>
      </c>
    </row>
    <row r="49" spans="1:7">
      <c r="A49" s="6">
        <v>2</v>
      </c>
      <c r="B49" s="3">
        <v>0.5</v>
      </c>
      <c r="C49" s="4">
        <v>0.19</v>
      </c>
      <c r="D49" s="3">
        <f t="shared" ref="D49:D54" si="10">LOG(B49)/LOG(2)+3</f>
        <v>2</v>
      </c>
      <c r="E49" s="8">
        <f t="shared" si="9"/>
        <v>131.57894736842107</v>
      </c>
      <c r="F49" s="8">
        <f t="shared" ref="F49:F54" si="11">B49/G49*50</f>
        <v>108.69565217391303</v>
      </c>
      <c r="G49" s="4">
        <v>0.23</v>
      </c>
    </row>
    <row r="50" spans="1:7">
      <c r="A50" s="6">
        <v>3</v>
      </c>
      <c r="B50" s="3">
        <v>1</v>
      </c>
      <c r="C50" s="4">
        <v>0.34</v>
      </c>
      <c r="D50" s="3">
        <f t="shared" si="10"/>
        <v>3</v>
      </c>
      <c r="E50" s="8">
        <f t="shared" si="9"/>
        <v>147.05882352941174</v>
      </c>
      <c r="F50" s="8">
        <f t="shared" si="11"/>
        <v>121.95121951219512</v>
      </c>
      <c r="G50" s="4">
        <v>0.41</v>
      </c>
    </row>
    <row r="51" spans="1:7">
      <c r="A51" s="6">
        <v>4</v>
      </c>
      <c r="B51" s="3">
        <v>2</v>
      </c>
      <c r="C51" s="4">
        <v>0.61</v>
      </c>
      <c r="D51" s="3">
        <f t="shared" si="10"/>
        <v>4</v>
      </c>
      <c r="E51" s="8">
        <f t="shared" si="9"/>
        <v>163.9344262295082</v>
      </c>
      <c r="F51" s="8">
        <f t="shared" si="11"/>
        <v>125</v>
      </c>
      <c r="G51" s="4">
        <v>0.8</v>
      </c>
    </row>
    <row r="52" spans="1:7">
      <c r="A52" s="6">
        <v>5</v>
      </c>
      <c r="B52" s="3">
        <v>4</v>
      </c>
      <c r="C52" s="4">
        <v>1.2</v>
      </c>
      <c r="D52" s="3">
        <f t="shared" si="10"/>
        <v>5</v>
      </c>
      <c r="E52" s="8">
        <f t="shared" si="9"/>
        <v>166.66666666666669</v>
      </c>
      <c r="F52" s="8">
        <f t="shared" si="11"/>
        <v>133.33333333333331</v>
      </c>
      <c r="G52" s="4">
        <v>1.5</v>
      </c>
    </row>
    <row r="53" spans="1:7">
      <c r="A53" s="6">
        <v>6</v>
      </c>
      <c r="B53" s="3">
        <v>8</v>
      </c>
      <c r="C53" s="4">
        <v>2.2999999999999998</v>
      </c>
      <c r="D53" s="3">
        <f t="shared" si="10"/>
        <v>6</v>
      </c>
      <c r="E53" s="8">
        <f t="shared" si="9"/>
        <v>173.91304347826087</v>
      </c>
      <c r="F53" s="8">
        <f t="shared" si="11"/>
        <v>137.93103448275863</v>
      </c>
      <c r="G53" s="4">
        <v>2.9</v>
      </c>
    </row>
    <row r="54" spans="1:7">
      <c r="A54" s="6">
        <v>7</v>
      </c>
      <c r="B54" s="3">
        <v>16</v>
      </c>
      <c r="C54" s="4">
        <v>4.5</v>
      </c>
      <c r="D54" s="3">
        <f t="shared" si="10"/>
        <v>7</v>
      </c>
      <c r="E54" s="8">
        <f t="shared" si="9"/>
        <v>177.77777777777777</v>
      </c>
      <c r="F54" s="8">
        <f t="shared" si="11"/>
        <v>140.35087719298244</v>
      </c>
      <c r="G54" s="4">
        <v>5.7</v>
      </c>
    </row>
    <row r="58" spans="1:7" ht="40.5">
      <c r="C58" s="10" t="s">
        <v>91</v>
      </c>
      <c r="D58" s="5" t="s">
        <v>89</v>
      </c>
      <c r="E58" s="19" t="s">
        <v>92</v>
      </c>
      <c r="F58" s="35" t="s">
        <v>102</v>
      </c>
      <c r="G58" s="25"/>
    </row>
    <row r="59" spans="1:7">
      <c r="F59" s="7"/>
      <c r="G59" s="7"/>
    </row>
    <row r="60" spans="1:7" ht="27">
      <c r="A60" s="1" t="s">
        <v>3</v>
      </c>
      <c r="B60" s="2" t="s">
        <v>28</v>
      </c>
      <c r="C60" s="2" t="s">
        <v>96</v>
      </c>
      <c r="D60" s="2" t="s">
        <v>6</v>
      </c>
      <c r="E60" s="2" t="s">
        <v>93</v>
      </c>
      <c r="F60" s="2" t="s">
        <v>94</v>
      </c>
      <c r="G60" s="2" t="s">
        <v>95</v>
      </c>
    </row>
    <row r="61" spans="1:7">
      <c r="A61" s="6">
        <v>1</v>
      </c>
      <c r="B61" s="3">
        <v>0.25</v>
      </c>
      <c r="C61" s="4">
        <v>0.12</v>
      </c>
      <c r="D61" s="3">
        <f>LOG(B61)/LOG(2)+3</f>
        <v>1</v>
      </c>
      <c r="E61" s="8">
        <f t="shared" ref="E61:E67" si="12">B61/C61*50</f>
        <v>104.16666666666667</v>
      </c>
      <c r="F61" s="8">
        <f>B61/G61*50</f>
        <v>89.285714285714278</v>
      </c>
      <c r="G61" s="4">
        <v>0.14000000000000001</v>
      </c>
    </row>
    <row r="62" spans="1:7">
      <c r="A62" s="6">
        <v>2</v>
      </c>
      <c r="B62" s="3">
        <v>0.5</v>
      </c>
      <c r="C62" s="4">
        <v>0.19</v>
      </c>
      <c r="D62" s="3">
        <f t="shared" ref="D62:D67" si="13">LOG(B62)/LOG(2)+3</f>
        <v>2</v>
      </c>
      <c r="E62" s="8">
        <f t="shared" si="12"/>
        <v>131.57894736842107</v>
      </c>
      <c r="F62" s="8">
        <f t="shared" ref="F62:F67" si="14">B62/G62*50</f>
        <v>108.69565217391303</v>
      </c>
      <c r="G62" s="4">
        <v>0.23</v>
      </c>
    </row>
    <row r="63" spans="1:7">
      <c r="A63" s="6">
        <v>3</v>
      </c>
      <c r="B63" s="3">
        <v>1</v>
      </c>
      <c r="C63" s="4">
        <v>0.35</v>
      </c>
      <c r="D63" s="3">
        <f t="shared" si="13"/>
        <v>3</v>
      </c>
      <c r="E63" s="8">
        <f t="shared" si="12"/>
        <v>142.85714285714286</v>
      </c>
      <c r="F63" s="8">
        <f t="shared" si="14"/>
        <v>121.95121951219512</v>
      </c>
      <c r="G63" s="4">
        <v>0.41</v>
      </c>
    </row>
    <row r="64" spans="1:7">
      <c r="A64" s="6">
        <v>4</v>
      </c>
      <c r="B64" s="3">
        <v>2</v>
      </c>
      <c r="C64" s="4">
        <v>0.66</v>
      </c>
      <c r="D64" s="3">
        <f t="shared" si="13"/>
        <v>4</v>
      </c>
      <c r="E64" s="8">
        <f t="shared" si="12"/>
        <v>151.5151515151515</v>
      </c>
      <c r="F64" s="8">
        <f t="shared" si="14"/>
        <v>125</v>
      </c>
      <c r="G64" s="4">
        <v>0.8</v>
      </c>
    </row>
    <row r="65" spans="1:7">
      <c r="A65" s="6">
        <v>5</v>
      </c>
      <c r="B65" s="3">
        <v>4</v>
      </c>
      <c r="C65" s="4">
        <v>1.3</v>
      </c>
      <c r="D65" s="3">
        <f t="shared" si="13"/>
        <v>5</v>
      </c>
      <c r="E65" s="8">
        <f t="shared" si="12"/>
        <v>153.84615384615384</v>
      </c>
      <c r="F65" s="8">
        <f t="shared" si="14"/>
        <v>133.33333333333331</v>
      </c>
      <c r="G65" s="4">
        <v>1.5</v>
      </c>
    </row>
    <row r="66" spans="1:7">
      <c r="A66" s="6">
        <v>6</v>
      </c>
      <c r="B66" s="3">
        <v>8</v>
      </c>
      <c r="C66" s="4">
        <v>2.6</v>
      </c>
      <c r="D66" s="3">
        <f t="shared" si="13"/>
        <v>6</v>
      </c>
      <c r="E66" s="8">
        <f t="shared" si="12"/>
        <v>153.84615384615384</v>
      </c>
      <c r="F66" s="8">
        <f t="shared" si="14"/>
        <v>137.93103448275863</v>
      </c>
      <c r="G66" s="4">
        <v>2.9</v>
      </c>
    </row>
    <row r="67" spans="1:7">
      <c r="A67" s="6">
        <v>7</v>
      </c>
      <c r="B67" s="3">
        <v>16</v>
      </c>
      <c r="C67" s="4">
        <v>5.2</v>
      </c>
      <c r="D67" s="3">
        <f t="shared" si="13"/>
        <v>7</v>
      </c>
      <c r="E67" s="8">
        <f t="shared" si="12"/>
        <v>153.84615384615384</v>
      </c>
      <c r="F67" s="8">
        <f t="shared" si="14"/>
        <v>140.35087719298244</v>
      </c>
      <c r="G67" s="4">
        <v>5.7</v>
      </c>
    </row>
    <row r="71" spans="1:7" ht="40.5">
      <c r="C71" s="10" t="s">
        <v>99</v>
      </c>
      <c r="D71" s="5" t="s">
        <v>100</v>
      </c>
      <c r="E71" s="19" t="s">
        <v>92</v>
      </c>
      <c r="F71" s="35" t="s">
        <v>102</v>
      </c>
      <c r="G71" s="25" t="s">
        <v>97</v>
      </c>
    </row>
    <row r="72" spans="1:7">
      <c r="F72" s="7"/>
      <c r="G72" s="7"/>
    </row>
    <row r="73" spans="1:7" ht="27">
      <c r="A73" s="1" t="s">
        <v>3</v>
      </c>
      <c r="B73" s="2" t="s">
        <v>28</v>
      </c>
      <c r="C73" s="2" t="s">
        <v>96</v>
      </c>
      <c r="D73" s="2" t="s">
        <v>6</v>
      </c>
      <c r="E73" s="2" t="s">
        <v>93</v>
      </c>
      <c r="F73" s="2" t="s">
        <v>94</v>
      </c>
      <c r="G73" s="2" t="s">
        <v>95</v>
      </c>
    </row>
    <row r="74" spans="1:7">
      <c r="A74" s="6">
        <v>1</v>
      </c>
      <c r="B74" s="3">
        <v>0.25</v>
      </c>
      <c r="C74" s="4">
        <v>1.3</v>
      </c>
      <c r="D74" s="3">
        <f>LOG(B74)/LOG(2)+3</f>
        <v>1</v>
      </c>
      <c r="E74" s="8">
        <f t="shared" ref="E74:E80" si="15">B74/C74*50</f>
        <v>9.615384615384615</v>
      </c>
      <c r="F74" s="8">
        <f>B74/G74*50</f>
        <v>15.625</v>
      </c>
      <c r="G74" s="4">
        <v>0.8</v>
      </c>
    </row>
    <row r="75" spans="1:7">
      <c r="A75" s="6">
        <v>2</v>
      </c>
      <c r="B75" s="3">
        <v>0.5</v>
      </c>
      <c r="C75" s="4">
        <v>2.2999999999999998</v>
      </c>
      <c r="D75" s="3">
        <f t="shared" ref="D75:D80" si="16">LOG(B75)/LOG(2)+3</f>
        <v>2</v>
      </c>
      <c r="E75" s="8">
        <f t="shared" si="15"/>
        <v>10.869565217391305</v>
      </c>
      <c r="F75" s="8">
        <f t="shared" ref="F75:F80" si="17">B75/G75*50</f>
        <v>16.666666666666664</v>
      </c>
      <c r="G75" s="4">
        <v>1.5</v>
      </c>
    </row>
    <row r="76" spans="1:7">
      <c r="A76" s="6">
        <v>3</v>
      </c>
      <c r="B76" s="3">
        <v>1</v>
      </c>
      <c r="C76" s="4">
        <v>4.4000000000000004</v>
      </c>
      <c r="D76" s="3">
        <f t="shared" si="16"/>
        <v>3</v>
      </c>
      <c r="E76" s="8">
        <f t="shared" si="15"/>
        <v>11.363636363636363</v>
      </c>
      <c r="F76" s="8">
        <f t="shared" si="17"/>
        <v>16.666666666666664</v>
      </c>
      <c r="G76" s="4">
        <v>3</v>
      </c>
    </row>
    <row r="77" spans="1:7">
      <c r="A77" s="6">
        <v>4</v>
      </c>
      <c r="B77" s="3">
        <v>2</v>
      </c>
      <c r="C77" s="4">
        <v>8.6999999999999993</v>
      </c>
      <c r="D77" s="3">
        <f t="shared" si="16"/>
        <v>4</v>
      </c>
      <c r="E77" s="8">
        <f t="shared" si="15"/>
        <v>11.494252873563219</v>
      </c>
      <c r="F77" s="8">
        <f t="shared" si="17"/>
        <v>16.666666666666664</v>
      </c>
      <c r="G77" s="4">
        <v>6</v>
      </c>
    </row>
    <row r="78" spans="1:7">
      <c r="A78" s="6">
        <v>5</v>
      </c>
      <c r="B78" s="3">
        <v>4</v>
      </c>
      <c r="C78" s="4">
        <v>17</v>
      </c>
      <c r="D78" s="3">
        <f t="shared" si="16"/>
        <v>5</v>
      </c>
      <c r="E78" s="8">
        <f t="shared" si="15"/>
        <v>11.76470588235294</v>
      </c>
      <c r="F78" s="8">
        <f t="shared" si="17"/>
        <v>16.666666666666664</v>
      </c>
      <c r="G78" s="4">
        <v>12</v>
      </c>
    </row>
    <row r="79" spans="1:7">
      <c r="A79" s="6">
        <v>6</v>
      </c>
      <c r="B79" s="3">
        <v>8</v>
      </c>
      <c r="C79" s="4">
        <v>34</v>
      </c>
      <c r="D79" s="3">
        <f t="shared" si="16"/>
        <v>6</v>
      </c>
      <c r="E79" s="8">
        <f t="shared" si="15"/>
        <v>11.76470588235294</v>
      </c>
      <c r="F79" s="8">
        <f t="shared" si="17"/>
        <v>17.391304347826086</v>
      </c>
      <c r="G79" s="4">
        <v>23</v>
      </c>
    </row>
    <row r="80" spans="1:7">
      <c r="A80" s="6">
        <v>7</v>
      </c>
      <c r="B80" s="3">
        <v>16</v>
      </c>
      <c r="C80" s="4">
        <v>67</v>
      </c>
      <c r="D80" s="3">
        <f t="shared" si="16"/>
        <v>7</v>
      </c>
      <c r="E80" s="8">
        <f t="shared" si="15"/>
        <v>11.940298507462686</v>
      </c>
      <c r="F80" s="8">
        <f t="shared" si="17"/>
        <v>17.391304347826086</v>
      </c>
      <c r="G80" s="4">
        <v>46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topLeftCell="A16" workbookViewId="0">
      <selection activeCell="C36" sqref="C36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56</v>
      </c>
      <c r="D1" s="5" t="s">
        <v>45</v>
      </c>
      <c r="E1" s="19" t="s">
        <v>68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71</v>
      </c>
      <c r="D3" s="2" t="s">
        <v>6</v>
      </c>
      <c r="E3" s="2" t="s">
        <v>69</v>
      </c>
      <c r="F3" s="2" t="s">
        <v>70</v>
      </c>
      <c r="G3" s="2" t="s">
        <v>72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58</v>
      </c>
    </row>
    <row r="15" spans="1:12" ht="40.5">
      <c r="C15" s="10" t="s">
        <v>59</v>
      </c>
      <c r="D15" s="5" t="s">
        <v>53</v>
      </c>
      <c r="E15" s="19" t="s">
        <v>68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71</v>
      </c>
      <c r="D17" s="2" t="s">
        <v>6</v>
      </c>
      <c r="E17" s="2" t="s">
        <v>69</v>
      </c>
      <c r="F17" s="2" t="s">
        <v>70</v>
      </c>
      <c r="G17" s="2" t="s">
        <v>72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60</v>
      </c>
    </row>
    <row r="27" spans="1:12" ht="27">
      <c r="C27" s="10" t="s">
        <v>73</v>
      </c>
      <c r="D27" s="26" t="s">
        <v>74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75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76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77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78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79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80</v>
      </c>
    </row>
    <row r="38" spans="1:15" ht="173.25" customHeight="1">
      <c r="A38" s="36" t="s">
        <v>81</v>
      </c>
      <c r="B38" s="37"/>
      <c r="C38" s="37"/>
      <c r="D38" s="37"/>
      <c r="E38" s="37"/>
      <c r="F38" s="37"/>
      <c r="G38" s="37"/>
      <c r="H38" s="37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G15" sqref="G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56</v>
      </c>
      <c r="D1" s="5" t="s">
        <v>45</v>
      </c>
      <c r="E1" s="19" t="s">
        <v>62</v>
      </c>
      <c r="F1" s="25" t="s">
        <v>57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66</v>
      </c>
      <c r="D3" s="2" t="s">
        <v>6</v>
      </c>
      <c r="E3" s="2" t="s">
        <v>63</v>
      </c>
      <c r="F3" s="2" t="s">
        <v>64</v>
      </c>
      <c r="G3" s="2" t="s">
        <v>65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58</v>
      </c>
    </row>
    <row r="15" spans="1:12" ht="40.5">
      <c r="C15" s="10" t="s">
        <v>59</v>
      </c>
      <c r="D15" s="5" t="s">
        <v>53</v>
      </c>
      <c r="E15" s="19" t="s">
        <v>101</v>
      </c>
      <c r="F15" s="25" t="s">
        <v>57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66</v>
      </c>
      <c r="D17" s="2" t="s">
        <v>6</v>
      </c>
      <c r="E17" s="2" t="s">
        <v>63</v>
      </c>
      <c r="F17" s="2" t="s">
        <v>67</v>
      </c>
      <c r="G17" s="2" t="s">
        <v>65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60</v>
      </c>
    </row>
    <row r="28" spans="1:12" ht="120" customHeight="1">
      <c r="A28" s="36" t="s">
        <v>61</v>
      </c>
      <c r="B28" s="37"/>
      <c r="C28" s="37"/>
      <c r="D28" s="37"/>
      <c r="E28" s="37"/>
      <c r="F28" s="37"/>
      <c r="G28" s="37"/>
      <c r="H28" s="37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2012-10-18T00:25:52Z</dcterms:modified>
</cp:coreProperties>
</file>