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<sst xmlns="http://schemas.openxmlformats.org/spreadsheetml/2006/main" count="18" uniqueCount="18">
  <si>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</si>
  <si>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</si>
  <si>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</si>
  <si>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</si>
  <si>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</si>
  <si>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Credit Score</t>
  </si>
  <si>
    <t xml:space="preserve">IQ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</si>
  <si>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</si>
  <si>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</si>
  <si>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</si>
  <si>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</si>
  <si>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</si>
  <si>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</si>
  <si>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</si>
  <si>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C1</t>
  </si>
  <si>
    <t xml:space="preserve">C2</t>
  </si>
  <si>
    <t xml:space="preserve">C3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</si>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</sst>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C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34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40000"/>
      </left>
      <right style="thin">
        <color rgb="FF340000"/>
      </right>
      <top style="thin">
        <color rgb="FF340000"/>
      </top>
      <bottom style="thin">
        <color rgb="FF34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400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8" hidden="false" customHeight="false" outlineLevel="0" collapsed="false">
      <c r="A2" s="2" t="n">
        <v>5</v>
      </c>
      <c r="B2" s="2" t="n">
        <v>5</v>
      </c>
      <c r="C2" s="2" t="n">
        <v>5</v>
      </c>
      <c r="D2" s="2" t="n">
        <v>5</v>
      </c>
      <c r="E2" s="2" t="n">
        <v>5</v>
      </c>
      <c r="F2" s="2" t="n">
        <v>690</v>
      </c>
      <c r="G2" s="2" t="n">
        <v>118</v>
      </c>
      <c r="H2" s="2" t="n">
        <v>1</v>
      </c>
      <c r="I2" s="2" t="n">
        <v>1</v>
      </c>
      <c r="J2" s="2" t="n">
        <v>0</v>
      </c>
      <c r="K2" s="2" t="n">
        <v>1</v>
      </c>
      <c r="L2" s="2" t="n">
        <v>1</v>
      </c>
      <c r="M2" s="2" t="n">
        <v>1</v>
      </c>
      <c r="N2" s="2" t="n">
        <v>1</v>
      </c>
      <c r="O2" s="3" t="n">
        <f aca="false">SUM(A2:E2)</f>
        <v>25</v>
      </c>
      <c r="P2" s="3" t="n">
        <f aca="false">SUM(H2:N2)</f>
        <v>6</v>
      </c>
      <c r="Q2" s="3" t="n">
        <f aca="false">O2/25</f>
        <v>1</v>
      </c>
      <c r="R2" s="3" t="n">
        <f aca="false">P2/7</f>
        <v>0.857142857142857</v>
      </c>
      <c r="S2" s="3" t="n">
        <f aca="false">R2-Q2</f>
        <v>-0.142857142857143</v>
      </c>
      <c r="T2" s="3" t="n">
        <f aca="false">R2/Q2</f>
        <v>0.857142857142857</v>
      </c>
      <c r="U2" s="3" t="n">
        <f aca="false">Q2/R2</f>
        <v>1.16666666666667</v>
      </c>
      <c r="V2" s="1" t="n">
        <f aca="false">((I2+M2)/2)/((B2+E2)/2)</f>
        <v>0.2</v>
      </c>
      <c r="W2" s="1" t="n">
        <f aca="false">((I2+M2)/2)-((B2+E2)/2)</f>
        <v>-4</v>
      </c>
      <c r="X2" s="1" t="n">
        <f aca="false">((I2+M2)/2)/((B2+E2)/10)</f>
        <v>1</v>
      </c>
      <c r="Y2" s="1" t="n">
        <f aca="false">((I2+M2)/2)-((B2+E2)/10)</f>
        <v>0</v>
      </c>
      <c r="Z2" s="1" t="n">
        <v>1</v>
      </c>
      <c r="AA2" s="1" t="n">
        <v>0</v>
      </c>
    </row>
    <row r="3" customFormat="false" ht="12.8" hidden="false" customHeight="false" outlineLevel="0" collapsed="false">
      <c r="A3" s="2" t="n">
        <v>4</v>
      </c>
      <c r="B3" s="2" t="n">
        <v>4</v>
      </c>
      <c r="C3" s="2" t="n">
        <v>4</v>
      </c>
      <c r="D3" s="2" t="n">
        <v>4</v>
      </c>
      <c r="E3" s="2" t="n">
        <v>4</v>
      </c>
      <c r="F3" s="2" t="n">
        <v>500</v>
      </c>
      <c r="G3" s="2" t="n">
        <v>109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3" t="n">
        <f aca="false">SUM(A3:E3)</f>
        <v>20</v>
      </c>
      <c r="P3" s="3" t="n">
        <f aca="false">SUM(H3:N3)</f>
        <v>1</v>
      </c>
      <c r="Q3" s="3" t="n">
        <f aca="false">O3/25</f>
        <v>0.8</v>
      </c>
      <c r="R3" s="3" t="n">
        <f aca="false">P3/7</f>
        <v>0.142857142857143</v>
      </c>
      <c r="S3" s="3" t="n">
        <f aca="false">R3-Q3</f>
        <v>-0.657142857142857</v>
      </c>
      <c r="T3" s="3" t="n">
        <f aca="false">R3/Q3</f>
        <v>0.178571428571429</v>
      </c>
      <c r="U3" s="3" t="n">
        <f aca="false">Q3/R3</f>
        <v>5.6</v>
      </c>
      <c r="V3" s="1" t="n">
        <f aca="false">((I3+M3)/2)/((B3+E3)/2)</f>
        <v>0</v>
      </c>
      <c r="W3" s="1" t="n">
        <f aca="false">((I3+M3)/2)-((B3+E3)/2)</f>
        <v>-4</v>
      </c>
      <c r="X3" s="1" t="n">
        <f aca="false">((I3+M3)/2)/((B3+E3)/10)</f>
        <v>0</v>
      </c>
      <c r="Y3" s="1" t="n">
        <f aca="false">((I3+M3)/2)-((B3+E3)/10)</f>
        <v>-0.8</v>
      </c>
      <c r="Z3" s="1" t="n">
        <v>0</v>
      </c>
      <c r="AA3" s="1" t="n">
        <v>-0.8</v>
      </c>
    </row>
    <row r="4" customFormat="false" ht="12.8" hidden="false" customHeight="false" outlineLevel="0" collapsed="false">
      <c r="A4" s="2" t="n">
        <v>4</v>
      </c>
      <c r="B4" s="2" t="n">
        <v>4</v>
      </c>
      <c r="C4" s="2" t="n">
        <v>4</v>
      </c>
      <c r="D4" s="2" t="n">
        <v>4</v>
      </c>
      <c r="E4" s="2" t="n">
        <v>4</v>
      </c>
      <c r="F4" s="2" t="n">
        <v>400</v>
      </c>
      <c r="G4" s="2" t="n">
        <v>110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3" t="n">
        <f aca="false">SUM(A4:E4)</f>
        <v>20</v>
      </c>
      <c r="P4" s="3" t="n">
        <f aca="false">SUM(H4:N4)</f>
        <v>4</v>
      </c>
      <c r="Q4" s="3" t="n">
        <f aca="false">O4/25</f>
        <v>0.8</v>
      </c>
      <c r="R4" s="3" t="n">
        <f aca="false">P4/7</f>
        <v>0.571428571428571</v>
      </c>
      <c r="S4" s="3" t="n">
        <f aca="false">R4-Q4</f>
        <v>-0.228571428571429</v>
      </c>
      <c r="T4" s="3" t="n">
        <f aca="false">R4/Q4</f>
        <v>0.714285714285714</v>
      </c>
      <c r="U4" s="3" t="n">
        <f aca="false">Q4/R4</f>
        <v>1.4</v>
      </c>
      <c r="V4" s="1" t="n">
        <f aca="false">((I4+M4)/2)/((B4+E4)/2)</f>
        <v>0.125</v>
      </c>
      <c r="W4" s="1" t="n">
        <f aca="false">((I4+M4)/2)-((B4+E4)/2)</f>
        <v>-3.5</v>
      </c>
      <c r="X4" s="1" t="n">
        <f aca="false">((I4+M4)/2)/((B4+E4)/10)</f>
        <v>0.625</v>
      </c>
      <c r="Y4" s="1" t="n">
        <f aca="false">((I4+M4)/2)-((B4+E4)/10)</f>
        <v>-0.3</v>
      </c>
      <c r="Z4" s="1" t="n">
        <v>0.625</v>
      </c>
      <c r="AA4" s="1" t="n">
        <v>-0.3</v>
      </c>
    </row>
    <row r="5" customFormat="false" ht="12.8" hidden="false" customHeight="false" outlineLevel="0" collapsed="false">
      <c r="A5" s="2" t="n">
        <v>4</v>
      </c>
      <c r="B5" s="2" t="n">
        <v>4</v>
      </c>
      <c r="C5" s="2" t="n">
        <v>4</v>
      </c>
      <c r="D5" s="2" t="n">
        <v>4</v>
      </c>
      <c r="E5" s="2" t="n">
        <v>4</v>
      </c>
      <c r="F5" s="2" t="n">
        <v>880</v>
      </c>
      <c r="G5" s="2" t="n">
        <v>128</v>
      </c>
      <c r="H5" s="2" t="n">
        <v>1</v>
      </c>
      <c r="I5" s="2" t="n">
        <v>1</v>
      </c>
      <c r="J5" s="2" t="n">
        <v>0</v>
      </c>
      <c r="K5" s="2" t="n">
        <v>1</v>
      </c>
      <c r="L5" s="2" t="n">
        <v>1</v>
      </c>
      <c r="M5" s="2" t="n">
        <v>1</v>
      </c>
      <c r="N5" s="2" t="n">
        <v>1</v>
      </c>
      <c r="O5" s="3" t="n">
        <f aca="false">SUM(A5:E5)</f>
        <v>20</v>
      </c>
      <c r="P5" s="3" t="n">
        <f aca="false">SUM(H5:N5)</f>
        <v>6</v>
      </c>
      <c r="Q5" s="3" t="n">
        <f aca="false">O5/25</f>
        <v>0.8</v>
      </c>
      <c r="R5" s="3" t="n">
        <f aca="false">P5/7</f>
        <v>0.857142857142857</v>
      </c>
      <c r="S5" s="3" t="n">
        <f aca="false">R5-Q5</f>
        <v>0.057142857142857</v>
      </c>
      <c r="T5" s="3" t="n">
        <f aca="false">R5/Q5</f>
        <v>1.07142857142857</v>
      </c>
      <c r="U5" s="3" t="n">
        <f aca="false">Q5/R5</f>
        <v>0.933333333333333</v>
      </c>
      <c r="V5" s="1" t="n">
        <f aca="false">((I5+M5)/2)/((B5+E5)/2)</f>
        <v>0.25</v>
      </c>
      <c r="W5" s="1" t="n">
        <f aca="false">((I5+M5)/2)-((B5+E5)/2)</f>
        <v>-3</v>
      </c>
      <c r="X5" s="1" t="n">
        <f aca="false">((I5+M5)/2)/((B5+E5)/10)</f>
        <v>1.25</v>
      </c>
      <c r="Y5" s="1" t="n">
        <f aca="false">((I5+M5)/2)-((B5+E5)/10)</f>
        <v>0.2</v>
      </c>
      <c r="Z5" s="1" t="n">
        <v>1.25</v>
      </c>
      <c r="AA5" s="1" t="n">
        <v>0.2</v>
      </c>
    </row>
    <row r="6" customFormat="false" ht="12.8" hidden="false" customHeight="false" outlineLevel="0" collapsed="false">
      <c r="A6" s="2" t="n">
        <v>5</v>
      </c>
      <c r="B6" s="2" t="n">
        <v>4</v>
      </c>
      <c r="C6" s="2" t="n">
        <v>3</v>
      </c>
      <c r="D6" s="2" t="n">
        <v>5</v>
      </c>
      <c r="E6" s="2" t="n">
        <v>5</v>
      </c>
      <c r="F6" s="2" t="n">
        <v>768</v>
      </c>
      <c r="G6" s="2" t="n">
        <v>137</v>
      </c>
      <c r="H6" s="2" t="n">
        <v>1</v>
      </c>
      <c r="I6" s="2" t="n">
        <v>1</v>
      </c>
      <c r="J6" s="2" t="n">
        <v>0</v>
      </c>
      <c r="K6" s="2" t="n">
        <v>1</v>
      </c>
      <c r="L6" s="2" t="n">
        <v>1</v>
      </c>
      <c r="M6" s="2" t="n">
        <v>0</v>
      </c>
      <c r="N6" s="2" t="n">
        <v>0</v>
      </c>
      <c r="O6" s="3" t="n">
        <f aca="false">SUM(A6:E6)</f>
        <v>22</v>
      </c>
      <c r="P6" s="3" t="n">
        <f aca="false">SUM(H6:N6)</f>
        <v>4</v>
      </c>
      <c r="Q6" s="3" t="n">
        <f aca="false">O6/25</f>
        <v>0.88</v>
      </c>
      <c r="R6" s="3" t="n">
        <f aca="false">P6/7</f>
        <v>0.571428571428571</v>
      </c>
      <c r="S6" s="3" t="n">
        <f aca="false">R6-Q6</f>
        <v>-0.308571428571429</v>
      </c>
      <c r="T6" s="3" t="n">
        <f aca="false">R6/Q6</f>
        <v>0.649350649350649</v>
      </c>
      <c r="U6" s="3" t="n">
        <f aca="false">Q6/R6</f>
        <v>1.54</v>
      </c>
      <c r="V6" s="1" t="n">
        <f aca="false">((I6+M6)/2)/((B6+E6)/2)</f>
        <v>0.111111111111111</v>
      </c>
      <c r="W6" s="1" t="n">
        <f aca="false">((I6+M6)/2)-((B6+E6)/2)</f>
        <v>-4</v>
      </c>
      <c r="X6" s="1" t="n">
        <f aca="false">((I6+M6)/2)/((B6+E6)/10)</f>
        <v>0.555555555555556</v>
      </c>
      <c r="Y6" s="1" t="n">
        <f aca="false">((I6+M6)/2)-((B6+E6)/10)</f>
        <v>-0.4</v>
      </c>
      <c r="Z6" s="1" t="n">
        <v>0.555555555555556</v>
      </c>
      <c r="AA6" s="1" t="n">
        <v>-0.4</v>
      </c>
    </row>
    <row r="7" customFormat="false" ht="12.8" hidden="false" customHeight="false" outlineLevel="0" collapsed="false">
      <c r="A7" s="2" t="n">
        <v>4</v>
      </c>
      <c r="B7" s="2" t="n">
        <v>5</v>
      </c>
      <c r="C7" s="2" t="n">
        <v>5</v>
      </c>
      <c r="D7" s="2" t="n">
        <v>3</v>
      </c>
      <c r="E7" s="2" t="n">
        <v>3</v>
      </c>
      <c r="F7" s="2" t="n">
        <v>782</v>
      </c>
      <c r="G7" s="2" t="n">
        <v>145</v>
      </c>
      <c r="H7" s="2" t="n">
        <v>1</v>
      </c>
      <c r="I7" s="2" t="n">
        <v>1</v>
      </c>
      <c r="J7" s="2" t="n">
        <v>0</v>
      </c>
      <c r="K7" s="2" t="n">
        <v>1</v>
      </c>
      <c r="L7" s="2" t="n">
        <v>1</v>
      </c>
      <c r="M7" s="2" t="n">
        <v>1</v>
      </c>
      <c r="N7" s="2" t="n">
        <v>1</v>
      </c>
      <c r="O7" s="3" t="n">
        <f aca="false">SUM(A7:E7)</f>
        <v>20</v>
      </c>
      <c r="P7" s="3" t="n">
        <f aca="false">SUM(H7:N7)</f>
        <v>6</v>
      </c>
      <c r="Q7" s="3" t="n">
        <f aca="false">O7/25</f>
        <v>0.8</v>
      </c>
      <c r="R7" s="3" t="n">
        <f aca="false">P7/7</f>
        <v>0.857142857142857</v>
      </c>
      <c r="S7" s="3" t="n">
        <f aca="false">R7-Q7</f>
        <v>0.057142857142857</v>
      </c>
      <c r="T7" s="3" t="n">
        <f aca="false">R7/Q7</f>
        <v>1.07142857142857</v>
      </c>
      <c r="U7" s="3" t="n">
        <f aca="false">Q7/R7</f>
        <v>0.933333333333333</v>
      </c>
      <c r="V7" s="1" t="n">
        <f aca="false">((I7+M7)/2)/((B7+E7)/2)</f>
        <v>0.25</v>
      </c>
      <c r="W7" s="1" t="n">
        <f aca="false">((I7+M7)/2)-((B7+E7)/2)</f>
        <v>-3</v>
      </c>
      <c r="X7" s="1" t="n">
        <f aca="false">((I7+M7)/2)/((B7+E7)/10)</f>
        <v>1.25</v>
      </c>
      <c r="Y7" s="1" t="n">
        <f aca="false">((I7+M7)/2)-((B7+E7)/10)</f>
        <v>0.2</v>
      </c>
      <c r="Z7" s="1" t="n">
        <v>1.25</v>
      </c>
      <c r="AA7" s="1" t="n">
        <v>0.2</v>
      </c>
    </row>
    <row r="8" customFormat="false" ht="12.8" hidden="false" customHeight="false" outlineLevel="0" collapsed="false">
      <c r="A8" s="2" t="n">
        <v>4</v>
      </c>
      <c r="B8" s="2" t="n">
        <v>3</v>
      </c>
      <c r="C8" s="2" t="n">
        <v>4</v>
      </c>
      <c r="D8" s="2" t="n">
        <v>3</v>
      </c>
      <c r="E8" s="2" t="n">
        <v>4</v>
      </c>
      <c r="F8" s="2" t="n">
        <v>764</v>
      </c>
      <c r="G8" s="2" t="n">
        <v>140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3" t="n">
        <f aca="false">SUM(A8:E8)</f>
        <v>18</v>
      </c>
      <c r="P8" s="3" t="n">
        <f aca="false">SUM(H8:N8)</f>
        <v>5</v>
      </c>
      <c r="Q8" s="3" t="n">
        <f aca="false">O8/25</f>
        <v>0.72</v>
      </c>
      <c r="R8" s="3" t="n">
        <f aca="false">P8/7</f>
        <v>0.714285714285714</v>
      </c>
      <c r="S8" s="3" t="n">
        <f aca="false">R8-Q8</f>
        <v>-0.00571428571428567</v>
      </c>
      <c r="T8" s="3" t="n">
        <f aca="false">R8/Q8</f>
        <v>0.992063492063492</v>
      </c>
      <c r="U8" s="3" t="n">
        <f aca="false">Q8/R8</f>
        <v>1.008</v>
      </c>
      <c r="V8" s="1" t="n">
        <f aca="false">((I8+M8)/2)/((B8+E8)/2)</f>
        <v>0.142857142857143</v>
      </c>
      <c r="W8" s="1" t="n">
        <f aca="false">((I8+M8)/2)-((B8+E8)/2)</f>
        <v>-3</v>
      </c>
      <c r="X8" s="1" t="n">
        <f aca="false">((I8+M8)/2)/((B8+E8)/10)</f>
        <v>0.714285714285714</v>
      </c>
      <c r="Y8" s="1" t="n">
        <f aca="false">((I8+M8)/2)-((B8+E8)/10)</f>
        <v>-0.2</v>
      </c>
      <c r="Z8" s="1" t="n">
        <v>0.714285714285714</v>
      </c>
      <c r="AA8" s="1" t="n">
        <v>-0.2</v>
      </c>
    </row>
    <row r="9" customFormat="false" ht="12.8" hidden="false" customHeight="false" outlineLevel="0" collapsed="false">
      <c r="A9" s="2" t="n">
        <v>3</v>
      </c>
      <c r="B9" s="2" t="n">
        <v>3</v>
      </c>
      <c r="C9" s="2" t="n">
        <v>3</v>
      </c>
      <c r="D9" s="2" t="n">
        <v>3</v>
      </c>
      <c r="E9" s="2" t="n">
        <v>3</v>
      </c>
      <c r="F9" s="2" t="n">
        <v>320</v>
      </c>
      <c r="G9" s="2" t="n">
        <v>105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3" t="n">
        <f aca="false">SUM(A9:E9)</f>
        <v>15</v>
      </c>
      <c r="P9" s="3" t="n">
        <f aca="false">SUM(H9:N9)</f>
        <v>1</v>
      </c>
      <c r="Q9" s="3" t="n">
        <f aca="false">O9/25</f>
        <v>0.6</v>
      </c>
      <c r="R9" s="3" t="n">
        <f aca="false">P9/7</f>
        <v>0.142857142857143</v>
      </c>
      <c r="S9" s="3" t="n">
        <f aca="false">R9-Q9</f>
        <v>-0.457142857142857</v>
      </c>
      <c r="T9" s="3" t="n">
        <f aca="false">R9/Q9</f>
        <v>0.238095238095238</v>
      </c>
      <c r="U9" s="3" t="n">
        <f aca="false">Q9/R9</f>
        <v>4.2</v>
      </c>
      <c r="V9" s="1" t="n">
        <f aca="false">((I9+M9)/2)/((B9+E9)/2)</f>
        <v>0</v>
      </c>
      <c r="W9" s="1" t="n">
        <f aca="false">((I9+M9)/2)-((B9+E9)/2)</f>
        <v>-3</v>
      </c>
      <c r="X9" s="1" t="n">
        <f aca="false">((I9+M9)/2)/((B9+E9)/10)</f>
        <v>0</v>
      </c>
      <c r="Y9" s="1" t="n">
        <f aca="false">((I9+M9)/2)-((B9+E9)/10)</f>
        <v>-0.6</v>
      </c>
      <c r="Z9" s="1" t="n">
        <v>0</v>
      </c>
      <c r="AA9" s="1" t="n">
        <v>-0.6</v>
      </c>
    </row>
    <row r="10" customFormat="false" ht="12.8" hidden="false" customHeight="false" outlineLevel="0" collapsed="false">
      <c r="A10" s="2" t="n">
        <v>4</v>
      </c>
      <c r="B10" s="2" t="n">
        <v>4</v>
      </c>
      <c r="C10" s="2" t="n">
        <v>4</v>
      </c>
      <c r="D10" s="2" t="n">
        <v>3</v>
      </c>
      <c r="E10" s="2" t="n">
        <v>4</v>
      </c>
      <c r="F10" s="2" t="n">
        <v>520</v>
      </c>
      <c r="G10" s="2" t="n">
        <v>117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0</v>
      </c>
      <c r="N10" s="2" t="n">
        <v>1</v>
      </c>
      <c r="O10" s="3" t="n">
        <f aca="false">SUM(A10:E10)</f>
        <v>19</v>
      </c>
      <c r="P10" s="3" t="n">
        <f aca="false">SUM(H10:N10)</f>
        <v>6</v>
      </c>
      <c r="Q10" s="3" t="n">
        <f aca="false">O10/25</f>
        <v>0.76</v>
      </c>
      <c r="R10" s="3" t="n">
        <f aca="false">P10/7</f>
        <v>0.857142857142857</v>
      </c>
      <c r="S10" s="3" t="n">
        <f aca="false">R10-Q10</f>
        <v>0.0971428571428571</v>
      </c>
      <c r="T10" s="3" t="n">
        <f aca="false">R10/Q10</f>
        <v>1.12781954887218</v>
      </c>
      <c r="U10" s="3" t="n">
        <f aca="false">Q10/R10</f>
        <v>0.886666666666667</v>
      </c>
      <c r="V10" s="1" t="n">
        <f aca="false">((I10+M10)/2)/((B10+E10)/2)</f>
        <v>0.125</v>
      </c>
      <c r="W10" s="1" t="n">
        <f aca="false">((I10+M10)/2)-((B10+E10)/2)</f>
        <v>-3.5</v>
      </c>
      <c r="X10" s="1" t="n">
        <f aca="false">((I10+M10)/2)/((B10+E10)/10)</f>
        <v>0.625</v>
      </c>
      <c r="Y10" s="1" t="n">
        <f aca="false">((I10+M10)/2)-((B10+E10)/10)</f>
        <v>-0.3</v>
      </c>
      <c r="Z10" s="1" t="n">
        <v>0.625</v>
      </c>
      <c r="AA10" s="1" t="n">
        <v>-0.3</v>
      </c>
    </row>
    <row r="11" customFormat="false" ht="12.8" hidden="false" customHeight="false" outlineLevel="0" collapsed="false">
      <c r="A11" s="2" t="n">
        <v>4</v>
      </c>
      <c r="B11" s="2" t="n">
        <v>5</v>
      </c>
      <c r="C11" s="2" t="n">
        <v>4</v>
      </c>
      <c r="D11" s="2" t="n">
        <v>3</v>
      </c>
      <c r="E11" s="2" t="n">
        <v>4</v>
      </c>
      <c r="F11" s="2" t="n">
        <v>460</v>
      </c>
      <c r="G11" s="2" t="n">
        <v>107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1</v>
      </c>
      <c r="O11" s="3" t="n">
        <f aca="false">SUM(A11:E11)</f>
        <v>20</v>
      </c>
      <c r="P11" s="3" t="n">
        <f aca="false">SUM(H11:N11)</f>
        <v>2</v>
      </c>
      <c r="Q11" s="3" t="n">
        <f aca="false">O11/25</f>
        <v>0.8</v>
      </c>
      <c r="R11" s="3" t="n">
        <f aca="false">P11/7</f>
        <v>0.285714285714286</v>
      </c>
      <c r="S11" s="3" t="n">
        <f aca="false">R11-Q11</f>
        <v>-0.514285714285714</v>
      </c>
      <c r="T11" s="3" t="n">
        <f aca="false">R11/Q11</f>
        <v>0.357142857142857</v>
      </c>
      <c r="U11" s="3" t="n">
        <f aca="false">Q11/R11</f>
        <v>2.8</v>
      </c>
      <c r="V11" s="1" t="n">
        <f aca="false">((I11+M11)/2)/((B11+E11)/2)</f>
        <v>0</v>
      </c>
      <c r="W11" s="1" t="n">
        <f aca="false">((I11+M11)/2)-((B11+E11)/2)</f>
        <v>-4.5</v>
      </c>
      <c r="X11" s="1" t="n">
        <f aca="false">((I11+M11)/2)/((B11+E11)/10)</f>
        <v>0</v>
      </c>
      <c r="Y11" s="1" t="n">
        <f aca="false">((I11+M11)/2)-((B11+E11)/10)</f>
        <v>-0.9</v>
      </c>
      <c r="Z11" s="1" t="n">
        <v>0</v>
      </c>
      <c r="AA11" s="1" t="n">
        <v>-0.9</v>
      </c>
    </row>
    <row r="12" customFormat="false" ht="12.8" hidden="false" customHeight="false" outlineLevel="0" collapsed="false">
      <c r="A12" s="2" t="n">
        <v>2</v>
      </c>
      <c r="B12" s="2" t="n">
        <v>3</v>
      </c>
      <c r="C12" s="2" t="n">
        <v>2</v>
      </c>
      <c r="D12" s="2" t="n">
        <v>4</v>
      </c>
      <c r="E12" s="2" t="n">
        <v>3</v>
      </c>
      <c r="F12" s="2" t="n">
        <v>897</v>
      </c>
      <c r="G12" s="2" t="n">
        <v>105</v>
      </c>
      <c r="H12" s="2" t="n">
        <v>1</v>
      </c>
      <c r="I12" s="2" t="n">
        <v>1</v>
      </c>
      <c r="J12" s="2" t="n">
        <v>0</v>
      </c>
      <c r="K12" s="2" t="n">
        <v>1</v>
      </c>
      <c r="L12" s="2" t="n">
        <v>1</v>
      </c>
      <c r="M12" s="2" t="n">
        <v>1</v>
      </c>
      <c r="N12" s="2" t="n">
        <v>1</v>
      </c>
      <c r="O12" s="3" t="n">
        <f aca="false">SUM(A12:E12)</f>
        <v>14</v>
      </c>
      <c r="P12" s="3" t="n">
        <f aca="false">SUM(H12:N12)</f>
        <v>6</v>
      </c>
      <c r="Q12" s="3" t="n">
        <f aca="false">O12/25</f>
        <v>0.56</v>
      </c>
      <c r="R12" s="3" t="n">
        <f aca="false">P12/7</f>
        <v>0.857142857142857</v>
      </c>
      <c r="S12" s="3" t="n">
        <f aca="false">R12-Q12</f>
        <v>0.297142857142857</v>
      </c>
      <c r="T12" s="3" t="n">
        <f aca="false">R12/Q12</f>
        <v>1.53061224489796</v>
      </c>
      <c r="U12" s="3" t="n">
        <f aca="false">Q12/R12</f>
        <v>0.653333333333333</v>
      </c>
      <c r="V12" s="1" t="n">
        <f aca="false">((I12+M12)/2)/((B12+E12)/2)</f>
        <v>0.333333333333333</v>
      </c>
      <c r="W12" s="1" t="n">
        <f aca="false">((I12+M12)/2)-((B12+E12)/2)</f>
        <v>-2</v>
      </c>
      <c r="X12" s="1" t="n">
        <f aca="false">((I12+M12)/2)/((B12+E12)/10)</f>
        <v>1.66666666666667</v>
      </c>
      <c r="Y12" s="1" t="n">
        <f aca="false">((I12+M12)/2)-((B12+E12)/10)</f>
        <v>0.4</v>
      </c>
      <c r="Z12" s="1" t="n">
        <v>1.66666666666667</v>
      </c>
      <c r="AA12" s="1" t="n">
        <v>0.4</v>
      </c>
    </row>
    <row r="13" customFormat="false" ht="12.8" hidden="false" customHeight="false" outlineLevel="0" collapsed="false">
      <c r="A13" s="2" t="n">
        <v>4</v>
      </c>
      <c r="B13" s="2" t="n">
        <v>4</v>
      </c>
      <c r="C13" s="2" t="n">
        <v>4</v>
      </c>
      <c r="D13" s="2" t="n">
        <v>4</v>
      </c>
      <c r="E13" s="2" t="n">
        <v>4</v>
      </c>
      <c r="F13" s="2" t="n">
        <v>520</v>
      </c>
      <c r="G13" s="2" t="n">
        <v>103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3" t="n">
        <f aca="false">SUM(A13:E13)</f>
        <v>20</v>
      </c>
      <c r="P13" s="3" t="n">
        <f aca="false">SUM(H13:N13)</f>
        <v>1</v>
      </c>
      <c r="Q13" s="3" t="n">
        <f aca="false">O13/25</f>
        <v>0.8</v>
      </c>
      <c r="R13" s="3" t="n">
        <f aca="false">P13/7</f>
        <v>0.142857142857143</v>
      </c>
      <c r="S13" s="3" t="n">
        <f aca="false">R13-Q13</f>
        <v>-0.657142857142857</v>
      </c>
      <c r="T13" s="3" t="n">
        <f aca="false">R13/Q13</f>
        <v>0.178571428571429</v>
      </c>
      <c r="U13" s="3" t="n">
        <f aca="false">Q13/R13</f>
        <v>5.6</v>
      </c>
      <c r="V13" s="1" t="n">
        <f aca="false">((I13+M13)/2)/((B13+E13)/2)</f>
        <v>0.125</v>
      </c>
      <c r="W13" s="1" t="n">
        <f aca="false">((I13+M13)/2)-((B13+E13)/2)</f>
        <v>-3.5</v>
      </c>
      <c r="X13" s="1" t="n">
        <f aca="false">((I13+M13)/2)/((B13+E13)/10)</f>
        <v>0.625</v>
      </c>
      <c r="Y13" s="1" t="n">
        <f aca="false">((I13+M13)/2)-((B13+E13)/10)</f>
        <v>-0.3</v>
      </c>
      <c r="Z13" s="1" t="n">
        <v>0.625</v>
      </c>
      <c r="AA13" s="1" t="n">
        <v>-0.3</v>
      </c>
    </row>
    <row r="14" customFormat="false" ht="12.8" hidden="false" customHeight="false" outlineLevel="0" collapsed="false">
      <c r="A14" s="2" t="n">
        <v>4</v>
      </c>
      <c r="B14" s="2" t="n">
        <v>4</v>
      </c>
      <c r="C14" s="2" t="n">
        <v>5</v>
      </c>
      <c r="D14" s="2" t="n">
        <v>5</v>
      </c>
      <c r="E14" s="2" t="n">
        <v>4</v>
      </c>
      <c r="F14" s="2" t="n">
        <v>780</v>
      </c>
      <c r="G14" s="2" t="n">
        <v>126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3" t="n">
        <f aca="false">SUM(A14:E14)</f>
        <v>22</v>
      </c>
      <c r="P14" s="3" t="n">
        <f aca="false">SUM(H14:N14)</f>
        <v>7</v>
      </c>
      <c r="Q14" s="3" t="n">
        <f aca="false">O14/25</f>
        <v>0.88</v>
      </c>
      <c r="R14" s="3" t="n">
        <f aca="false">P14/7</f>
        <v>1</v>
      </c>
      <c r="S14" s="3" t="n">
        <f aca="false">R14-Q14</f>
        <v>0.12</v>
      </c>
      <c r="T14" s="3" t="n">
        <f aca="false">R14/Q14</f>
        <v>1.13636363636364</v>
      </c>
      <c r="U14" s="3" t="n">
        <f aca="false">Q14/R14</f>
        <v>0.88</v>
      </c>
      <c r="V14" s="1" t="n">
        <f aca="false">((I14+M14)/2)/((B14+E14)/2)</f>
        <v>0.25</v>
      </c>
      <c r="W14" s="1" t="n">
        <f aca="false">((I14+M14)/2)-((B14+E14)/2)</f>
        <v>-3</v>
      </c>
      <c r="X14" s="1" t="n">
        <f aca="false">((I14+M14)/2)/((B14+E14)/10)</f>
        <v>1.25</v>
      </c>
      <c r="Y14" s="1" t="n">
        <f aca="false">((I14+M14)/2)-((B14+E14)/10)</f>
        <v>0.2</v>
      </c>
      <c r="Z14" s="1" t="n">
        <v>1.25</v>
      </c>
      <c r="AA14" s="1" t="n">
        <v>0.2</v>
      </c>
    </row>
    <row r="15" customFormat="false" ht="12.8" hidden="false" customHeight="false" outlineLevel="0" collapsed="false">
      <c r="A15" s="2" t="n">
        <v>4</v>
      </c>
      <c r="B15" s="2" t="n">
        <v>4</v>
      </c>
      <c r="C15" s="2" t="n">
        <v>4</v>
      </c>
      <c r="D15" s="2" t="n">
        <v>3</v>
      </c>
      <c r="E15" s="2" t="n">
        <v>3</v>
      </c>
      <c r="F15" s="2" t="n">
        <v>800</v>
      </c>
      <c r="G15" s="2" t="n">
        <v>141</v>
      </c>
      <c r="H15" s="2" t="n">
        <v>1</v>
      </c>
      <c r="I15" s="2" t="n">
        <v>1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3" t="n">
        <f aca="false">SUM(A15:E15)</f>
        <v>18</v>
      </c>
      <c r="P15" s="3" t="n">
        <f aca="false">SUM(H15:N15)</f>
        <v>3</v>
      </c>
      <c r="Q15" s="3" t="n">
        <f aca="false">O15/25</f>
        <v>0.72</v>
      </c>
      <c r="R15" s="3" t="n">
        <f aca="false">P15/7</f>
        <v>0.428571428571429</v>
      </c>
      <c r="S15" s="3" t="n">
        <f aca="false">R15-Q15</f>
        <v>-0.291428571428571</v>
      </c>
      <c r="T15" s="3" t="n">
        <f aca="false">R15/Q15</f>
        <v>0.595238095238095</v>
      </c>
      <c r="U15" s="3" t="n">
        <f aca="false">Q15/R15</f>
        <v>1.68</v>
      </c>
      <c r="V15" s="1" t="n">
        <f aca="false">((I15+M15)/2)/((B15+E15)/2)</f>
        <v>0.142857142857143</v>
      </c>
      <c r="W15" s="1" t="n">
        <f aca="false">((I15+M15)/2)-((B15+E15)/2)</f>
        <v>-3</v>
      </c>
      <c r="X15" s="1" t="n">
        <f aca="false">((I15+M15)/2)/((B15+E15)/10)</f>
        <v>0.714285714285714</v>
      </c>
      <c r="Y15" s="1" t="n">
        <f aca="false">((I15+M15)/2)-((B15+E15)/10)</f>
        <v>-0.2</v>
      </c>
      <c r="Z15" s="1" t="n">
        <v>0.714285714285714</v>
      </c>
      <c r="AA15" s="1" t="n">
        <v>-0.2</v>
      </c>
    </row>
    <row r="16" customFormat="false" ht="12.8" hidden="false" customHeight="false" outlineLevel="0" collapsed="false">
      <c r="A16" s="2" t="n">
        <v>4</v>
      </c>
      <c r="B16" s="2" t="n">
        <v>4</v>
      </c>
      <c r="C16" s="2" t="n">
        <v>4</v>
      </c>
      <c r="D16" s="2" t="n">
        <v>3</v>
      </c>
      <c r="E16" s="2" t="n">
        <v>4</v>
      </c>
      <c r="F16" s="2" t="n">
        <v>740</v>
      </c>
      <c r="G16" s="2" t="n">
        <v>120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3" t="n">
        <f aca="false">SUM(A16:E16)</f>
        <v>19</v>
      </c>
      <c r="P16" s="3" t="n">
        <f aca="false">SUM(H16:N16)</f>
        <v>7</v>
      </c>
      <c r="Q16" s="3" t="n">
        <f aca="false">O16/25</f>
        <v>0.76</v>
      </c>
      <c r="R16" s="3" t="n">
        <f aca="false">P16/7</f>
        <v>1</v>
      </c>
      <c r="S16" s="3" t="n">
        <f aca="false">R16-Q16</f>
        <v>0.24</v>
      </c>
      <c r="T16" s="3" t="n">
        <f aca="false">R16/Q16</f>
        <v>1.31578947368421</v>
      </c>
      <c r="U16" s="3" t="n">
        <f aca="false">Q16/R16</f>
        <v>0.76</v>
      </c>
      <c r="V16" s="1" t="n">
        <f aca="false">((I16+M16)/2)/((B16+E16)/2)</f>
        <v>0.25</v>
      </c>
      <c r="W16" s="1" t="n">
        <f aca="false">((I16+M16)/2)-((B16+E16)/2)</f>
        <v>-3</v>
      </c>
      <c r="X16" s="1" t="n">
        <f aca="false">((I16+M16)/2)/((B16+E16)/10)</f>
        <v>1.25</v>
      </c>
      <c r="Y16" s="1" t="n">
        <f aca="false">((I16+M16)/2)-((B16+E16)/10)</f>
        <v>0.2</v>
      </c>
      <c r="Z16" s="1" t="n">
        <v>1.25</v>
      </c>
      <c r="AA16" s="1" t="n">
        <v>0.2</v>
      </c>
    </row>
    <row r="17" customFormat="false" ht="12.8" hidden="false" customHeight="false" outlineLevel="0" collapsed="false">
      <c r="A17" s="2" t="n">
        <v>3</v>
      </c>
      <c r="B17" s="2" t="n">
        <v>3</v>
      </c>
      <c r="C17" s="2" t="n">
        <v>3</v>
      </c>
      <c r="D17" s="2" t="n">
        <v>3</v>
      </c>
      <c r="E17" s="2" t="n">
        <v>3</v>
      </c>
      <c r="F17" s="2" t="n">
        <v>810</v>
      </c>
      <c r="G17" s="2" t="n">
        <v>134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3" t="n">
        <f aca="false">SUM(A17:E17)</f>
        <v>15</v>
      </c>
      <c r="P17" s="3" t="n">
        <f aca="false">SUM(H17:N17)</f>
        <v>7</v>
      </c>
      <c r="Q17" s="3" t="n">
        <f aca="false">O17/25</f>
        <v>0.6</v>
      </c>
      <c r="R17" s="3" t="n">
        <f aca="false">P17/7</f>
        <v>1</v>
      </c>
      <c r="S17" s="3" t="n">
        <f aca="false">R17-Q17</f>
        <v>0.4</v>
      </c>
      <c r="T17" s="3" t="n">
        <f aca="false">R17/Q17</f>
        <v>1.66666666666667</v>
      </c>
      <c r="U17" s="3" t="n">
        <f aca="false">Q17/R17</f>
        <v>0.6</v>
      </c>
      <c r="V17" s="1" t="n">
        <f aca="false">((I17+M17)/2)/((B17+E17)/2)</f>
        <v>0.333333333333333</v>
      </c>
      <c r="W17" s="1" t="n">
        <f aca="false">((I17+M17)/2)-((B17+E17)/2)</f>
        <v>-2</v>
      </c>
      <c r="X17" s="1" t="n">
        <f aca="false">((I17+M17)/2)/((B17+E17)/10)</f>
        <v>1.66666666666667</v>
      </c>
      <c r="Y17" s="1" t="n">
        <f aca="false">((I17+M17)/2)-((B17+E17)/10)</f>
        <v>0.4</v>
      </c>
      <c r="Z17" s="1" t="n">
        <v>1.66666666666667</v>
      </c>
      <c r="AA17" s="1" t="n">
        <v>0.4</v>
      </c>
    </row>
    <row r="18" customFormat="false" ht="12.8" hidden="false" customHeight="false" outlineLevel="0" collapsed="false">
      <c r="A18" s="2" t="n">
        <v>3</v>
      </c>
      <c r="B18" s="2" t="n">
        <v>2</v>
      </c>
      <c r="C18" s="2" t="n">
        <v>3</v>
      </c>
      <c r="D18" s="2" t="n">
        <v>1</v>
      </c>
      <c r="E18" s="2" t="n">
        <v>2</v>
      </c>
      <c r="F18" s="2" t="n">
        <v>698</v>
      </c>
      <c r="G18" s="2" t="n">
        <v>102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3" t="n">
        <f aca="false">SUM(A18:E18)</f>
        <v>11</v>
      </c>
      <c r="P18" s="3" t="n">
        <f aca="false">SUM(H18:N18)</f>
        <v>4</v>
      </c>
      <c r="Q18" s="3" t="n">
        <f aca="false">O18/25</f>
        <v>0.44</v>
      </c>
      <c r="R18" s="3" t="n">
        <f aca="false">P18/7</f>
        <v>0.571428571428571</v>
      </c>
      <c r="S18" s="3" t="n">
        <f aca="false">R18-Q18</f>
        <v>0.131428571428571</v>
      </c>
      <c r="T18" s="3" t="n">
        <f aca="false">R18/Q18</f>
        <v>1.2987012987013</v>
      </c>
      <c r="U18" s="3" t="n">
        <f aca="false">Q18/R18</f>
        <v>0.77</v>
      </c>
      <c r="V18" s="1" t="n">
        <f aca="false">((I18+M18)/2)/((B18+E18)/2)</f>
        <v>0.25</v>
      </c>
      <c r="W18" s="1" t="n">
        <f aca="false">((I18+M18)/2)-((B18+E18)/2)</f>
        <v>-1.5</v>
      </c>
      <c r="X18" s="1" t="n">
        <f aca="false">((I18+M18)/2)/((B18+E18)/10)</f>
        <v>1.25</v>
      </c>
      <c r="Y18" s="1" t="n">
        <f aca="false">((I18+M18)/2)-((B18+E18)/10)</f>
        <v>0.1</v>
      </c>
      <c r="Z18" s="1" t="n">
        <v>1.25</v>
      </c>
      <c r="AA18" s="1" t="n">
        <v>0.1</v>
      </c>
    </row>
    <row r="19" customFormat="false" ht="12.8" hidden="false" customHeight="false" outlineLevel="0" collapsed="false">
      <c r="A19" s="2" t="n">
        <v>4</v>
      </c>
      <c r="B19" s="2" t="n">
        <v>2</v>
      </c>
      <c r="C19" s="2" t="n">
        <v>3</v>
      </c>
      <c r="D19" s="2" t="n">
        <v>3</v>
      </c>
      <c r="E19" s="2" t="n">
        <v>2</v>
      </c>
      <c r="F19" s="2" t="n">
        <v>725</v>
      </c>
      <c r="G19" s="2" t="n">
        <v>118</v>
      </c>
      <c r="H19" s="2" t="n">
        <v>1</v>
      </c>
      <c r="I19" s="2" t="n">
        <v>1</v>
      </c>
      <c r="J19" s="2" t="n">
        <v>0</v>
      </c>
      <c r="K19" s="2" t="n">
        <v>1</v>
      </c>
      <c r="L19" s="2" t="n">
        <v>0</v>
      </c>
      <c r="M19" s="2" t="n">
        <v>1</v>
      </c>
      <c r="N19" s="2" t="n">
        <v>1</v>
      </c>
      <c r="O19" s="3" t="n">
        <f aca="false">SUM(A19:E19)</f>
        <v>14</v>
      </c>
      <c r="P19" s="3" t="n">
        <f aca="false">SUM(H19:N19)</f>
        <v>5</v>
      </c>
      <c r="Q19" s="3" t="n">
        <f aca="false">O19/25</f>
        <v>0.56</v>
      </c>
      <c r="R19" s="3" t="n">
        <f aca="false">P19/7</f>
        <v>0.714285714285714</v>
      </c>
      <c r="S19" s="3" t="n">
        <f aca="false">R19-Q19</f>
        <v>0.154285714285714</v>
      </c>
      <c r="T19" s="3" t="n">
        <f aca="false">R19/Q19</f>
        <v>1.27551020408163</v>
      </c>
      <c r="U19" s="3" t="n">
        <f aca="false">Q19/R19</f>
        <v>0.784</v>
      </c>
      <c r="V19" s="1" t="n">
        <f aca="false">((I19+M19)/2)/((B19+E19)/2)</f>
        <v>0.5</v>
      </c>
      <c r="W19" s="1" t="n">
        <f aca="false">((I19+M19)/2)-((B19+E19)/2)</f>
        <v>-1</v>
      </c>
      <c r="X19" s="1" t="n">
        <f aca="false">((I19+M19)/2)/((B19+E19)/10)</f>
        <v>2.5</v>
      </c>
      <c r="Y19" s="1" t="n">
        <f aca="false">((I19+M19)/2)-((B19+E19)/10)</f>
        <v>0.6</v>
      </c>
      <c r="Z19" s="1" t="n">
        <v>2.5</v>
      </c>
      <c r="AA19" s="1" t="n">
        <v>0.6</v>
      </c>
    </row>
    <row r="20" customFormat="false" ht="12.8" hidden="false" customHeight="false" outlineLevel="0" collapsed="false">
      <c r="A20" s="2" t="n">
        <v>5</v>
      </c>
      <c r="B20" s="2" t="n">
        <v>4</v>
      </c>
      <c r="C20" s="2" t="n">
        <v>5</v>
      </c>
      <c r="D20" s="2" t="n">
        <v>4</v>
      </c>
      <c r="E20" s="2" t="n">
        <v>4</v>
      </c>
      <c r="F20" s="2" t="n">
        <v>802</v>
      </c>
      <c r="G20" s="2" t="n">
        <v>151</v>
      </c>
      <c r="H20" s="2" t="n">
        <v>1</v>
      </c>
      <c r="I20" s="2" t="n">
        <v>1</v>
      </c>
      <c r="J20" s="2" t="n">
        <v>0</v>
      </c>
      <c r="K20" s="2" t="n">
        <v>1</v>
      </c>
      <c r="L20" s="2" t="n">
        <v>1</v>
      </c>
      <c r="M20" s="2" t="n">
        <v>1</v>
      </c>
      <c r="N20" s="2" t="n">
        <v>1</v>
      </c>
      <c r="O20" s="3" t="n">
        <f aca="false">SUM(A20:E20)</f>
        <v>22</v>
      </c>
      <c r="P20" s="3" t="n">
        <f aca="false">SUM(H20:N20)</f>
        <v>6</v>
      </c>
      <c r="Q20" s="3" t="n">
        <f aca="false">O20/25</f>
        <v>0.88</v>
      </c>
      <c r="R20" s="3" t="n">
        <f aca="false">P20/7</f>
        <v>0.857142857142857</v>
      </c>
      <c r="S20" s="3" t="n">
        <f aca="false">R20-Q20</f>
        <v>-0.0228571428571429</v>
      </c>
      <c r="T20" s="3" t="n">
        <f aca="false">R20/Q20</f>
        <v>0.974025974025974</v>
      </c>
      <c r="U20" s="3" t="n">
        <f aca="false">Q20/R20</f>
        <v>1.02666666666667</v>
      </c>
      <c r="V20" s="1" t="n">
        <f aca="false">((I20+M20)/2)/((B20+E20)/2)</f>
        <v>0.25</v>
      </c>
      <c r="W20" s="1" t="n">
        <f aca="false">((I20+M20)/2)-((B20+E20)/2)</f>
        <v>-3</v>
      </c>
      <c r="X20" s="1" t="n">
        <f aca="false">((I20+M20)/2)/((B20+E20)/10)</f>
        <v>1.25</v>
      </c>
      <c r="Y20" s="1" t="n">
        <f aca="false">((I20+M20)/2)-((B20+E20)/10)</f>
        <v>0.2</v>
      </c>
      <c r="Z20" s="1" t="n">
        <v>1.25</v>
      </c>
      <c r="AA20" s="1" t="n">
        <v>0.2</v>
      </c>
    </row>
    <row r="21" customFormat="false" ht="12.8" hidden="false" customHeight="false" outlineLevel="0" collapsed="false">
      <c r="A21" s="2" t="n">
        <v>3</v>
      </c>
      <c r="B21" s="2" t="n">
        <v>3</v>
      </c>
      <c r="C21" s="2" t="n">
        <v>3</v>
      </c>
      <c r="D21" s="2" t="n">
        <v>3</v>
      </c>
      <c r="E21" s="2" t="n">
        <v>3</v>
      </c>
      <c r="F21" s="2" t="n">
        <v>550</v>
      </c>
      <c r="G21" s="2" t="n">
        <v>102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3" t="n">
        <f aca="false">SUM(A21:E21)</f>
        <v>15</v>
      </c>
      <c r="P21" s="3" t="n">
        <f aca="false">SUM(H21:N21)</f>
        <v>1</v>
      </c>
      <c r="Q21" s="3" t="n">
        <f aca="false">O21/25</f>
        <v>0.6</v>
      </c>
      <c r="R21" s="3" t="n">
        <f aca="false">P21/7</f>
        <v>0.142857142857143</v>
      </c>
      <c r="S21" s="3" t="n">
        <f aca="false">R21-Q21</f>
        <v>-0.457142857142857</v>
      </c>
      <c r="T21" s="3" t="n">
        <f aca="false">R21/Q21</f>
        <v>0.238095238095238</v>
      </c>
      <c r="U21" s="3" t="n">
        <f aca="false">Q21/R21</f>
        <v>4.2</v>
      </c>
      <c r="V21" s="1" t="n">
        <f aca="false">((I21+M21)/2)/((B21+E21)/2)</f>
        <v>0</v>
      </c>
      <c r="W21" s="1" t="n">
        <f aca="false">((I21+M21)/2)-((B21+E21)/2)</f>
        <v>-3</v>
      </c>
      <c r="X21" s="1" t="n">
        <f aca="false">((I21+M21)/2)/((B21+E21)/10)</f>
        <v>0</v>
      </c>
      <c r="Y21" s="1" t="n">
        <f aca="false">((I21+M21)/2)-((B21+E21)/10)</f>
        <v>-0.6</v>
      </c>
      <c r="Z21" s="1" t="n">
        <v>0</v>
      </c>
      <c r="AA21" s="1" t="n">
        <v>-0.6</v>
      </c>
    </row>
    <row r="22" customFormat="false" ht="12.8" hidden="false" customHeight="false" outlineLevel="0" collapsed="false">
      <c r="A22" s="2" t="n">
        <v>4</v>
      </c>
      <c r="B22" s="2" t="n">
        <v>4</v>
      </c>
      <c r="C22" s="2" t="n">
        <v>4</v>
      </c>
      <c r="D22" s="2" t="n">
        <v>4</v>
      </c>
      <c r="E22" s="2" t="n">
        <v>4</v>
      </c>
      <c r="F22" s="2" t="n">
        <v>200</v>
      </c>
      <c r="G22" s="2" t="n">
        <v>100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0</v>
      </c>
      <c r="N22" s="2" t="n">
        <v>0</v>
      </c>
      <c r="O22" s="3" t="n">
        <f aca="false">SUM(A22:E22)</f>
        <v>20</v>
      </c>
      <c r="P22" s="3" t="n">
        <f aca="false">SUM(H22:N22)</f>
        <v>2</v>
      </c>
      <c r="Q22" s="3" t="n">
        <f aca="false">O22/25</f>
        <v>0.8</v>
      </c>
      <c r="R22" s="3" t="n">
        <f aca="false">P22/7</f>
        <v>0.285714285714286</v>
      </c>
      <c r="S22" s="3" t="n">
        <f aca="false">R22-Q22</f>
        <v>-0.514285714285714</v>
      </c>
      <c r="T22" s="3" t="n">
        <f aca="false">R22/Q22</f>
        <v>0.357142857142857</v>
      </c>
      <c r="U22" s="3" t="n">
        <f aca="false">Q22/R22</f>
        <v>2.8</v>
      </c>
      <c r="V22" s="1" t="n">
        <f aca="false">((I22+M22)/2)/((B22+E22)/2)</f>
        <v>0</v>
      </c>
      <c r="W22" s="1" t="n">
        <f aca="false">((I22+M22)/2)-((B22+E22)/2)</f>
        <v>-4</v>
      </c>
      <c r="X22" s="1" t="n">
        <f aca="false">((I22+M22)/2)/((B22+E22)/10)</f>
        <v>0</v>
      </c>
      <c r="Y22" s="1" t="n">
        <f aca="false">((I22+M22)/2)-((B22+E22)/10)</f>
        <v>-0.8</v>
      </c>
      <c r="Z22" s="1" t="n">
        <v>0</v>
      </c>
      <c r="AA22" s="1" t="n">
        <v>-0.8</v>
      </c>
    </row>
    <row r="23" customFormat="false" ht="12.8" hidden="false" customHeight="false" outlineLevel="0" collapsed="false">
      <c r="A23" s="2" t="n">
        <v>4</v>
      </c>
      <c r="B23" s="2" t="n">
        <v>4</v>
      </c>
      <c r="C23" s="2" t="n">
        <v>4</v>
      </c>
      <c r="D23" s="2" t="n">
        <v>4</v>
      </c>
      <c r="E23" s="2" t="n">
        <v>4</v>
      </c>
      <c r="F23" s="2" t="n">
        <v>530</v>
      </c>
      <c r="G23" s="2" t="n">
        <v>109</v>
      </c>
      <c r="H23" s="2" t="n">
        <v>0</v>
      </c>
      <c r="I23" s="2" t="n">
        <v>1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1</v>
      </c>
      <c r="O23" s="3" t="n">
        <f aca="false">SUM(A23:E23)</f>
        <v>20</v>
      </c>
      <c r="P23" s="3" t="n">
        <f aca="false">SUM(H23:N23)</f>
        <v>3</v>
      </c>
      <c r="Q23" s="3" t="n">
        <f aca="false">O23/25</f>
        <v>0.8</v>
      </c>
      <c r="R23" s="3" t="n">
        <f aca="false">P23/7</f>
        <v>0.428571428571429</v>
      </c>
      <c r="S23" s="3" t="n">
        <f aca="false">R23-Q23</f>
        <v>-0.371428571428571</v>
      </c>
      <c r="T23" s="3" t="n">
        <f aca="false">R23/Q23</f>
        <v>0.535714285714286</v>
      </c>
      <c r="U23" s="3" t="n">
        <f aca="false">Q23/R23</f>
        <v>1.86666666666667</v>
      </c>
      <c r="V23" s="1" t="n">
        <f aca="false">((I23+M23)/2)/((B23+E23)/2)</f>
        <v>0.125</v>
      </c>
      <c r="W23" s="1" t="n">
        <f aca="false">((I23+M23)/2)-((B23+E23)/2)</f>
        <v>-3.5</v>
      </c>
      <c r="X23" s="1" t="n">
        <f aca="false">((I23+M23)/2)/((B23+E23)/10)</f>
        <v>0.625</v>
      </c>
      <c r="Y23" s="1" t="n">
        <f aca="false">((I23+M23)/2)-((B23+E23)/10)</f>
        <v>-0.3</v>
      </c>
      <c r="Z23" s="1" t="n">
        <v>0.625</v>
      </c>
      <c r="AA23" s="1" t="n">
        <v>-0.3</v>
      </c>
    </row>
    <row r="24" customFormat="false" ht="12.8" hidden="false" customHeight="false" outlineLevel="0" collapsed="false">
      <c r="A24" s="2" t="n">
        <v>5</v>
      </c>
      <c r="B24" s="2" t="n">
        <v>5</v>
      </c>
      <c r="C24" s="2" t="n">
        <v>5</v>
      </c>
      <c r="D24" s="2" t="n">
        <v>5</v>
      </c>
      <c r="E24" s="2" t="n">
        <v>5</v>
      </c>
      <c r="F24" s="2" t="n">
        <v>300</v>
      </c>
      <c r="G24" s="2" t="n">
        <v>130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  <c r="N24" s="2" t="n">
        <v>1</v>
      </c>
      <c r="O24" s="3" t="n">
        <f aca="false">SUM(A24:E24)</f>
        <v>25</v>
      </c>
      <c r="P24" s="3" t="n">
        <f aca="false">SUM(H24:N24)</f>
        <v>7</v>
      </c>
      <c r="Q24" s="3" t="n">
        <f aca="false">O24/25</f>
        <v>1</v>
      </c>
      <c r="R24" s="3" t="n">
        <f aca="false">P24/7</f>
        <v>1</v>
      </c>
      <c r="S24" s="3" t="n">
        <f aca="false">R24-Q24</f>
        <v>0</v>
      </c>
      <c r="T24" s="3" t="n">
        <f aca="false">R24/Q24</f>
        <v>1</v>
      </c>
      <c r="U24" s="3" t="n">
        <f aca="false">Q24/R24</f>
        <v>1</v>
      </c>
      <c r="V24" s="1" t="n">
        <f aca="false">((I24+M24)/2)/((B24+E24)/2)</f>
        <v>0.2</v>
      </c>
      <c r="W24" s="1" t="n">
        <f aca="false">((I24+M24)/2)-((B24+E24)/2)</f>
        <v>-4</v>
      </c>
      <c r="X24" s="1" t="n">
        <f aca="false">((I24+M24)/2)/((B24+E24)/10)</f>
        <v>1</v>
      </c>
      <c r="Y24" s="1" t="n">
        <f aca="false">((I24+M24)/2)-((B24+E24)/10)</f>
        <v>0</v>
      </c>
      <c r="Z24" s="1" t="n">
        <v>1</v>
      </c>
      <c r="AA24" s="1" t="n">
        <v>0</v>
      </c>
    </row>
    <row r="25" customFormat="false" ht="12.8" hidden="false" customHeight="false" outlineLevel="0" collapsed="false">
      <c r="A25" s="2" t="n">
        <v>4</v>
      </c>
      <c r="B25" s="2" t="n">
        <v>4</v>
      </c>
      <c r="C25" s="2" t="n">
        <v>4</v>
      </c>
      <c r="D25" s="2" t="n">
        <v>4</v>
      </c>
      <c r="E25" s="2" t="n">
        <v>4</v>
      </c>
      <c r="F25" s="2" t="n">
        <v>720</v>
      </c>
      <c r="G25" s="2" t="n">
        <v>127</v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1</v>
      </c>
      <c r="M25" s="2" t="n">
        <v>1</v>
      </c>
      <c r="N25" s="2" t="n">
        <v>1</v>
      </c>
      <c r="O25" s="3" t="n">
        <f aca="false">SUM(A25:E25)</f>
        <v>20</v>
      </c>
      <c r="P25" s="3" t="n">
        <f aca="false">SUM(H25:N25)</f>
        <v>6</v>
      </c>
      <c r="Q25" s="3" t="n">
        <f aca="false">O25/25</f>
        <v>0.8</v>
      </c>
      <c r="R25" s="3" t="n">
        <f aca="false">P25/7</f>
        <v>0.857142857142857</v>
      </c>
      <c r="S25" s="3" t="n">
        <f aca="false">R25-Q25</f>
        <v>0.057142857142857</v>
      </c>
      <c r="T25" s="3" t="n">
        <f aca="false">R25/Q25</f>
        <v>1.07142857142857</v>
      </c>
      <c r="U25" s="3" t="n">
        <f aca="false">Q25/R25</f>
        <v>0.933333333333333</v>
      </c>
      <c r="V25" s="1" t="n">
        <f aca="false">((I25+M25)/2)/((B25+E25)/2)</f>
        <v>0.25</v>
      </c>
      <c r="W25" s="1" t="n">
        <f aca="false">((I25+M25)/2)-((B25+E25)/2)</f>
        <v>-3</v>
      </c>
      <c r="X25" s="1" t="n">
        <f aca="false">((I25+M25)/2)/((B25+E25)/10)</f>
        <v>1.25</v>
      </c>
      <c r="Y25" s="1" t="n">
        <f aca="false">((I25+M25)/2)-((B25+E25)/10)</f>
        <v>0.2</v>
      </c>
      <c r="Z25" s="1" t="n">
        <v>1.25</v>
      </c>
      <c r="AA25" s="1" t="n">
        <v>0.2</v>
      </c>
    </row>
    <row r="26" customFormat="false" ht="12.8" hidden="false" customHeight="false" outlineLevel="0" collapsed="false">
      <c r="A26" s="2" t="n">
        <v>4</v>
      </c>
      <c r="B26" s="2" t="n">
        <v>4</v>
      </c>
      <c r="C26" s="2" t="n">
        <v>4</v>
      </c>
      <c r="D26" s="2" t="n">
        <v>4</v>
      </c>
      <c r="E26" s="2" t="n">
        <v>4</v>
      </c>
      <c r="F26" s="2" t="n">
        <v>800</v>
      </c>
      <c r="G26" s="2" t="n">
        <v>120</v>
      </c>
      <c r="H26" s="2" t="n">
        <v>1</v>
      </c>
      <c r="I26" s="2" t="n">
        <v>1</v>
      </c>
      <c r="J26" s="2" t="n">
        <v>0</v>
      </c>
      <c r="K26" s="2" t="n">
        <v>1</v>
      </c>
      <c r="L26" s="2" t="n">
        <v>1</v>
      </c>
      <c r="M26" s="2" t="n">
        <v>1</v>
      </c>
      <c r="N26" s="2" t="n">
        <v>1</v>
      </c>
      <c r="O26" s="3" t="n">
        <f aca="false">SUM(A26:E26)</f>
        <v>20</v>
      </c>
      <c r="P26" s="3" t="n">
        <f aca="false">SUM(H26:N26)</f>
        <v>6</v>
      </c>
      <c r="Q26" s="3" t="n">
        <f aca="false">O26/25</f>
        <v>0.8</v>
      </c>
      <c r="R26" s="3" t="n">
        <f aca="false">P26/7</f>
        <v>0.857142857142857</v>
      </c>
      <c r="S26" s="3" t="n">
        <f aca="false">R26-Q26</f>
        <v>0.057142857142857</v>
      </c>
      <c r="T26" s="3" t="n">
        <f aca="false">R26/Q26</f>
        <v>1.07142857142857</v>
      </c>
      <c r="U26" s="3" t="n">
        <f aca="false">Q26/R26</f>
        <v>0.933333333333333</v>
      </c>
      <c r="V26" s="1" t="n">
        <f aca="false">((I26+M26)/2)/((B26+E26)/2)</f>
        <v>0.25</v>
      </c>
      <c r="W26" s="1" t="n">
        <f aca="false">((I26+M26)/2)-((B26+E26)/2)</f>
        <v>-3</v>
      </c>
      <c r="X26" s="1" t="n">
        <f aca="false">((I26+M26)/2)/((B26+E26)/10)</f>
        <v>1.25</v>
      </c>
      <c r="Y26" s="1" t="n">
        <f aca="false">((I26+M26)/2)-((B26+E26)/10)</f>
        <v>0.2</v>
      </c>
      <c r="Z26" s="1" t="n">
        <v>1.25</v>
      </c>
      <c r="AA26" s="1" t="n">
        <v>0.2</v>
      </c>
    </row>
    <row r="27" customFormat="false" ht="12.8" hidden="false" customHeight="false" outlineLevel="0" collapsed="false">
      <c r="A27" s="2" t="n">
        <v>3</v>
      </c>
      <c r="B27" s="2" t="n">
        <v>2</v>
      </c>
      <c r="C27" s="2" t="n">
        <v>3</v>
      </c>
      <c r="D27" s="2" t="n">
        <v>4</v>
      </c>
      <c r="E27" s="2" t="n">
        <v>2</v>
      </c>
      <c r="F27" s="2" t="n">
        <v>705</v>
      </c>
      <c r="G27" s="2" t="n">
        <v>107</v>
      </c>
      <c r="H27" s="2" t="n">
        <v>1</v>
      </c>
      <c r="I27" s="2" t="n">
        <v>0</v>
      </c>
      <c r="J27" s="2" t="n">
        <v>0</v>
      </c>
      <c r="K27" s="2" t="n">
        <v>1</v>
      </c>
      <c r="L27" s="2" t="n">
        <v>1</v>
      </c>
      <c r="M27" s="2" t="n">
        <v>0</v>
      </c>
      <c r="N27" s="2" t="n">
        <v>1</v>
      </c>
      <c r="O27" s="3" t="n">
        <f aca="false">SUM(A27:E27)</f>
        <v>14</v>
      </c>
      <c r="P27" s="3" t="n">
        <f aca="false">SUM(H27:N27)</f>
        <v>4</v>
      </c>
      <c r="Q27" s="3" t="n">
        <f aca="false">O27/25</f>
        <v>0.56</v>
      </c>
      <c r="R27" s="3" t="n">
        <f aca="false">P27/7</f>
        <v>0.571428571428571</v>
      </c>
      <c r="S27" s="3" t="n">
        <f aca="false">R27-Q27</f>
        <v>0.0114285714285713</v>
      </c>
      <c r="T27" s="3" t="n">
        <f aca="false">R27/Q27</f>
        <v>1.02040816326531</v>
      </c>
      <c r="U27" s="3" t="n">
        <f aca="false">Q27/R27</f>
        <v>0.98</v>
      </c>
      <c r="V27" s="1" t="n">
        <f aca="false">((I27+M27)/2)/((B27+E27)/2)</f>
        <v>0</v>
      </c>
      <c r="W27" s="1" t="n">
        <f aca="false">((I27+M27)/2)-((B27+E27)/2)</f>
        <v>-2</v>
      </c>
      <c r="X27" s="1" t="n">
        <f aca="false">((I27+M27)/2)/((B27+E27)/10)</f>
        <v>0</v>
      </c>
      <c r="Y27" s="1" t="n">
        <f aca="false">((I27+M27)/2)-((B27+E27)/10)</f>
        <v>-0.4</v>
      </c>
      <c r="Z27" s="1" t="n">
        <v>0</v>
      </c>
      <c r="AA27" s="1" t="n">
        <v>-0.4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1</v>
      </c>
      <c r="D28" s="2" t="n">
        <v>3</v>
      </c>
      <c r="E28" s="2" t="n">
        <v>1</v>
      </c>
      <c r="F28" s="2" t="n">
        <v>665</v>
      </c>
      <c r="G28" s="2" t="n">
        <v>89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3" t="n">
        <f aca="false">SUM(A28:E28)</f>
        <v>9</v>
      </c>
      <c r="P28" s="3" t="n">
        <f aca="false">SUM(H28:N28)</f>
        <v>0</v>
      </c>
      <c r="Q28" s="3" t="n">
        <f aca="false">O28/25</f>
        <v>0.36</v>
      </c>
      <c r="R28" s="3" t="n">
        <f aca="false">P28/7</f>
        <v>0</v>
      </c>
      <c r="S28" s="3" t="n">
        <f aca="false">R28-Q28</f>
        <v>-0.36</v>
      </c>
      <c r="T28" s="3" t="n">
        <f aca="false">R28/Q28</f>
        <v>0</v>
      </c>
      <c r="U28" s="3" t="s">
        <v>17</v>
      </c>
      <c r="V28" s="1" t="n">
        <f aca="false">((I28+M28)/2)/((B28+E28)/2)</f>
        <v>0</v>
      </c>
      <c r="W28" s="1" t="n">
        <f aca="false">((I28+M28)/2)-((B28+E28)/2)</f>
        <v>-1.5</v>
      </c>
      <c r="X28" s="1" t="n">
        <f aca="false">((I28+M28)/2)/((B28+E28)/10)</f>
        <v>0</v>
      </c>
      <c r="Y28" s="1" t="n">
        <f aca="false">((I28+M28)/2)-((B28+E28)/10)</f>
        <v>-0.3</v>
      </c>
      <c r="Z28" s="1" t="n">
        <v>0</v>
      </c>
      <c r="AA28" s="1" t="n">
        <v>-0.3</v>
      </c>
    </row>
    <row r="29" customFormat="false" ht="12.8" hidden="false" customHeight="false" outlineLevel="0" collapsed="false">
      <c r="A29" s="2" t="n">
        <v>4</v>
      </c>
      <c r="B29" s="2" t="n">
        <v>4</v>
      </c>
      <c r="C29" s="2" t="n">
        <v>4</v>
      </c>
      <c r="D29" s="2" t="n">
        <v>4</v>
      </c>
      <c r="E29" s="2" t="n">
        <v>4</v>
      </c>
      <c r="F29" s="2" t="n">
        <v>350</v>
      </c>
      <c r="G29" s="2" t="n">
        <v>110</v>
      </c>
      <c r="H29" s="2" t="n">
        <v>1</v>
      </c>
      <c r="I29" s="2" t="n">
        <v>0</v>
      </c>
      <c r="J29" s="2" t="n">
        <v>0</v>
      </c>
      <c r="K29" s="2" t="n">
        <v>1</v>
      </c>
      <c r="L29" s="2" t="n">
        <v>1</v>
      </c>
      <c r="M29" s="2" t="n">
        <v>0</v>
      </c>
      <c r="N29" s="2" t="n">
        <v>1</v>
      </c>
      <c r="O29" s="3" t="n">
        <f aca="false">SUM(A29:E29)</f>
        <v>20</v>
      </c>
      <c r="P29" s="3" t="n">
        <f aca="false">SUM(H29:N29)</f>
        <v>4</v>
      </c>
      <c r="Q29" s="3" t="n">
        <f aca="false">O29/25</f>
        <v>0.8</v>
      </c>
      <c r="R29" s="3" t="n">
        <f aca="false">P29/7</f>
        <v>0.571428571428571</v>
      </c>
      <c r="S29" s="3" t="n">
        <f aca="false">R29-Q29</f>
        <v>-0.228571428571429</v>
      </c>
      <c r="T29" s="3" t="n">
        <f aca="false">R29/Q29</f>
        <v>0.714285714285714</v>
      </c>
      <c r="U29" s="3" t="n">
        <f aca="false">Q29/R29</f>
        <v>1.4</v>
      </c>
      <c r="V29" s="1" t="n">
        <f aca="false">((I29+M29)/2)/((B29+E29)/2)</f>
        <v>0</v>
      </c>
      <c r="W29" s="1" t="n">
        <f aca="false">((I29+M29)/2)-((B29+E29)/2)</f>
        <v>-4</v>
      </c>
      <c r="X29" s="1" t="n">
        <f aca="false">((I29+M29)/2)/((B29+E29)/10)</f>
        <v>0</v>
      </c>
      <c r="Y29" s="1" t="n">
        <f aca="false">((I29+M29)/2)-((B29+E29)/10)</f>
        <v>-0.8</v>
      </c>
      <c r="Z29" s="1" t="n">
        <v>0</v>
      </c>
      <c r="AA29" s="1" t="n">
        <v>-0.8</v>
      </c>
    </row>
    <row r="30" customFormat="false" ht="12.8" hidden="false" customHeight="false" outlineLevel="0" collapsed="false">
      <c r="A30" s="2" t="n">
        <v>4</v>
      </c>
      <c r="B30" s="2" t="n">
        <v>4</v>
      </c>
      <c r="C30" s="2" t="n">
        <v>4</v>
      </c>
      <c r="D30" s="2" t="n">
        <v>4</v>
      </c>
      <c r="E30" s="2" t="n">
        <v>4</v>
      </c>
      <c r="F30" s="2" t="n">
        <v>420</v>
      </c>
      <c r="G30" s="2" t="n">
        <v>109</v>
      </c>
      <c r="H30" s="2" t="n">
        <v>1</v>
      </c>
      <c r="I30" s="2" t="n">
        <v>1</v>
      </c>
      <c r="J30" s="2" t="n">
        <v>0</v>
      </c>
      <c r="K30" s="2" t="n">
        <v>0</v>
      </c>
      <c r="L30" s="2" t="n">
        <v>1</v>
      </c>
      <c r="M30" s="2" t="n">
        <v>0</v>
      </c>
      <c r="N30" s="2" t="n">
        <v>1</v>
      </c>
      <c r="O30" s="3" t="n">
        <f aca="false">SUM(A30:E30)</f>
        <v>20</v>
      </c>
      <c r="P30" s="3" t="n">
        <f aca="false">SUM(H30:N30)</f>
        <v>4</v>
      </c>
      <c r="Q30" s="3" t="n">
        <f aca="false">O30/25</f>
        <v>0.8</v>
      </c>
      <c r="R30" s="3" t="n">
        <f aca="false">P30/7</f>
        <v>0.571428571428571</v>
      </c>
      <c r="S30" s="3" t="n">
        <f aca="false">R30-Q30</f>
        <v>-0.228571428571429</v>
      </c>
      <c r="T30" s="3" t="n">
        <f aca="false">R30/Q30</f>
        <v>0.714285714285714</v>
      </c>
      <c r="U30" s="3" t="n">
        <f aca="false">Q30/R30</f>
        <v>1.4</v>
      </c>
      <c r="V30" s="1" t="n">
        <f aca="false">((I30+M30)/2)/((B30+E30)/2)</f>
        <v>0.125</v>
      </c>
      <c r="W30" s="1" t="n">
        <f aca="false">((I30+M30)/2)-((B30+E30)/2)</f>
        <v>-3.5</v>
      </c>
      <c r="X30" s="1" t="n">
        <f aca="false">((I30+M30)/2)/((B30+E30)/10)</f>
        <v>0.625</v>
      </c>
      <c r="Y30" s="1" t="n">
        <f aca="false">((I30+M30)/2)-((B30+E30)/10)</f>
        <v>-0.3</v>
      </c>
      <c r="Z30" s="1" t="n">
        <v>0.625</v>
      </c>
      <c r="AA30" s="1" t="n">
        <v>-0.3</v>
      </c>
    </row>
    <row r="31" customFormat="false" ht="12.8" hidden="false" customHeight="false" outlineLevel="0" collapsed="false">
      <c r="A31" s="2" t="n">
        <v>3</v>
      </c>
      <c r="B31" s="2" t="n">
        <v>4</v>
      </c>
      <c r="C31" s="2" t="n">
        <v>4</v>
      </c>
      <c r="D31" s="2" t="n">
        <v>3</v>
      </c>
      <c r="E31" s="2" t="n">
        <v>4</v>
      </c>
      <c r="F31" s="2" t="n">
        <v>780</v>
      </c>
      <c r="G31" s="2" t="n">
        <v>112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3" t="n">
        <f aca="false">SUM(A31:E31)</f>
        <v>18</v>
      </c>
      <c r="P31" s="3" t="n">
        <f aca="false">SUM(H31:N31)</f>
        <v>7</v>
      </c>
      <c r="Q31" s="3" t="n">
        <f aca="false">O31/25</f>
        <v>0.72</v>
      </c>
      <c r="R31" s="3" t="n">
        <f aca="false">P31/7</f>
        <v>1</v>
      </c>
      <c r="S31" s="3" t="n">
        <f aca="false">R31-Q31</f>
        <v>0.28</v>
      </c>
      <c r="T31" s="3" t="n">
        <f aca="false">R31/Q31</f>
        <v>1.38888888888889</v>
      </c>
      <c r="U31" s="3" t="n">
        <f aca="false">Q31/R31</f>
        <v>0.72</v>
      </c>
      <c r="V31" s="1" t="n">
        <f aca="false">((I31+M31)/2)/((B31+E31)/2)</f>
        <v>0.25</v>
      </c>
      <c r="W31" s="1" t="n">
        <f aca="false">((I31+M31)/2)-((B31+E31)/2)</f>
        <v>-3</v>
      </c>
      <c r="X31" s="1" t="n">
        <f aca="false">((I31+M31)/2)/((B31+E31)/10)</f>
        <v>1.25</v>
      </c>
      <c r="Y31" s="1" t="n">
        <f aca="false">((I31+M31)/2)-((B31+E31)/10)</f>
        <v>0.2</v>
      </c>
      <c r="Z31" s="1" t="n">
        <v>1.25</v>
      </c>
      <c r="AA31" s="1" t="n">
        <v>0.2</v>
      </c>
    </row>
    <row r="32" customFormat="false" ht="12.8" hidden="false" customHeight="false" outlineLevel="0" collapsed="false">
      <c r="A32" s="2" t="n">
        <v>4</v>
      </c>
      <c r="B32" s="2" t="n">
        <v>3</v>
      </c>
      <c r="C32" s="2" t="n">
        <v>3</v>
      </c>
      <c r="D32" s="2" t="n">
        <v>2</v>
      </c>
      <c r="E32" s="2" t="n">
        <v>3</v>
      </c>
      <c r="F32" s="2" t="n">
        <v>735</v>
      </c>
      <c r="G32" s="2" t="n">
        <v>103</v>
      </c>
      <c r="H32" s="2" t="n">
        <v>1</v>
      </c>
      <c r="I32" s="2" t="n">
        <v>0</v>
      </c>
      <c r="J32" s="2" t="n">
        <v>0</v>
      </c>
      <c r="K32" s="2" t="n">
        <v>1</v>
      </c>
      <c r="L32" s="2" t="n">
        <v>1</v>
      </c>
      <c r="M32" s="2" t="n">
        <v>1</v>
      </c>
      <c r="N32" s="2" t="n">
        <v>0</v>
      </c>
      <c r="O32" s="3" t="n">
        <f aca="false">SUM(A32:E32)</f>
        <v>15</v>
      </c>
      <c r="P32" s="3" t="n">
        <f aca="false">SUM(H32:N32)</f>
        <v>4</v>
      </c>
      <c r="Q32" s="3" t="n">
        <f aca="false">O32/25</f>
        <v>0.6</v>
      </c>
      <c r="R32" s="3" t="n">
        <f aca="false">P32/7</f>
        <v>0.571428571428571</v>
      </c>
      <c r="S32" s="3" t="n">
        <f aca="false">R32-Q32</f>
        <v>-0.0285714285714286</v>
      </c>
      <c r="T32" s="3" t="n">
        <f aca="false">R32/Q32</f>
        <v>0.952380952380952</v>
      </c>
      <c r="U32" s="3" t="n">
        <f aca="false">Q32/R32</f>
        <v>1.05</v>
      </c>
      <c r="V32" s="1" t="n">
        <f aca="false">((I32+M32)/2)/((B32+E32)/2)</f>
        <v>0.166666666666667</v>
      </c>
      <c r="W32" s="1" t="n">
        <f aca="false">((I32+M32)/2)-((B32+E32)/2)</f>
        <v>-2.5</v>
      </c>
      <c r="X32" s="1" t="n">
        <f aca="false">((I32+M32)/2)/((B32+E32)/10)</f>
        <v>0.833333333333333</v>
      </c>
      <c r="Y32" s="1" t="n">
        <f aca="false">((I32+M32)/2)-((B32+E32)/10)</f>
        <v>-0.1</v>
      </c>
      <c r="Z32" s="1" t="n">
        <v>0.833333333333333</v>
      </c>
      <c r="AA32" s="1" t="n">
        <v>-0.1</v>
      </c>
    </row>
    <row r="33" customFormat="false" ht="12.8" hidden="false" customHeight="false" outlineLevel="0" collapsed="false">
      <c r="A33" s="2" t="n">
        <v>2</v>
      </c>
      <c r="B33" s="2" t="n">
        <v>3</v>
      </c>
      <c r="C33" s="2" t="n">
        <v>2</v>
      </c>
      <c r="D33" s="2" t="n">
        <v>1</v>
      </c>
      <c r="E33" s="2" t="n">
        <v>2</v>
      </c>
      <c r="F33" s="2" t="n">
        <v>651</v>
      </c>
      <c r="G33" s="2" t="n">
        <v>84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1</v>
      </c>
      <c r="M33" s="2" t="n">
        <v>0</v>
      </c>
      <c r="N33" s="2" t="n">
        <v>0</v>
      </c>
      <c r="O33" s="3" t="n">
        <f aca="false">SUM(A33:E33)</f>
        <v>10</v>
      </c>
      <c r="P33" s="3" t="n">
        <f aca="false">SUM(H33:N33)</f>
        <v>2</v>
      </c>
      <c r="Q33" s="3" t="n">
        <f aca="false">O33/25</f>
        <v>0.4</v>
      </c>
      <c r="R33" s="3" t="n">
        <f aca="false">P33/7</f>
        <v>0.285714285714286</v>
      </c>
      <c r="S33" s="3" t="n">
        <f aca="false">R33-Q33</f>
        <v>-0.114285714285714</v>
      </c>
      <c r="T33" s="3" t="n">
        <f aca="false">R33/Q33</f>
        <v>0.714285714285714</v>
      </c>
      <c r="U33" s="3" t="n">
        <f aca="false">Q33/R33</f>
        <v>1.4</v>
      </c>
      <c r="V33" s="1" t="n">
        <f aca="false">((I33+M33)/2)/((B33+E33)/2)</f>
        <v>0</v>
      </c>
      <c r="W33" s="1" t="n">
        <f aca="false">((I33+M33)/2)-((B33+E33)/2)</f>
        <v>-2.5</v>
      </c>
      <c r="X33" s="1" t="n">
        <f aca="false">((I33+M33)/2)/((B33+E33)/10)</f>
        <v>0</v>
      </c>
      <c r="Y33" s="1" t="n">
        <f aca="false">((I33+M33)/2)-((B33+E33)/10)</f>
        <v>-0.5</v>
      </c>
      <c r="Z33" s="1" t="n">
        <v>0</v>
      </c>
      <c r="AA33" s="1" t="n">
        <v>-0.5</v>
      </c>
    </row>
    <row r="34" customFormat="false" ht="12.8" hidden="false" customHeight="false" outlineLevel="0" collapsed="false">
      <c r="A34" s="2" t="n">
        <v>3</v>
      </c>
      <c r="B34" s="2" t="n">
        <v>3</v>
      </c>
      <c r="C34" s="2" t="n">
        <v>4</v>
      </c>
      <c r="D34" s="2" t="n">
        <v>3</v>
      </c>
      <c r="E34" s="2" t="n">
        <v>3</v>
      </c>
      <c r="F34" s="2" t="n">
        <v>740</v>
      </c>
      <c r="G34" s="2" t="n">
        <v>120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1</v>
      </c>
      <c r="N34" s="2" t="n">
        <v>1</v>
      </c>
      <c r="O34" s="3" t="n">
        <f aca="false">SUM(A34:E34)</f>
        <v>16</v>
      </c>
      <c r="P34" s="3" t="n">
        <f aca="false">SUM(H34:N34)</f>
        <v>7</v>
      </c>
      <c r="Q34" s="3" t="n">
        <f aca="false">O34/25</f>
        <v>0.64</v>
      </c>
      <c r="R34" s="3" t="n">
        <f aca="false">P34/7</f>
        <v>1</v>
      </c>
      <c r="S34" s="3" t="n">
        <f aca="false">R34-Q34</f>
        <v>0.36</v>
      </c>
      <c r="T34" s="3" t="n">
        <f aca="false">R34/Q34</f>
        <v>1.5625</v>
      </c>
      <c r="U34" s="3" t="n">
        <f aca="false">Q34/R34</f>
        <v>0.64</v>
      </c>
      <c r="V34" s="1" t="n">
        <f aca="false">((I34+M34)/2)/((B34+E34)/2)</f>
        <v>0.333333333333333</v>
      </c>
      <c r="W34" s="1" t="n">
        <f aca="false">((I34+M34)/2)-((B34+E34)/2)</f>
        <v>-2</v>
      </c>
      <c r="X34" s="1" t="n">
        <f aca="false">((I34+M34)/2)/((B34+E34)/10)</f>
        <v>1.66666666666667</v>
      </c>
      <c r="Y34" s="1" t="n">
        <f aca="false">((I34+M34)/2)-((B34+E34)/10)</f>
        <v>0.4</v>
      </c>
      <c r="Z34" s="1" t="n">
        <v>1.66666666666667</v>
      </c>
      <c r="AA34" s="1" t="n">
        <v>0.4</v>
      </c>
    </row>
    <row r="35" customFormat="false" ht="12.8" hidden="false" customHeight="false" outlineLevel="0" collapsed="false">
      <c r="A35" s="2" t="n">
        <v>4</v>
      </c>
      <c r="B35" s="2" t="n">
        <v>4</v>
      </c>
      <c r="C35" s="2" t="n">
        <v>4</v>
      </c>
      <c r="D35" s="2" t="n">
        <v>4</v>
      </c>
      <c r="E35" s="2" t="n">
        <v>4</v>
      </c>
      <c r="F35" s="2" t="n">
        <v>330</v>
      </c>
      <c r="G35" s="2" t="n">
        <v>106</v>
      </c>
      <c r="H35" s="2" t="n">
        <v>1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3" t="n">
        <f aca="false">SUM(A35:E35)</f>
        <v>20</v>
      </c>
      <c r="P35" s="3" t="n">
        <f aca="false">SUM(H35:N35)</f>
        <v>3</v>
      </c>
      <c r="Q35" s="3" t="n">
        <f aca="false">O35/25</f>
        <v>0.8</v>
      </c>
      <c r="R35" s="3" t="n">
        <f aca="false">P35/7</f>
        <v>0.428571428571429</v>
      </c>
      <c r="S35" s="3" t="n">
        <f aca="false">R35-Q35</f>
        <v>-0.371428571428571</v>
      </c>
      <c r="T35" s="3" t="n">
        <f aca="false">R35/Q35</f>
        <v>0.535714285714286</v>
      </c>
      <c r="U35" s="3" t="n">
        <f aca="false">Q35/R35</f>
        <v>1.86666666666667</v>
      </c>
      <c r="V35" s="1" t="n">
        <f aca="false">((I35+M35)/2)/((B35+E35)/2)</f>
        <v>0</v>
      </c>
      <c r="W35" s="1" t="n">
        <f aca="false">((I35+M35)/2)-((B35+E35)/2)</f>
        <v>-4</v>
      </c>
      <c r="X35" s="1" t="n">
        <f aca="false">((I35+M35)/2)/((B35+E35)/10)</f>
        <v>0</v>
      </c>
      <c r="Y35" s="1" t="n">
        <f aca="false">((I35+M35)/2)-((B35+E35)/10)</f>
        <v>-0.8</v>
      </c>
      <c r="Z35" s="1" t="n">
        <v>0</v>
      </c>
      <c r="AA35" s="1" t="n">
        <v>-0.8</v>
      </c>
    </row>
    <row r="36" customFormat="false" ht="12.8" hidden="false" customHeight="false" outlineLevel="0" collapsed="false">
      <c r="A36" s="2" t="n">
        <v>4</v>
      </c>
      <c r="B36" s="2" t="n">
        <v>4</v>
      </c>
      <c r="C36" s="2" t="n">
        <v>4</v>
      </c>
      <c r="D36" s="2" t="n">
        <v>4</v>
      </c>
      <c r="E36" s="2" t="n">
        <v>4</v>
      </c>
      <c r="F36" s="2" t="n">
        <v>560</v>
      </c>
      <c r="G36" s="2" t="n">
        <v>108</v>
      </c>
      <c r="H36" s="2" t="n">
        <v>1</v>
      </c>
      <c r="I36" s="2" t="n">
        <v>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3" t="n">
        <f aca="false">SUM(A36:E36)</f>
        <v>20</v>
      </c>
      <c r="P36" s="3" t="n">
        <f aca="false">SUM(H36:N36)</f>
        <v>3</v>
      </c>
      <c r="Q36" s="3" t="n">
        <f aca="false">O36/25</f>
        <v>0.8</v>
      </c>
      <c r="R36" s="3" t="n">
        <f aca="false">P36/7</f>
        <v>0.428571428571429</v>
      </c>
      <c r="S36" s="3" t="n">
        <f aca="false">R36-Q36</f>
        <v>-0.371428571428571</v>
      </c>
      <c r="T36" s="3" t="n">
        <f aca="false">R36/Q36</f>
        <v>0.535714285714286</v>
      </c>
      <c r="U36" s="3" t="n">
        <f aca="false">Q36/R36</f>
        <v>1.86666666666667</v>
      </c>
      <c r="V36" s="1" t="n">
        <f aca="false">((I36+M36)/2)/((B36+E36)/2)</f>
        <v>0.125</v>
      </c>
      <c r="W36" s="1" t="n">
        <f aca="false">((I36+M36)/2)-((B36+E36)/2)</f>
        <v>-3.5</v>
      </c>
      <c r="X36" s="1" t="n">
        <f aca="false">((I36+M36)/2)/((B36+E36)/10)</f>
        <v>0.625</v>
      </c>
      <c r="Y36" s="1" t="n">
        <f aca="false">((I36+M36)/2)-((B36+E36)/10)</f>
        <v>-0.3</v>
      </c>
      <c r="Z36" s="1" t="n">
        <v>0.625</v>
      </c>
      <c r="AA36" s="1" t="n">
        <v>-0.3</v>
      </c>
    </row>
    <row r="37" customFormat="false" ht="12.8" hidden="false" customHeight="false" outlineLevel="0" collapsed="false">
      <c r="A37" s="2" t="n">
        <v>4</v>
      </c>
      <c r="B37" s="2" t="n">
        <v>4</v>
      </c>
      <c r="C37" s="2" t="n">
        <v>4</v>
      </c>
      <c r="D37" s="2" t="n">
        <v>4</v>
      </c>
      <c r="E37" s="2" t="n">
        <v>4</v>
      </c>
      <c r="F37" s="2" t="n">
        <v>780</v>
      </c>
      <c r="G37" s="2" t="n">
        <v>132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3" t="n">
        <f aca="false">SUM(A37:E37)</f>
        <v>20</v>
      </c>
      <c r="P37" s="3" t="n">
        <f aca="false">SUM(H37:N37)</f>
        <v>7</v>
      </c>
      <c r="Q37" s="3" t="n">
        <f aca="false">O37/25</f>
        <v>0.8</v>
      </c>
      <c r="R37" s="3" t="n">
        <f aca="false">P37/7</f>
        <v>1</v>
      </c>
      <c r="S37" s="3" t="n">
        <f aca="false">R37-Q37</f>
        <v>0.2</v>
      </c>
      <c r="T37" s="3" t="n">
        <f aca="false">R37/Q37</f>
        <v>1.25</v>
      </c>
      <c r="U37" s="3" t="n">
        <f aca="false">Q37/R37</f>
        <v>0.8</v>
      </c>
      <c r="V37" s="1" t="n">
        <f aca="false">((I37+M37)/2)/((B37+E37)/2)</f>
        <v>0.25</v>
      </c>
      <c r="W37" s="1" t="n">
        <f aca="false">((I37+M37)/2)-((B37+E37)/2)</f>
        <v>-3</v>
      </c>
      <c r="X37" s="1" t="n">
        <f aca="false">((I37+M37)/2)/((B37+E37)/10)</f>
        <v>1.25</v>
      </c>
      <c r="Y37" s="1" t="n">
        <f aca="false">((I37+M37)/2)-((B37+E37)/10)</f>
        <v>0.2</v>
      </c>
      <c r="Z37" s="1" t="n">
        <v>1.25</v>
      </c>
      <c r="AA37" s="1" t="n">
        <v>0.2</v>
      </c>
    </row>
    <row r="38" customFormat="false" ht="12.8" hidden="false" customHeight="false" outlineLevel="0" collapsed="false">
      <c r="A38" s="2" t="n">
        <v>4</v>
      </c>
      <c r="B38" s="2" t="n">
        <v>4</v>
      </c>
      <c r="C38" s="2" t="n">
        <v>4</v>
      </c>
      <c r="D38" s="2" t="n">
        <v>4</v>
      </c>
      <c r="E38" s="2" t="n">
        <v>4</v>
      </c>
      <c r="F38" s="2" t="n">
        <v>510</v>
      </c>
      <c r="G38" s="2" t="n">
        <v>110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3" t="n">
        <f aca="false">SUM(A38:E38)</f>
        <v>20</v>
      </c>
      <c r="P38" s="3" t="n">
        <f aca="false">SUM(H38:N38)</f>
        <v>4</v>
      </c>
      <c r="Q38" s="3" t="n">
        <f aca="false">O38/25</f>
        <v>0.8</v>
      </c>
      <c r="R38" s="3" t="n">
        <f aca="false">P38/7</f>
        <v>0.571428571428571</v>
      </c>
      <c r="S38" s="3" t="n">
        <f aca="false">R38-Q38</f>
        <v>-0.228571428571429</v>
      </c>
      <c r="T38" s="3" t="n">
        <f aca="false">R38/Q38</f>
        <v>0.714285714285714</v>
      </c>
      <c r="U38" s="3" t="n">
        <f aca="false">Q38/R38</f>
        <v>1.4</v>
      </c>
      <c r="V38" s="1" t="n">
        <f aca="false">((I38+M38)/2)/((B38+E38)/2)</f>
        <v>0.125</v>
      </c>
      <c r="W38" s="1" t="n">
        <f aca="false">((I38+M38)/2)-((B38+E38)/2)</f>
        <v>-3.5</v>
      </c>
      <c r="X38" s="1" t="n">
        <f aca="false">((I38+M38)/2)/((B38+E38)/10)</f>
        <v>0.625</v>
      </c>
      <c r="Y38" s="1" t="n">
        <f aca="false">((I38+M38)/2)-((B38+E38)/10)</f>
        <v>-0.3</v>
      </c>
      <c r="Z38" s="1" t="n">
        <v>0.625</v>
      </c>
      <c r="AA38" s="1" t="n">
        <v>-0.3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2023-12-06T14:50:45Z</dcterms:created>
  <dc:creator/>
  <dc:description/>
  <dc:language>en-GB</dc:language>
  <cp:lastModifiedBy/>
  <dcterms:modified xsi:type="dcterms:W3CDTF">2023-12-06T14:51:40Z</dcterms:modified>
  <cp:revision>1</cp:revision>
  <dc:subject/>
  <dc:title/>
</cp:coreProperties>
</file>