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8800" windowHeight="11325"/>
  </bookViews>
  <sheets>
    <sheet name="Sector 1" sheetId="1" r:id="rId1"/>
    <sheet name="Sector 2" sheetId="40" r:id="rId2"/>
    <sheet name="Sector 3" sheetId="22" r:id="rId3"/>
    <sheet name="Sector 4" sheetId="23" r:id="rId4"/>
    <sheet name="Sector 5" sheetId="24" r:id="rId5"/>
    <sheet name="Sector 6" sheetId="25" r:id="rId6"/>
    <sheet name="Sector 7" sheetId="26" r:id="rId7"/>
    <sheet name="Sector 8" sheetId="27" r:id="rId8"/>
    <sheet name="Sector 9" sheetId="28" r:id="rId9"/>
    <sheet name="Sector 10" sheetId="29" r:id="rId10"/>
    <sheet name="Sector 11" sheetId="30" r:id="rId11"/>
    <sheet name="Sector 12" sheetId="31" r:id="rId12"/>
    <sheet name="Sector 13" sheetId="32" r:id="rId13"/>
    <sheet name="Sector 14" sheetId="33" r:id="rId14"/>
    <sheet name="Sector 15" sheetId="34" r:id="rId15"/>
    <sheet name="Sector 16" sheetId="35" r:id="rId16"/>
    <sheet name="Sector 17" sheetId="36" r:id="rId17"/>
    <sheet name="Sector 18" sheetId="37" r:id="rId18"/>
    <sheet name="Sector 19" sheetId="38" r:id="rId19"/>
    <sheet name="Sector 20" sheetId="39" r:id="rId2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40" l="1"/>
  <c r="G52" i="40"/>
  <c r="H52" i="40"/>
  <c r="I52" i="40"/>
  <c r="J52" i="40"/>
  <c r="K52" i="40"/>
  <c r="E52" i="40"/>
  <c r="F52" i="1"/>
  <c r="G52" i="1"/>
  <c r="H52" i="1"/>
  <c r="I52" i="1"/>
  <c r="J52" i="1"/>
  <c r="K52" i="1"/>
  <c r="E52" i="1"/>
  <c r="BE52" i="40" l="1"/>
  <c r="BD52" i="40"/>
  <c r="BC52" i="40"/>
  <c r="BB52" i="40"/>
  <c r="BA52" i="40"/>
  <c r="AZ52" i="40"/>
  <c r="AY52" i="40"/>
  <c r="AX52" i="40"/>
  <c r="AW52" i="40"/>
  <c r="AV52" i="40"/>
  <c r="AK52" i="40"/>
  <c r="AJ52" i="40"/>
  <c r="AI52" i="40"/>
  <c r="AH52" i="40"/>
  <c r="AG52" i="40"/>
  <c r="AF52" i="40"/>
  <c r="AE52" i="40"/>
  <c r="AD52" i="40"/>
  <c r="AC52" i="40"/>
  <c r="AB52" i="40"/>
  <c r="AA52" i="40"/>
  <c r="Z52" i="40"/>
  <c r="Y52" i="40"/>
  <c r="X52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BT51" i="40"/>
  <c r="BQ51" i="40"/>
  <c r="BW51" i="40" s="1"/>
  <c r="BP51" i="40"/>
  <c r="BO51" i="40"/>
  <c r="BU51" i="40" s="1"/>
  <c r="BN51" i="40"/>
  <c r="BM51" i="40"/>
  <c r="BS51" i="40" s="1"/>
  <c r="BL51" i="40"/>
  <c r="BR51" i="40" s="1"/>
  <c r="BF51" i="40"/>
  <c r="AU51" i="40"/>
  <c r="AT51" i="40"/>
  <c r="AS51" i="40"/>
  <c r="AR51" i="40"/>
  <c r="AQ51" i="40"/>
  <c r="AP51" i="40"/>
  <c r="AO51" i="40"/>
  <c r="AN51" i="40"/>
  <c r="AM51" i="40"/>
  <c r="AL51" i="40"/>
  <c r="BV50" i="40"/>
  <c r="BQ50" i="40"/>
  <c r="BW50" i="40" s="1"/>
  <c r="BP50" i="40"/>
  <c r="BO50" i="40"/>
  <c r="BU50" i="40" s="1"/>
  <c r="BN50" i="40"/>
  <c r="BM50" i="40"/>
  <c r="BL50" i="40"/>
  <c r="BR50" i="40" s="1"/>
  <c r="BF50" i="40"/>
  <c r="AU50" i="40"/>
  <c r="AT50" i="40"/>
  <c r="AS50" i="40"/>
  <c r="AR50" i="40"/>
  <c r="AQ50" i="40"/>
  <c r="AP50" i="40"/>
  <c r="AO50" i="40"/>
  <c r="AN50" i="40"/>
  <c r="AM50" i="40"/>
  <c r="AL50" i="40"/>
  <c r="BT49" i="40"/>
  <c r="BQ49" i="40"/>
  <c r="BW49" i="40" s="1"/>
  <c r="BP49" i="40"/>
  <c r="BV49" i="40" s="1"/>
  <c r="BO49" i="40"/>
  <c r="BU49" i="40" s="1"/>
  <c r="BN49" i="40"/>
  <c r="BM49" i="40"/>
  <c r="BS49" i="40" s="1"/>
  <c r="BL49" i="40"/>
  <c r="BR49" i="40" s="1"/>
  <c r="AU49" i="40"/>
  <c r="AT49" i="40"/>
  <c r="AS49" i="40"/>
  <c r="AR49" i="40"/>
  <c r="AQ49" i="40"/>
  <c r="AP49" i="40"/>
  <c r="AO49" i="40"/>
  <c r="AN49" i="40"/>
  <c r="AM49" i="40"/>
  <c r="AL49" i="40"/>
  <c r="BT48" i="40"/>
  <c r="BQ48" i="40"/>
  <c r="BW48" i="40" s="1"/>
  <c r="BP48" i="40"/>
  <c r="BO48" i="40"/>
  <c r="BU48" i="40" s="1"/>
  <c r="BN48" i="40"/>
  <c r="BM48" i="40"/>
  <c r="BS48" i="40" s="1"/>
  <c r="BL48" i="40"/>
  <c r="BR48" i="40" s="1"/>
  <c r="BF48" i="40"/>
  <c r="AU48" i="40"/>
  <c r="AT48" i="40"/>
  <c r="AS48" i="40"/>
  <c r="AR48" i="40"/>
  <c r="AQ48" i="40"/>
  <c r="AP48" i="40"/>
  <c r="AO48" i="40"/>
  <c r="AN48" i="40"/>
  <c r="AM48" i="40"/>
  <c r="AL48" i="40"/>
  <c r="BV47" i="40"/>
  <c r="BQ47" i="40"/>
  <c r="BW47" i="40" s="1"/>
  <c r="BP47" i="40"/>
  <c r="BO47" i="40"/>
  <c r="BU47" i="40" s="1"/>
  <c r="BN47" i="40"/>
  <c r="BM47" i="40"/>
  <c r="BL47" i="40"/>
  <c r="BR47" i="40" s="1"/>
  <c r="BF47" i="40"/>
  <c r="AU47" i="40"/>
  <c r="AT47" i="40"/>
  <c r="AS47" i="40"/>
  <c r="AR47" i="40"/>
  <c r="AQ47" i="40"/>
  <c r="AP47" i="40"/>
  <c r="AO47" i="40"/>
  <c r="AN47" i="40"/>
  <c r="AM47" i="40"/>
  <c r="AL47" i="40"/>
  <c r="BT46" i="40"/>
  <c r="BQ46" i="40"/>
  <c r="BW46" i="40" s="1"/>
  <c r="BP46" i="40"/>
  <c r="BV46" i="40" s="1"/>
  <c r="BO46" i="40"/>
  <c r="BU46" i="40" s="1"/>
  <c r="BN46" i="40"/>
  <c r="BM46" i="40"/>
  <c r="BS46" i="40" s="1"/>
  <c r="BL46" i="40"/>
  <c r="BR46" i="40" s="1"/>
  <c r="AU46" i="40"/>
  <c r="AT46" i="40"/>
  <c r="AS46" i="40"/>
  <c r="AR46" i="40"/>
  <c r="AQ46" i="40"/>
  <c r="AP46" i="40"/>
  <c r="AO46" i="40"/>
  <c r="AN46" i="40"/>
  <c r="AM46" i="40"/>
  <c r="AL46" i="40"/>
  <c r="BT45" i="40"/>
  <c r="BQ45" i="40"/>
  <c r="BW45" i="40" s="1"/>
  <c r="BP45" i="40"/>
  <c r="BO45" i="40"/>
  <c r="BU45" i="40" s="1"/>
  <c r="BN45" i="40"/>
  <c r="BM45" i="40"/>
  <c r="BS45" i="40" s="1"/>
  <c r="BL45" i="40"/>
  <c r="BR45" i="40" s="1"/>
  <c r="BF45" i="40"/>
  <c r="AU45" i="40"/>
  <c r="AT45" i="40"/>
  <c r="AS45" i="40"/>
  <c r="AR45" i="40"/>
  <c r="AQ45" i="40"/>
  <c r="AP45" i="40"/>
  <c r="AO45" i="40"/>
  <c r="AN45" i="40"/>
  <c r="AM45" i="40"/>
  <c r="AL45" i="40"/>
  <c r="BU44" i="40"/>
  <c r="BQ44" i="40"/>
  <c r="BW44" i="40" s="1"/>
  <c r="BP44" i="40"/>
  <c r="BV44" i="40" s="1"/>
  <c r="BO44" i="40"/>
  <c r="BN44" i="40"/>
  <c r="BM44" i="40"/>
  <c r="BS44" i="40" s="1"/>
  <c r="BL44" i="40"/>
  <c r="BR44" i="40" s="1"/>
  <c r="BF44" i="40"/>
  <c r="AU44" i="40"/>
  <c r="AT44" i="40"/>
  <c r="AS44" i="40"/>
  <c r="AR44" i="40"/>
  <c r="AQ44" i="40"/>
  <c r="AP44" i="40"/>
  <c r="AO44" i="40"/>
  <c r="AN44" i="40"/>
  <c r="AM44" i="40"/>
  <c r="AL44" i="40"/>
  <c r="BQ43" i="40"/>
  <c r="BP43" i="40"/>
  <c r="BV43" i="40" s="1"/>
  <c r="BO43" i="40"/>
  <c r="BN43" i="40"/>
  <c r="BT43" i="40" s="1"/>
  <c r="BM43" i="40"/>
  <c r="BL43" i="40"/>
  <c r="BR43" i="40" s="1"/>
  <c r="AU43" i="40"/>
  <c r="BW43" i="40" s="1"/>
  <c r="AT43" i="40"/>
  <c r="AS43" i="40"/>
  <c r="AR43" i="40"/>
  <c r="AQ43" i="40"/>
  <c r="AP43" i="40"/>
  <c r="AO43" i="40"/>
  <c r="AN43" i="40"/>
  <c r="BS43" i="40" s="1"/>
  <c r="AM43" i="40"/>
  <c r="AL43" i="40"/>
  <c r="BU42" i="40"/>
  <c r="BQ42" i="40"/>
  <c r="BP42" i="40"/>
  <c r="BO42" i="40"/>
  <c r="BN42" i="40"/>
  <c r="BT42" i="40" s="1"/>
  <c r="BM42" i="40"/>
  <c r="BS42" i="40" s="1"/>
  <c r="BL42" i="40"/>
  <c r="BR42" i="40" s="1"/>
  <c r="BF42" i="40"/>
  <c r="AU42" i="40"/>
  <c r="BW42" i="40" s="1"/>
  <c r="AT42" i="40"/>
  <c r="AS42" i="40"/>
  <c r="AR42" i="40"/>
  <c r="AQ42" i="40"/>
  <c r="AP42" i="40"/>
  <c r="AO42" i="40"/>
  <c r="AN42" i="40"/>
  <c r="AM42" i="40"/>
  <c r="AL42" i="40"/>
  <c r="BU41" i="40"/>
  <c r="BQ41" i="40"/>
  <c r="BW41" i="40" s="1"/>
  <c r="BP41" i="40"/>
  <c r="BV41" i="40" s="1"/>
  <c r="BO41" i="40"/>
  <c r="BN41" i="40"/>
  <c r="BM41" i="40"/>
  <c r="BS41" i="40" s="1"/>
  <c r="BL41" i="40"/>
  <c r="BR41" i="40" s="1"/>
  <c r="BF41" i="40"/>
  <c r="AU41" i="40"/>
  <c r="AT41" i="40"/>
  <c r="AS41" i="40"/>
  <c r="AR41" i="40"/>
  <c r="AQ41" i="40"/>
  <c r="AP41" i="40"/>
  <c r="AO41" i="40"/>
  <c r="AN41" i="40"/>
  <c r="AM41" i="40"/>
  <c r="AL41" i="40"/>
  <c r="BQ40" i="40"/>
  <c r="BP40" i="40"/>
  <c r="BV40" i="40" s="1"/>
  <c r="BO40" i="40"/>
  <c r="BN40" i="40"/>
  <c r="BT40" i="40" s="1"/>
  <c r="BM40" i="40"/>
  <c r="BL40" i="40"/>
  <c r="BR40" i="40" s="1"/>
  <c r="AU40" i="40"/>
  <c r="BW40" i="40" s="1"/>
  <c r="AT40" i="40"/>
  <c r="AS40" i="40"/>
  <c r="AR40" i="40"/>
  <c r="AQ40" i="40"/>
  <c r="AP40" i="40"/>
  <c r="AO40" i="40"/>
  <c r="AN40" i="40"/>
  <c r="BS40" i="40" s="1"/>
  <c r="AM40" i="40"/>
  <c r="AL40" i="40"/>
  <c r="BU39" i="40"/>
  <c r="BQ39" i="40"/>
  <c r="BP39" i="40"/>
  <c r="BO39" i="40"/>
  <c r="BN39" i="40"/>
  <c r="BT39" i="40" s="1"/>
  <c r="BM39" i="40"/>
  <c r="BS39" i="40" s="1"/>
  <c r="BL39" i="40"/>
  <c r="BR39" i="40" s="1"/>
  <c r="BF39" i="40"/>
  <c r="AU39" i="40"/>
  <c r="BW39" i="40" s="1"/>
  <c r="AT39" i="40"/>
  <c r="AS39" i="40"/>
  <c r="AR39" i="40"/>
  <c r="AQ39" i="40"/>
  <c r="AP39" i="40"/>
  <c r="AO39" i="40"/>
  <c r="AN39" i="40"/>
  <c r="AM39" i="40"/>
  <c r="AL39" i="40"/>
  <c r="BU38" i="40"/>
  <c r="BQ38" i="40"/>
  <c r="BW38" i="40" s="1"/>
  <c r="BP38" i="40"/>
  <c r="BV38" i="40" s="1"/>
  <c r="BO38" i="40"/>
  <c r="BN38" i="40"/>
  <c r="BM38" i="40"/>
  <c r="BS38" i="40" s="1"/>
  <c r="BL38" i="40"/>
  <c r="BR38" i="40" s="1"/>
  <c r="BF38" i="40"/>
  <c r="AU38" i="40"/>
  <c r="AT38" i="40"/>
  <c r="AS38" i="40"/>
  <c r="AR38" i="40"/>
  <c r="AQ38" i="40"/>
  <c r="AP38" i="40"/>
  <c r="AO38" i="40"/>
  <c r="AN38" i="40"/>
  <c r="AM38" i="40"/>
  <c r="AL38" i="40"/>
  <c r="BQ37" i="40"/>
  <c r="BP37" i="40"/>
  <c r="BV37" i="40" s="1"/>
  <c r="BO37" i="40"/>
  <c r="BN37" i="40"/>
  <c r="BT37" i="40" s="1"/>
  <c r="BM37" i="40"/>
  <c r="BL37" i="40"/>
  <c r="BR37" i="40" s="1"/>
  <c r="AU37" i="40"/>
  <c r="BW37" i="40" s="1"/>
  <c r="AT37" i="40"/>
  <c r="AS37" i="40"/>
  <c r="AR37" i="40"/>
  <c r="AQ37" i="40"/>
  <c r="AP37" i="40"/>
  <c r="AO37" i="40"/>
  <c r="AN37" i="40"/>
  <c r="BS37" i="40" s="1"/>
  <c r="AM37" i="40"/>
  <c r="AL37" i="40"/>
  <c r="BU36" i="40"/>
  <c r="BQ36" i="40"/>
  <c r="BP36" i="40"/>
  <c r="BO36" i="40"/>
  <c r="BN36" i="40"/>
  <c r="BT36" i="40" s="1"/>
  <c r="BM36" i="40"/>
  <c r="BS36" i="40" s="1"/>
  <c r="BL36" i="40"/>
  <c r="BR36" i="40" s="1"/>
  <c r="BF36" i="40"/>
  <c r="AU36" i="40"/>
  <c r="BW36" i="40" s="1"/>
  <c r="AT36" i="40"/>
  <c r="AS36" i="40"/>
  <c r="AR36" i="40"/>
  <c r="AQ36" i="40"/>
  <c r="AP36" i="40"/>
  <c r="AO36" i="40"/>
  <c r="AN36" i="40"/>
  <c r="AM36" i="40"/>
  <c r="AL36" i="40"/>
  <c r="BU35" i="40"/>
  <c r="BQ35" i="40"/>
  <c r="BW35" i="40" s="1"/>
  <c r="BP35" i="40"/>
  <c r="BV35" i="40" s="1"/>
  <c r="BO35" i="40"/>
  <c r="BN35" i="40"/>
  <c r="BM35" i="40"/>
  <c r="BS35" i="40" s="1"/>
  <c r="BL35" i="40"/>
  <c r="BR35" i="40" s="1"/>
  <c r="BF35" i="40"/>
  <c r="AU35" i="40"/>
  <c r="AT35" i="40"/>
  <c r="AS35" i="40"/>
  <c r="AR35" i="40"/>
  <c r="AQ35" i="40"/>
  <c r="AP35" i="40"/>
  <c r="AO35" i="40"/>
  <c r="AN35" i="40"/>
  <c r="AM35" i="40"/>
  <c r="AL35" i="40"/>
  <c r="BQ34" i="40"/>
  <c r="BP34" i="40"/>
  <c r="BO34" i="40"/>
  <c r="BN34" i="40"/>
  <c r="BT34" i="40" s="1"/>
  <c r="BM34" i="40"/>
  <c r="BL34" i="40"/>
  <c r="BR34" i="40" s="1"/>
  <c r="AU34" i="40"/>
  <c r="BW34" i="40" s="1"/>
  <c r="AT34" i="40"/>
  <c r="AS34" i="40"/>
  <c r="AR34" i="40"/>
  <c r="AQ34" i="40"/>
  <c r="AP34" i="40"/>
  <c r="AO34" i="40"/>
  <c r="AN34" i="40"/>
  <c r="BS34" i="40" s="1"/>
  <c r="AM34" i="40"/>
  <c r="AL34" i="40"/>
  <c r="BU33" i="40"/>
  <c r="BQ33" i="40"/>
  <c r="BP33" i="40"/>
  <c r="BO33" i="40"/>
  <c r="BN33" i="40"/>
  <c r="BT33" i="40" s="1"/>
  <c r="BM33" i="40"/>
  <c r="BS33" i="40" s="1"/>
  <c r="BL33" i="40"/>
  <c r="BR33" i="40" s="1"/>
  <c r="BI33" i="40"/>
  <c r="BF33" i="40"/>
  <c r="AU33" i="40"/>
  <c r="BW33" i="40" s="1"/>
  <c r="AT33" i="40"/>
  <c r="AS33" i="40"/>
  <c r="AR33" i="40"/>
  <c r="AQ33" i="40"/>
  <c r="AP33" i="40"/>
  <c r="AO33" i="40"/>
  <c r="AN33" i="40"/>
  <c r="AM33" i="40"/>
  <c r="AL33" i="40"/>
  <c r="BQ32" i="40"/>
  <c r="BW32" i="40" s="1"/>
  <c r="BP32" i="40"/>
  <c r="BV32" i="40" s="1"/>
  <c r="BO32" i="40"/>
  <c r="BN32" i="40"/>
  <c r="BT32" i="40" s="1"/>
  <c r="BM32" i="40"/>
  <c r="BS32" i="40" s="1"/>
  <c r="BL32" i="40"/>
  <c r="BI32" i="40"/>
  <c r="BF32" i="40"/>
  <c r="AU32" i="40"/>
  <c r="AT32" i="40"/>
  <c r="AS32" i="40"/>
  <c r="AR32" i="40"/>
  <c r="AQ32" i="40"/>
  <c r="BU32" i="40" s="1"/>
  <c r="AP32" i="40"/>
  <c r="AO32" i="40"/>
  <c r="AN32" i="40"/>
  <c r="AM32" i="40"/>
  <c r="AL32" i="40"/>
  <c r="BQ31" i="40"/>
  <c r="BP31" i="40"/>
  <c r="BV31" i="40" s="1"/>
  <c r="BO31" i="40"/>
  <c r="BN31" i="40"/>
  <c r="BT31" i="40" s="1"/>
  <c r="BM31" i="40"/>
  <c r="BS31" i="40" s="1"/>
  <c r="BL31" i="40"/>
  <c r="BR31" i="40" s="1"/>
  <c r="AU31" i="40"/>
  <c r="BW31" i="40" s="1"/>
  <c r="AT31" i="40"/>
  <c r="AS31" i="40"/>
  <c r="AR31" i="40"/>
  <c r="AQ31" i="40"/>
  <c r="AP31" i="40"/>
  <c r="AO31" i="40"/>
  <c r="AN31" i="40"/>
  <c r="AM31" i="40"/>
  <c r="AL31" i="40"/>
  <c r="BW30" i="40"/>
  <c r="BU30" i="40"/>
  <c r="BQ30" i="40"/>
  <c r="BP30" i="40"/>
  <c r="BV30" i="40" s="1"/>
  <c r="BO30" i="40"/>
  <c r="BN30" i="40"/>
  <c r="BT30" i="40" s="1"/>
  <c r="BM30" i="40"/>
  <c r="BL30" i="40"/>
  <c r="BR30" i="40" s="1"/>
  <c r="BF30" i="40"/>
  <c r="AU30" i="40"/>
  <c r="AT30" i="40"/>
  <c r="AS30" i="40"/>
  <c r="AR30" i="40"/>
  <c r="AQ30" i="40"/>
  <c r="AP30" i="40"/>
  <c r="AO30" i="40"/>
  <c r="AN30" i="40"/>
  <c r="AM30" i="40"/>
  <c r="AL30" i="40"/>
  <c r="BQ29" i="40"/>
  <c r="BW29" i="40" s="1"/>
  <c r="BP29" i="40"/>
  <c r="BV29" i="40" s="1"/>
  <c r="BO29" i="40"/>
  <c r="BU29" i="40" s="1"/>
  <c r="BN29" i="40"/>
  <c r="BT29" i="40" s="1"/>
  <c r="BM29" i="40"/>
  <c r="BS29" i="40" s="1"/>
  <c r="BL29" i="40"/>
  <c r="BI29" i="40"/>
  <c r="BF29" i="40"/>
  <c r="AU29" i="40"/>
  <c r="AT29" i="40"/>
  <c r="AS29" i="40"/>
  <c r="AR29" i="40"/>
  <c r="AQ29" i="40"/>
  <c r="AP29" i="40"/>
  <c r="AO29" i="40"/>
  <c r="AN29" i="40"/>
  <c r="AM29" i="40"/>
  <c r="AL29" i="40"/>
  <c r="BQ28" i="40"/>
  <c r="BP28" i="40"/>
  <c r="BV28" i="40" s="1"/>
  <c r="BO28" i="40"/>
  <c r="BN28" i="40"/>
  <c r="BT28" i="40" s="1"/>
  <c r="BM28" i="40"/>
  <c r="BS28" i="40" s="1"/>
  <c r="BL28" i="40"/>
  <c r="BR28" i="40" s="1"/>
  <c r="AU28" i="40"/>
  <c r="BW28" i="40" s="1"/>
  <c r="AT28" i="40"/>
  <c r="AS28" i="40"/>
  <c r="AR28" i="40"/>
  <c r="AQ28" i="40"/>
  <c r="AP28" i="40"/>
  <c r="AO28" i="40"/>
  <c r="AN28" i="40"/>
  <c r="AM28" i="40"/>
  <c r="AL28" i="40"/>
  <c r="BW27" i="40"/>
  <c r="BU27" i="40"/>
  <c r="BQ27" i="40"/>
  <c r="BP27" i="40"/>
  <c r="BV27" i="40" s="1"/>
  <c r="BO27" i="40"/>
  <c r="BN27" i="40"/>
  <c r="BT27" i="40" s="1"/>
  <c r="BM27" i="40"/>
  <c r="BL27" i="40"/>
  <c r="BH27" i="40"/>
  <c r="BF27" i="40"/>
  <c r="AU27" i="40"/>
  <c r="AT27" i="40"/>
  <c r="AS27" i="40"/>
  <c r="AR27" i="40"/>
  <c r="AQ27" i="40"/>
  <c r="AP27" i="40"/>
  <c r="AO27" i="40"/>
  <c r="AN27" i="40"/>
  <c r="AM27" i="40"/>
  <c r="AL27" i="40"/>
  <c r="BV26" i="40"/>
  <c r="BQ26" i="40"/>
  <c r="BW26" i="40" s="1"/>
  <c r="BP26" i="40"/>
  <c r="BO26" i="40"/>
  <c r="BU26" i="40" s="1"/>
  <c r="BN26" i="40"/>
  <c r="BT26" i="40" s="1"/>
  <c r="BM26" i="40"/>
  <c r="BS26" i="40" s="1"/>
  <c r="BL26" i="40"/>
  <c r="BR26" i="40" s="1"/>
  <c r="BF26" i="40"/>
  <c r="AU26" i="40"/>
  <c r="AT26" i="40"/>
  <c r="AS26" i="40"/>
  <c r="AR26" i="40"/>
  <c r="AQ26" i="40"/>
  <c r="AP26" i="40"/>
  <c r="AO26" i="40"/>
  <c r="AN26" i="40"/>
  <c r="AM26" i="40"/>
  <c r="AL26" i="40"/>
  <c r="BQ25" i="40"/>
  <c r="BP25" i="40"/>
  <c r="BV25" i="40" s="1"/>
  <c r="BO25" i="40"/>
  <c r="BN25" i="40"/>
  <c r="BT25" i="40" s="1"/>
  <c r="BM25" i="40"/>
  <c r="BS25" i="40" s="1"/>
  <c r="BL25" i="40"/>
  <c r="BR25" i="40" s="1"/>
  <c r="AU25" i="40"/>
  <c r="BW25" i="40" s="1"/>
  <c r="AT25" i="40"/>
  <c r="AS25" i="40"/>
  <c r="AR25" i="40"/>
  <c r="AQ25" i="40"/>
  <c r="AP25" i="40"/>
  <c r="AO25" i="40"/>
  <c r="AN25" i="40"/>
  <c r="AM25" i="40"/>
  <c r="AL25" i="40"/>
  <c r="BW24" i="40"/>
  <c r="BU24" i="40"/>
  <c r="BQ24" i="40"/>
  <c r="BP24" i="40"/>
  <c r="BV24" i="40" s="1"/>
  <c r="BO24" i="40"/>
  <c r="BN24" i="40"/>
  <c r="BT24" i="40" s="1"/>
  <c r="BM24" i="40"/>
  <c r="BL24" i="40"/>
  <c r="BH24" i="40"/>
  <c r="BF24" i="40"/>
  <c r="AU24" i="40"/>
  <c r="AT24" i="40"/>
  <c r="AS24" i="40"/>
  <c r="AR24" i="40"/>
  <c r="AQ24" i="40"/>
  <c r="AP24" i="40"/>
  <c r="AO24" i="40"/>
  <c r="AN24" i="40"/>
  <c r="AM24" i="40"/>
  <c r="AL24" i="40"/>
  <c r="BV23" i="40"/>
  <c r="BQ23" i="40"/>
  <c r="BW23" i="40" s="1"/>
  <c r="BP23" i="40"/>
  <c r="BO23" i="40"/>
  <c r="BU23" i="40" s="1"/>
  <c r="BN23" i="40"/>
  <c r="BT23" i="40" s="1"/>
  <c r="BM23" i="40"/>
  <c r="BS23" i="40" s="1"/>
  <c r="BL23" i="40"/>
  <c r="BR23" i="40" s="1"/>
  <c r="BF23" i="40"/>
  <c r="AU23" i="40"/>
  <c r="AT23" i="40"/>
  <c r="AS23" i="40"/>
  <c r="AR23" i="40"/>
  <c r="AQ23" i="40"/>
  <c r="AP23" i="40"/>
  <c r="AO23" i="40"/>
  <c r="AN23" i="40"/>
  <c r="AM23" i="40"/>
  <c r="AL23" i="40"/>
  <c r="BQ22" i="40"/>
  <c r="BP22" i="40"/>
  <c r="BV22" i="40" s="1"/>
  <c r="BO22" i="40"/>
  <c r="BN22" i="40"/>
  <c r="BT22" i="40" s="1"/>
  <c r="BM22" i="40"/>
  <c r="BS22" i="40" s="1"/>
  <c r="BL22" i="40"/>
  <c r="BR22" i="40" s="1"/>
  <c r="AU22" i="40"/>
  <c r="BW22" i="40" s="1"/>
  <c r="AT22" i="40"/>
  <c r="AS22" i="40"/>
  <c r="AR22" i="40"/>
  <c r="AQ22" i="40"/>
  <c r="AP22" i="40"/>
  <c r="AO22" i="40"/>
  <c r="AN22" i="40"/>
  <c r="AM22" i="40"/>
  <c r="AL22" i="40"/>
  <c r="BU21" i="40"/>
  <c r="BQ21" i="40"/>
  <c r="BP21" i="40"/>
  <c r="BV21" i="40" s="1"/>
  <c r="BO21" i="40"/>
  <c r="BN21" i="40"/>
  <c r="BT21" i="40" s="1"/>
  <c r="BM21" i="40"/>
  <c r="BL21" i="40"/>
  <c r="BR21" i="40" s="1"/>
  <c r="BF21" i="40"/>
  <c r="AU21" i="40"/>
  <c r="BW21" i="40" s="1"/>
  <c r="AT21" i="40"/>
  <c r="AS21" i="40"/>
  <c r="AR21" i="40"/>
  <c r="AQ21" i="40"/>
  <c r="AP21" i="40"/>
  <c r="AO21" i="40"/>
  <c r="AN21" i="40"/>
  <c r="AM21" i="40"/>
  <c r="AL21" i="40"/>
  <c r="BQ20" i="40"/>
  <c r="BW20" i="40" s="1"/>
  <c r="BP20" i="40"/>
  <c r="BV20" i="40" s="1"/>
  <c r="BO20" i="40"/>
  <c r="BN20" i="40"/>
  <c r="BT20" i="40" s="1"/>
  <c r="BM20" i="40"/>
  <c r="BS20" i="40" s="1"/>
  <c r="BL20" i="40"/>
  <c r="BR20" i="40" s="1"/>
  <c r="BI20" i="40"/>
  <c r="BG20" i="40"/>
  <c r="BF20" i="40"/>
  <c r="AU20" i="40"/>
  <c r="AT20" i="40"/>
  <c r="AS20" i="40"/>
  <c r="AR20" i="40"/>
  <c r="AQ20" i="40"/>
  <c r="AP20" i="40"/>
  <c r="AO20" i="40"/>
  <c r="AN20" i="40"/>
  <c r="AM20" i="40"/>
  <c r="AL20" i="40"/>
  <c r="BW19" i="40"/>
  <c r="BT19" i="40"/>
  <c r="BQ19" i="40"/>
  <c r="BP19" i="40"/>
  <c r="BV19" i="40" s="1"/>
  <c r="BO19" i="40"/>
  <c r="BU19" i="40" s="1"/>
  <c r="BN19" i="40"/>
  <c r="BM19" i="40"/>
  <c r="BS19" i="40" s="1"/>
  <c r="BL19" i="40"/>
  <c r="BR19" i="40" s="1"/>
  <c r="BH19" i="40"/>
  <c r="BG19" i="40"/>
  <c r="AU19" i="40"/>
  <c r="AT19" i="40"/>
  <c r="AS19" i="40"/>
  <c r="AR19" i="40"/>
  <c r="AQ19" i="40"/>
  <c r="AP19" i="40"/>
  <c r="AO19" i="40"/>
  <c r="AN19" i="40"/>
  <c r="AM19" i="40"/>
  <c r="AL19" i="40"/>
  <c r="BU18" i="40"/>
  <c r="BQ18" i="40"/>
  <c r="BP18" i="40"/>
  <c r="BV18" i="40" s="1"/>
  <c r="BO18" i="40"/>
  <c r="BN18" i="40"/>
  <c r="BT18" i="40" s="1"/>
  <c r="BM18" i="40"/>
  <c r="BL18" i="40"/>
  <c r="BR18" i="40" s="1"/>
  <c r="BH18" i="40"/>
  <c r="BF18" i="40"/>
  <c r="AU18" i="40"/>
  <c r="BW18" i="40" s="1"/>
  <c r="AT18" i="40"/>
  <c r="AS18" i="40"/>
  <c r="AR18" i="40"/>
  <c r="AQ18" i="40"/>
  <c r="AP18" i="40"/>
  <c r="AO18" i="40"/>
  <c r="AN18" i="40"/>
  <c r="AM18" i="40"/>
  <c r="AL18" i="40"/>
  <c r="BV17" i="40"/>
  <c r="BQ17" i="40"/>
  <c r="BW17" i="40" s="1"/>
  <c r="BP17" i="40"/>
  <c r="BO17" i="40"/>
  <c r="BU17" i="40" s="1"/>
  <c r="BN17" i="40"/>
  <c r="BT17" i="40" s="1"/>
  <c r="BM17" i="40"/>
  <c r="BS17" i="40" s="1"/>
  <c r="BL17" i="40"/>
  <c r="BR17" i="40" s="1"/>
  <c r="BI17" i="40"/>
  <c r="BF17" i="40"/>
  <c r="AU17" i="40"/>
  <c r="AT17" i="40"/>
  <c r="AS17" i="40"/>
  <c r="AR17" i="40"/>
  <c r="AQ17" i="40"/>
  <c r="AP17" i="40"/>
  <c r="AO17" i="40"/>
  <c r="AN17" i="40"/>
  <c r="AM17" i="40"/>
  <c r="AL17" i="40"/>
  <c r="BV16" i="40"/>
  <c r="BQ16" i="40"/>
  <c r="BP16" i="40"/>
  <c r="BO16" i="40"/>
  <c r="BU16" i="40" s="1"/>
  <c r="BN16" i="40"/>
  <c r="BT16" i="40" s="1"/>
  <c r="BM16" i="40"/>
  <c r="BS16" i="40" s="1"/>
  <c r="BL16" i="40"/>
  <c r="BR16" i="40" s="1"/>
  <c r="AU16" i="40"/>
  <c r="BW16" i="40" s="1"/>
  <c r="AT16" i="40"/>
  <c r="AS16" i="40"/>
  <c r="AR16" i="40"/>
  <c r="AQ16" i="40"/>
  <c r="AP16" i="40"/>
  <c r="AO16" i="40"/>
  <c r="AN16" i="40"/>
  <c r="AM16" i="40"/>
  <c r="AL16" i="40"/>
  <c r="BU15" i="40"/>
  <c r="BT15" i="40"/>
  <c r="BQ15" i="40"/>
  <c r="BW15" i="40" s="1"/>
  <c r="BP15" i="40"/>
  <c r="BV15" i="40" s="1"/>
  <c r="BO15" i="40"/>
  <c r="BN15" i="40"/>
  <c r="BM15" i="40"/>
  <c r="BL15" i="40"/>
  <c r="BR15" i="40" s="1"/>
  <c r="BK15" i="40"/>
  <c r="BF15" i="40"/>
  <c r="AU15" i="40"/>
  <c r="AT15" i="40"/>
  <c r="AS15" i="40"/>
  <c r="AR15" i="40"/>
  <c r="AQ15" i="40"/>
  <c r="AP15" i="40"/>
  <c r="AO15" i="40"/>
  <c r="AN15" i="40"/>
  <c r="AM15" i="40"/>
  <c r="AL15" i="40"/>
  <c r="BR14" i="40"/>
  <c r="BQ14" i="40"/>
  <c r="BW14" i="40" s="1"/>
  <c r="BP14" i="40"/>
  <c r="BV14" i="40" s="1"/>
  <c r="BO14" i="40"/>
  <c r="BU14" i="40" s="1"/>
  <c r="BN14" i="40"/>
  <c r="BT14" i="40" s="1"/>
  <c r="BM14" i="40"/>
  <c r="BS14" i="40" s="1"/>
  <c r="BL14" i="40"/>
  <c r="BF14" i="40"/>
  <c r="AU14" i="40"/>
  <c r="AT14" i="40"/>
  <c r="AS14" i="40"/>
  <c r="AR14" i="40"/>
  <c r="AQ14" i="40"/>
  <c r="AP14" i="40"/>
  <c r="AO14" i="40"/>
  <c r="AN14" i="40"/>
  <c r="AM14" i="40"/>
  <c r="AL14" i="40"/>
  <c r="BV13" i="40"/>
  <c r="BQ13" i="40"/>
  <c r="BP13" i="40"/>
  <c r="BO13" i="40"/>
  <c r="BN13" i="40"/>
  <c r="BT13" i="40" s="1"/>
  <c r="BM13" i="40"/>
  <c r="BL13" i="40"/>
  <c r="BR13" i="40" s="1"/>
  <c r="BH13" i="40"/>
  <c r="AU13" i="40"/>
  <c r="BW13" i="40" s="1"/>
  <c r="AT13" i="40"/>
  <c r="AS13" i="40"/>
  <c r="AR13" i="40"/>
  <c r="AQ13" i="40"/>
  <c r="AP13" i="40"/>
  <c r="AO13" i="40"/>
  <c r="AN13" i="40"/>
  <c r="AM13" i="40"/>
  <c r="AL13" i="40"/>
  <c r="BU12" i="40"/>
  <c r="BQ12" i="40"/>
  <c r="BP12" i="40"/>
  <c r="BV12" i="40" s="1"/>
  <c r="BO12" i="40"/>
  <c r="BN12" i="40"/>
  <c r="BT12" i="40" s="1"/>
  <c r="BM12" i="40"/>
  <c r="BL12" i="40"/>
  <c r="BR12" i="40" s="1"/>
  <c r="BH12" i="40"/>
  <c r="BF12" i="40"/>
  <c r="AU12" i="40"/>
  <c r="BW12" i="40" s="1"/>
  <c r="AT12" i="40"/>
  <c r="AS12" i="40"/>
  <c r="AR12" i="40"/>
  <c r="AQ12" i="40"/>
  <c r="AP12" i="40"/>
  <c r="AO12" i="40"/>
  <c r="AN12" i="40"/>
  <c r="AM12" i="40"/>
  <c r="AL12" i="40"/>
  <c r="BU11" i="40"/>
  <c r="BQ11" i="40"/>
  <c r="BP11" i="40"/>
  <c r="BV11" i="40" s="1"/>
  <c r="BO11" i="40"/>
  <c r="BN11" i="40"/>
  <c r="BT11" i="40" s="1"/>
  <c r="BM11" i="40"/>
  <c r="BS11" i="40" s="1"/>
  <c r="BL11" i="40"/>
  <c r="BR11" i="40" s="1"/>
  <c r="BI11" i="40"/>
  <c r="BH11" i="40"/>
  <c r="BF11" i="40"/>
  <c r="AU11" i="40"/>
  <c r="AT11" i="40"/>
  <c r="AS11" i="40"/>
  <c r="AR11" i="40"/>
  <c r="AQ11" i="40"/>
  <c r="AP11" i="40"/>
  <c r="AO11" i="40"/>
  <c r="AN11" i="40"/>
  <c r="AM11" i="40"/>
  <c r="AL11" i="40"/>
  <c r="BQ10" i="40"/>
  <c r="BW10" i="40" s="1"/>
  <c r="BP10" i="40"/>
  <c r="BO10" i="40"/>
  <c r="BU10" i="40" s="1"/>
  <c r="BN10" i="40"/>
  <c r="BT10" i="40" s="1"/>
  <c r="BM10" i="40"/>
  <c r="BS10" i="40" s="1"/>
  <c r="BL10" i="40"/>
  <c r="BR10" i="40" s="1"/>
  <c r="BK10" i="40"/>
  <c r="BH10" i="40"/>
  <c r="BF10" i="40"/>
  <c r="AU10" i="40"/>
  <c r="AT10" i="40"/>
  <c r="AS10" i="40"/>
  <c r="AR10" i="40"/>
  <c r="BV10" i="40" s="1"/>
  <c r="AQ10" i="40"/>
  <c r="AP10" i="40"/>
  <c r="AO10" i="40"/>
  <c r="AN10" i="40"/>
  <c r="AM10" i="40"/>
  <c r="AL10" i="40"/>
  <c r="BU9" i="40"/>
  <c r="BQ9" i="40"/>
  <c r="BW9" i="40" s="1"/>
  <c r="BP9" i="40"/>
  <c r="BO9" i="40"/>
  <c r="BN9" i="40"/>
  <c r="BM9" i="40"/>
  <c r="BL9" i="40"/>
  <c r="BR9" i="40" s="1"/>
  <c r="BK9" i="40"/>
  <c r="BI9" i="40"/>
  <c r="BH9" i="40"/>
  <c r="BF9" i="40"/>
  <c r="AU9" i="40"/>
  <c r="AT9" i="40"/>
  <c r="AS9" i="40"/>
  <c r="AR9" i="40"/>
  <c r="BV9" i="40" s="1"/>
  <c r="AQ9" i="40"/>
  <c r="AP9" i="40"/>
  <c r="BT9" i="40" s="1"/>
  <c r="AO9" i="40"/>
  <c r="AN9" i="40"/>
  <c r="AM9" i="40"/>
  <c r="AL9" i="40"/>
  <c r="BQ8" i="40"/>
  <c r="BW8" i="40" s="1"/>
  <c r="BP8" i="40"/>
  <c r="BV8" i="40" s="1"/>
  <c r="BO8" i="40"/>
  <c r="BO52" i="40" s="1"/>
  <c r="BN8" i="40"/>
  <c r="BT8" i="40" s="1"/>
  <c r="BM8" i="40"/>
  <c r="BS8" i="40" s="1"/>
  <c r="BL8" i="40"/>
  <c r="BR8" i="40" s="1"/>
  <c r="BI8" i="40"/>
  <c r="BH8" i="40"/>
  <c r="BF8" i="40"/>
  <c r="AU8" i="40"/>
  <c r="AT8" i="40"/>
  <c r="AS8" i="40"/>
  <c r="AR8" i="40"/>
  <c r="AQ8" i="40"/>
  <c r="AP8" i="40"/>
  <c r="AO8" i="40"/>
  <c r="AN8" i="40"/>
  <c r="AM8" i="40"/>
  <c r="AL8" i="40"/>
  <c r="BQ7" i="40"/>
  <c r="BP7" i="40"/>
  <c r="BO7" i="40"/>
  <c r="BU7" i="40" s="1"/>
  <c r="BN7" i="40"/>
  <c r="BM7" i="40"/>
  <c r="BL7" i="40"/>
  <c r="BK7" i="40"/>
  <c r="BH7" i="40"/>
  <c r="BF7" i="40"/>
  <c r="AU7" i="40"/>
  <c r="BK13" i="40" s="1"/>
  <c r="AT7" i="40"/>
  <c r="AS7" i="40"/>
  <c r="AR7" i="40"/>
  <c r="BJ10" i="40" s="1"/>
  <c r="AQ7" i="40"/>
  <c r="AP7" i="40"/>
  <c r="AO7" i="40"/>
  <c r="AN7" i="40"/>
  <c r="AM7" i="40"/>
  <c r="AL7" i="40"/>
  <c r="AL52" i="40" s="1"/>
  <c r="L1" i="40"/>
  <c r="L1" i="1"/>
  <c r="BG50" i="40" l="1"/>
  <c r="BG47" i="40"/>
  <c r="BG51" i="40"/>
  <c r="BG48" i="40"/>
  <c r="BG45" i="40"/>
  <c r="BG42" i="40"/>
  <c r="BG39" i="40"/>
  <c r="BG36" i="40"/>
  <c r="BG33" i="40"/>
  <c r="BG30" i="40"/>
  <c r="BG27" i="40"/>
  <c r="BG24" i="40"/>
  <c r="BG21" i="40"/>
  <c r="BG18" i="40"/>
  <c r="BG15" i="40"/>
  <c r="BG12" i="40"/>
  <c r="BG44" i="40"/>
  <c r="BG41" i="40"/>
  <c r="BG38" i="40"/>
  <c r="BG35" i="40"/>
  <c r="BG43" i="40"/>
  <c r="BG40" i="40"/>
  <c r="BG37" i="40"/>
  <c r="BG34" i="40"/>
  <c r="BG32" i="40"/>
  <c r="BG29" i="40"/>
  <c r="BG26" i="40"/>
  <c r="BG23" i="40"/>
  <c r="BG49" i="40"/>
  <c r="BG46" i="40"/>
  <c r="BG31" i="40"/>
  <c r="AN52" i="40"/>
  <c r="BG9" i="40"/>
  <c r="BQ52" i="40"/>
  <c r="BL52" i="40"/>
  <c r="BG17" i="40"/>
  <c r="BJ18" i="40"/>
  <c r="BJ22" i="40"/>
  <c r="BG25" i="40"/>
  <c r="BR27" i="40"/>
  <c r="BG28" i="40"/>
  <c r="BH50" i="40"/>
  <c r="BH47" i="40"/>
  <c r="BH44" i="40"/>
  <c r="BH41" i="40"/>
  <c r="BH38" i="40"/>
  <c r="BH35" i="40"/>
  <c r="AP52" i="40"/>
  <c r="BH51" i="40"/>
  <c r="BH48" i="40"/>
  <c r="BH45" i="40"/>
  <c r="BH43" i="40"/>
  <c r="BH42" i="40"/>
  <c r="BH40" i="40"/>
  <c r="BH39" i="40"/>
  <c r="BH37" i="40"/>
  <c r="BH36" i="40"/>
  <c r="BH34" i="40"/>
  <c r="BH33" i="40"/>
  <c r="BH32" i="40"/>
  <c r="BH29" i="40"/>
  <c r="BH26" i="40"/>
  <c r="BH23" i="40"/>
  <c r="BH20" i="40"/>
  <c r="BH17" i="40"/>
  <c r="BH49" i="40"/>
  <c r="BH46" i="40"/>
  <c r="BH31" i="40"/>
  <c r="BH28" i="40"/>
  <c r="BH25" i="40"/>
  <c r="BH22" i="40"/>
  <c r="BM52" i="40"/>
  <c r="BS7" i="40"/>
  <c r="BJ8" i="40"/>
  <c r="BJ11" i="40"/>
  <c r="BJ12" i="40"/>
  <c r="BJ13" i="40"/>
  <c r="BH14" i="40"/>
  <c r="BH15" i="40"/>
  <c r="BH16" i="40"/>
  <c r="BK18" i="40"/>
  <c r="BV34" i="40"/>
  <c r="BI51" i="40"/>
  <c r="BI48" i="40"/>
  <c r="BI45" i="40"/>
  <c r="BI49" i="40"/>
  <c r="BI46" i="40"/>
  <c r="BI43" i="40"/>
  <c r="BI40" i="40"/>
  <c r="BI37" i="40"/>
  <c r="BI34" i="40"/>
  <c r="BI31" i="40"/>
  <c r="BI28" i="40"/>
  <c r="BI25" i="40"/>
  <c r="BI22" i="40"/>
  <c r="BI19" i="40"/>
  <c r="BI16" i="40"/>
  <c r="BI13" i="40"/>
  <c r="AQ52" i="40"/>
  <c r="BI50" i="40"/>
  <c r="BI47" i="40"/>
  <c r="BI30" i="40"/>
  <c r="BI27" i="40"/>
  <c r="BI24" i="40"/>
  <c r="BI21" i="40"/>
  <c r="BI18" i="40"/>
  <c r="BI15" i="40"/>
  <c r="BI12" i="40"/>
  <c r="BI10" i="40"/>
  <c r="BI7" i="40"/>
  <c r="BI44" i="40"/>
  <c r="BI42" i="40"/>
  <c r="BI41" i="40"/>
  <c r="BI39" i="40"/>
  <c r="BI38" i="40"/>
  <c r="BI36" i="40"/>
  <c r="BI35" i="40"/>
  <c r="BG7" i="40"/>
  <c r="BN52" i="40"/>
  <c r="BT7" i="40"/>
  <c r="BJ9" i="40"/>
  <c r="BG10" i="40"/>
  <c r="BK12" i="40"/>
  <c r="BI14" i="40"/>
  <c r="BJ15" i="40"/>
  <c r="BJ16" i="40"/>
  <c r="BU20" i="40"/>
  <c r="BH21" i="40"/>
  <c r="BI23" i="40"/>
  <c r="BI26" i="40"/>
  <c r="BR29" i="40"/>
  <c r="BH30" i="40"/>
  <c r="BH52" i="40" s="1"/>
  <c r="BV33" i="40"/>
  <c r="BJ7" i="40"/>
  <c r="BP52" i="40"/>
  <c r="BW7" i="40"/>
  <c r="BW52" i="40" s="1"/>
  <c r="BG8" i="40"/>
  <c r="BG11" i="40"/>
  <c r="BS12" i="40"/>
  <c r="BS13" i="40"/>
  <c r="BR32" i="40"/>
  <c r="BJ51" i="40"/>
  <c r="BJ48" i="40"/>
  <c r="BJ45" i="40"/>
  <c r="BJ42" i="40"/>
  <c r="BJ39" i="40"/>
  <c r="BJ36" i="40"/>
  <c r="BJ33" i="40"/>
  <c r="AR52" i="40"/>
  <c r="BJ49" i="40"/>
  <c r="BJ46" i="40"/>
  <c r="BJ31" i="40"/>
  <c r="BJ28" i="40"/>
  <c r="BJ25" i="40"/>
  <c r="BJ50" i="40"/>
  <c r="BJ47" i="40"/>
  <c r="BJ30" i="40"/>
  <c r="BJ44" i="40"/>
  <c r="BJ41" i="40"/>
  <c r="BJ38" i="40"/>
  <c r="BJ35" i="40"/>
  <c r="BJ32" i="40"/>
  <c r="BJ29" i="40"/>
  <c r="BJ26" i="40"/>
  <c r="BJ23" i="40"/>
  <c r="BJ20" i="40"/>
  <c r="BJ17" i="40"/>
  <c r="BJ14" i="40"/>
  <c r="BJ43" i="40"/>
  <c r="BJ40" i="40"/>
  <c r="BJ37" i="40"/>
  <c r="BJ34" i="40"/>
  <c r="BV7" i="40"/>
  <c r="AT52" i="40"/>
  <c r="BG13" i="40"/>
  <c r="BS15" i="40"/>
  <c r="BJ19" i="40"/>
  <c r="BG22" i="40"/>
  <c r="BJ24" i="40"/>
  <c r="BJ27" i="40"/>
  <c r="BJ21" i="40"/>
  <c r="BU8" i="40"/>
  <c r="BU52" i="40" s="1"/>
  <c r="AO52" i="40"/>
  <c r="BR24" i="40"/>
  <c r="BS9" i="40"/>
  <c r="BK49" i="40"/>
  <c r="BK46" i="40"/>
  <c r="BK50" i="40"/>
  <c r="BK47" i="40"/>
  <c r="BK44" i="40"/>
  <c r="BK41" i="40"/>
  <c r="BK38" i="40"/>
  <c r="BK35" i="40"/>
  <c r="BK32" i="40"/>
  <c r="BK29" i="40"/>
  <c r="BK26" i="40"/>
  <c r="BK23" i="40"/>
  <c r="BK20" i="40"/>
  <c r="BK17" i="40"/>
  <c r="BK14" i="40"/>
  <c r="AU52" i="40"/>
  <c r="BK31" i="40"/>
  <c r="BK28" i="40"/>
  <c r="BK25" i="40"/>
  <c r="BK22" i="40"/>
  <c r="BK19" i="40"/>
  <c r="BK16" i="40"/>
  <c r="BK30" i="40"/>
  <c r="BK27" i="40"/>
  <c r="BK24" i="40"/>
  <c r="BK21" i="40"/>
  <c r="BK43" i="40"/>
  <c r="BK42" i="40"/>
  <c r="BK40" i="40"/>
  <c r="BK39" i="40"/>
  <c r="BK37" i="40"/>
  <c r="BK36" i="40"/>
  <c r="BK34" i="40"/>
  <c r="BK33" i="40"/>
  <c r="BK11" i="40"/>
  <c r="BK8" i="40"/>
  <c r="BK52" i="40" s="1"/>
  <c r="BK51" i="40"/>
  <c r="BK48" i="40"/>
  <c r="BK45" i="40"/>
  <c r="BR7" i="40"/>
  <c r="BR52" i="40" s="1"/>
  <c r="BU13" i="40"/>
  <c r="BG14" i="40"/>
  <c r="BG16" i="40"/>
  <c r="BV36" i="40"/>
  <c r="BV39" i="40"/>
  <c r="BV42" i="40"/>
  <c r="AM52" i="40"/>
  <c r="BF49" i="40"/>
  <c r="BF46" i="40"/>
  <c r="BF43" i="40"/>
  <c r="BF40" i="40"/>
  <c r="BF37" i="40"/>
  <c r="BF34" i="40"/>
  <c r="AS52" i="40"/>
  <c r="BW11" i="40"/>
  <c r="BF13" i="40"/>
  <c r="BF16" i="40"/>
  <c r="BF52" i="40" s="1"/>
  <c r="BF19" i="40"/>
  <c r="BF22" i="40"/>
  <c r="BF25" i="40"/>
  <c r="BF28" i="40"/>
  <c r="BF31" i="40"/>
  <c r="BU22" i="40"/>
  <c r="BU25" i="40"/>
  <c r="BU28" i="40"/>
  <c r="BU31" i="40"/>
  <c r="BT35" i="40"/>
  <c r="BT38" i="40"/>
  <c r="BT41" i="40"/>
  <c r="BT44" i="40"/>
  <c r="BS47" i="40"/>
  <c r="BS50" i="40"/>
  <c r="BS18" i="40"/>
  <c r="BS21" i="40"/>
  <c r="BS24" i="40"/>
  <c r="BS27" i="40"/>
  <c r="BS30" i="40"/>
  <c r="BU34" i="40"/>
  <c r="BU37" i="40"/>
  <c r="BU40" i="40"/>
  <c r="BU43" i="40"/>
  <c r="BV45" i="40"/>
  <c r="BT47" i="40"/>
  <c r="BV48" i="40"/>
  <c r="BT50" i="40"/>
  <c r="BV51" i="40"/>
  <c r="BG52" i="40" l="1"/>
  <c r="BJ52" i="40"/>
  <c r="BI52" i="40"/>
  <c r="BS52" i="40"/>
  <c r="BV52" i="40"/>
  <c r="BT52" i="40"/>
  <c r="AQ7" i="1" l="1"/>
  <c r="AL7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AL9" i="1"/>
  <c r="AM9" i="1"/>
  <c r="BR9" i="1" s="1"/>
  <c r="AN9" i="1"/>
  <c r="AO9" i="1"/>
  <c r="AP9" i="1"/>
  <c r="AQ9" i="1"/>
  <c r="BU9" i="1" s="1"/>
  <c r="AR9" i="1"/>
  <c r="AS9" i="1"/>
  <c r="AT9" i="1"/>
  <c r="AU9" i="1"/>
  <c r="BF9" i="1"/>
  <c r="BG9" i="1"/>
  <c r="BH9" i="1"/>
  <c r="BI9" i="1"/>
  <c r="BJ9" i="1"/>
  <c r="BK9" i="1"/>
  <c r="BL9" i="1"/>
  <c r="BM9" i="1"/>
  <c r="BN9" i="1"/>
  <c r="BO9" i="1"/>
  <c r="BP9" i="1"/>
  <c r="BQ9" i="1"/>
  <c r="BS9" i="1"/>
  <c r="BT9" i="1"/>
  <c r="BV9" i="1"/>
  <c r="BW9" i="1"/>
  <c r="AL10" i="1"/>
  <c r="AM10" i="1"/>
  <c r="BR10" i="1" s="1"/>
  <c r="AN10" i="1"/>
  <c r="AO10" i="1"/>
  <c r="AP10" i="1"/>
  <c r="BT10" i="1" s="1"/>
  <c r="AQ10" i="1"/>
  <c r="AR10" i="1"/>
  <c r="AS10" i="1"/>
  <c r="AT10" i="1"/>
  <c r="AU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S10" i="1"/>
  <c r="BU10" i="1"/>
  <c r="BV10" i="1"/>
  <c r="BW10" i="1"/>
  <c r="AL11" i="1"/>
  <c r="AM11" i="1"/>
  <c r="BR11" i="1" s="1"/>
  <c r="AN11" i="1"/>
  <c r="AO11" i="1"/>
  <c r="AP11" i="1"/>
  <c r="AQ11" i="1"/>
  <c r="BU11" i="1" s="1"/>
  <c r="AR11" i="1"/>
  <c r="BV11" i="1" s="1"/>
  <c r="AS11" i="1"/>
  <c r="AT11" i="1"/>
  <c r="AU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S11" i="1"/>
  <c r="BT11" i="1"/>
  <c r="BW11" i="1"/>
  <c r="AL12" i="1"/>
  <c r="AM12" i="1"/>
  <c r="BR12" i="1" s="1"/>
  <c r="AN12" i="1"/>
  <c r="BS12" i="1" s="1"/>
  <c r="AO12" i="1"/>
  <c r="AP12" i="1"/>
  <c r="AQ12" i="1"/>
  <c r="BU12" i="1" s="1"/>
  <c r="AR12" i="1"/>
  <c r="AS12" i="1"/>
  <c r="AT12" i="1"/>
  <c r="AU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T12" i="1"/>
  <c r="BV12" i="1"/>
  <c r="BW12" i="1"/>
  <c r="AL13" i="1"/>
  <c r="AM13" i="1"/>
  <c r="AN13" i="1"/>
  <c r="AO13" i="1"/>
  <c r="AP13" i="1"/>
  <c r="BT13" i="1" s="1"/>
  <c r="AQ13" i="1"/>
  <c r="AR13" i="1"/>
  <c r="AS13" i="1"/>
  <c r="AT13" i="1"/>
  <c r="AU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U13" i="1"/>
  <c r="BV13" i="1"/>
  <c r="BW13" i="1"/>
  <c r="AL14" i="1"/>
  <c r="AM14" i="1"/>
  <c r="BR14" i="1" s="1"/>
  <c r="AN14" i="1"/>
  <c r="AO14" i="1"/>
  <c r="AP14" i="1"/>
  <c r="AQ14" i="1"/>
  <c r="BU14" i="1" s="1"/>
  <c r="AR14" i="1"/>
  <c r="BV14" i="1" s="1"/>
  <c r="AS14" i="1"/>
  <c r="AT14" i="1"/>
  <c r="AU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S14" i="1"/>
  <c r="BT14" i="1"/>
  <c r="BW14" i="1"/>
  <c r="AL15" i="1"/>
  <c r="AM15" i="1"/>
  <c r="BR15" i="1" s="1"/>
  <c r="AN15" i="1"/>
  <c r="BS15" i="1" s="1"/>
  <c r="AO15" i="1"/>
  <c r="AP15" i="1"/>
  <c r="AQ15" i="1"/>
  <c r="BU15" i="1" s="1"/>
  <c r="AR15" i="1"/>
  <c r="AS15" i="1"/>
  <c r="AT15" i="1"/>
  <c r="AU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T15" i="1"/>
  <c r="BV15" i="1"/>
  <c r="BW15" i="1"/>
  <c r="AL16" i="1"/>
  <c r="AM16" i="1"/>
  <c r="AN16" i="1"/>
  <c r="AO16" i="1"/>
  <c r="AP16" i="1"/>
  <c r="BT16" i="1" s="1"/>
  <c r="AQ16" i="1"/>
  <c r="AR16" i="1"/>
  <c r="AS16" i="1"/>
  <c r="AT16" i="1"/>
  <c r="AU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U16" i="1"/>
  <c r="BV16" i="1"/>
  <c r="BW16" i="1"/>
  <c r="AL17" i="1"/>
  <c r="AM17" i="1"/>
  <c r="AN17" i="1"/>
  <c r="AO17" i="1"/>
  <c r="AP17" i="1"/>
  <c r="AQ17" i="1"/>
  <c r="BU17" i="1" s="1"/>
  <c r="AR17" i="1"/>
  <c r="BV17" i="1" s="1"/>
  <c r="AS17" i="1"/>
  <c r="AT17" i="1"/>
  <c r="AU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W17" i="1"/>
  <c r="AL18" i="1"/>
  <c r="AM18" i="1"/>
  <c r="BR18" i="1" s="1"/>
  <c r="AN18" i="1"/>
  <c r="BS18" i="1" s="1"/>
  <c r="AO18" i="1"/>
  <c r="AP18" i="1"/>
  <c r="AQ18" i="1"/>
  <c r="BU18" i="1" s="1"/>
  <c r="AR18" i="1"/>
  <c r="AS18" i="1"/>
  <c r="AT18" i="1"/>
  <c r="AU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T18" i="1"/>
  <c r="BV18" i="1"/>
  <c r="BW18" i="1"/>
  <c r="AL19" i="1"/>
  <c r="AM19" i="1"/>
  <c r="AN19" i="1"/>
  <c r="AO19" i="1"/>
  <c r="AP19" i="1"/>
  <c r="BT19" i="1" s="1"/>
  <c r="AQ19" i="1"/>
  <c r="AR19" i="1"/>
  <c r="AS19" i="1"/>
  <c r="AT19" i="1"/>
  <c r="AU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U19" i="1"/>
  <c r="BV19" i="1"/>
  <c r="BW19" i="1"/>
  <c r="AL20" i="1"/>
  <c r="AM20" i="1"/>
  <c r="AN20" i="1"/>
  <c r="AO20" i="1"/>
  <c r="AP20" i="1"/>
  <c r="AQ20" i="1"/>
  <c r="BU20" i="1" s="1"/>
  <c r="AR20" i="1"/>
  <c r="BV20" i="1" s="1"/>
  <c r="AS20" i="1"/>
  <c r="AT20" i="1"/>
  <c r="AU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W20" i="1"/>
  <c r="AL21" i="1"/>
  <c r="AM21" i="1"/>
  <c r="BR21" i="1" s="1"/>
  <c r="AN21" i="1"/>
  <c r="BS21" i="1" s="1"/>
  <c r="AO21" i="1"/>
  <c r="AP21" i="1"/>
  <c r="AQ21" i="1"/>
  <c r="BU21" i="1" s="1"/>
  <c r="AR21" i="1"/>
  <c r="AS21" i="1"/>
  <c r="AT21" i="1"/>
  <c r="AU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T21" i="1"/>
  <c r="BV21" i="1"/>
  <c r="BW21" i="1"/>
  <c r="AL22" i="1"/>
  <c r="AM22" i="1"/>
  <c r="AN22" i="1"/>
  <c r="AO22" i="1"/>
  <c r="AP22" i="1"/>
  <c r="BT22" i="1" s="1"/>
  <c r="AQ22" i="1"/>
  <c r="AR22" i="1"/>
  <c r="AS22" i="1"/>
  <c r="AT22" i="1"/>
  <c r="AU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U22" i="1"/>
  <c r="BV22" i="1"/>
  <c r="BW22" i="1"/>
  <c r="AL23" i="1"/>
  <c r="AM23" i="1"/>
  <c r="AN23" i="1"/>
  <c r="AO23" i="1"/>
  <c r="AP23" i="1"/>
  <c r="AQ23" i="1"/>
  <c r="BU23" i="1" s="1"/>
  <c r="AR23" i="1"/>
  <c r="BV23" i="1" s="1"/>
  <c r="AS23" i="1"/>
  <c r="AT23" i="1"/>
  <c r="AU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W23" i="1"/>
  <c r="AL24" i="1"/>
  <c r="AM24" i="1"/>
  <c r="BR24" i="1" s="1"/>
  <c r="AN24" i="1"/>
  <c r="BS24" i="1" s="1"/>
  <c r="AO24" i="1"/>
  <c r="AP24" i="1"/>
  <c r="AQ24" i="1"/>
  <c r="BU24" i="1" s="1"/>
  <c r="AR24" i="1"/>
  <c r="AS24" i="1"/>
  <c r="AT24" i="1"/>
  <c r="AU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T24" i="1"/>
  <c r="BV24" i="1"/>
  <c r="BW24" i="1"/>
  <c r="AL25" i="1"/>
  <c r="AM25" i="1"/>
  <c r="AN25" i="1"/>
  <c r="AO25" i="1"/>
  <c r="AP25" i="1"/>
  <c r="BT25" i="1" s="1"/>
  <c r="AQ25" i="1"/>
  <c r="AR25" i="1"/>
  <c r="AS25" i="1"/>
  <c r="AT25" i="1"/>
  <c r="AU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U25" i="1"/>
  <c r="BV25" i="1"/>
  <c r="BW25" i="1"/>
  <c r="AL26" i="1"/>
  <c r="AM26" i="1"/>
  <c r="AN26" i="1"/>
  <c r="AO26" i="1"/>
  <c r="AP26" i="1"/>
  <c r="AQ26" i="1"/>
  <c r="BU26" i="1" s="1"/>
  <c r="AR26" i="1"/>
  <c r="BV26" i="1" s="1"/>
  <c r="AS26" i="1"/>
  <c r="AT26" i="1"/>
  <c r="AU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W26" i="1"/>
  <c r="AL27" i="1"/>
  <c r="AM27" i="1"/>
  <c r="BR27" i="1" s="1"/>
  <c r="AN27" i="1"/>
  <c r="BS27" i="1" s="1"/>
  <c r="AO27" i="1"/>
  <c r="AP27" i="1"/>
  <c r="AQ27" i="1"/>
  <c r="BU27" i="1" s="1"/>
  <c r="AR27" i="1"/>
  <c r="AS27" i="1"/>
  <c r="AT27" i="1"/>
  <c r="AU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T27" i="1"/>
  <c r="BV27" i="1"/>
  <c r="BW27" i="1"/>
  <c r="AL28" i="1"/>
  <c r="AM28" i="1"/>
  <c r="AN28" i="1"/>
  <c r="BS28" i="1" s="1"/>
  <c r="AO28" i="1"/>
  <c r="AP28" i="1"/>
  <c r="BT28" i="1" s="1"/>
  <c r="AQ28" i="1"/>
  <c r="AR28" i="1"/>
  <c r="AS28" i="1"/>
  <c r="AT28" i="1"/>
  <c r="AU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U28" i="1"/>
  <c r="BV28" i="1"/>
  <c r="BW28" i="1"/>
  <c r="AL29" i="1"/>
  <c r="AM29" i="1"/>
  <c r="AN29" i="1"/>
  <c r="AO29" i="1"/>
  <c r="AP29" i="1"/>
  <c r="AQ29" i="1"/>
  <c r="BU29" i="1" s="1"/>
  <c r="AR29" i="1"/>
  <c r="BV29" i="1" s="1"/>
  <c r="AS29" i="1"/>
  <c r="AT29" i="1"/>
  <c r="AU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W29" i="1"/>
  <c r="AL30" i="1"/>
  <c r="AM30" i="1"/>
  <c r="BR30" i="1" s="1"/>
  <c r="AN30" i="1"/>
  <c r="BS30" i="1" s="1"/>
  <c r="AO30" i="1"/>
  <c r="AP30" i="1"/>
  <c r="AQ30" i="1"/>
  <c r="BU30" i="1" s="1"/>
  <c r="AR30" i="1"/>
  <c r="AS30" i="1"/>
  <c r="AT30" i="1"/>
  <c r="AU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T30" i="1"/>
  <c r="BV30" i="1"/>
  <c r="BW30" i="1"/>
  <c r="AL31" i="1"/>
  <c r="AM31" i="1"/>
  <c r="AN31" i="1"/>
  <c r="BS31" i="1" s="1"/>
  <c r="AO31" i="1"/>
  <c r="AP31" i="1"/>
  <c r="BT31" i="1" s="1"/>
  <c r="AQ31" i="1"/>
  <c r="AR31" i="1"/>
  <c r="AS31" i="1"/>
  <c r="AT31" i="1"/>
  <c r="AU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U31" i="1"/>
  <c r="BV31" i="1"/>
  <c r="BW31" i="1"/>
  <c r="AL32" i="1"/>
  <c r="AM32" i="1"/>
  <c r="AN32" i="1"/>
  <c r="AO32" i="1"/>
  <c r="AP32" i="1"/>
  <c r="AQ32" i="1"/>
  <c r="BU32" i="1" s="1"/>
  <c r="AR32" i="1"/>
  <c r="BV32" i="1" s="1"/>
  <c r="AS32" i="1"/>
  <c r="AT32" i="1"/>
  <c r="AU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W32" i="1"/>
  <c r="AL33" i="1"/>
  <c r="AM33" i="1"/>
  <c r="BR33" i="1" s="1"/>
  <c r="AN33" i="1"/>
  <c r="BS33" i="1" s="1"/>
  <c r="AO33" i="1"/>
  <c r="AP33" i="1"/>
  <c r="AQ33" i="1"/>
  <c r="BU33" i="1" s="1"/>
  <c r="AR33" i="1"/>
  <c r="AS33" i="1"/>
  <c r="AT33" i="1"/>
  <c r="AU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T33" i="1"/>
  <c r="BV33" i="1"/>
  <c r="BW33" i="1"/>
  <c r="AL34" i="1"/>
  <c r="AM34" i="1"/>
  <c r="AN34" i="1"/>
  <c r="BS34" i="1" s="1"/>
  <c r="AO34" i="1"/>
  <c r="AP34" i="1"/>
  <c r="BT34" i="1" s="1"/>
  <c r="AQ34" i="1"/>
  <c r="AR34" i="1"/>
  <c r="AS34" i="1"/>
  <c r="AT34" i="1"/>
  <c r="AU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U34" i="1"/>
  <c r="BV34" i="1"/>
  <c r="BW34" i="1"/>
  <c r="AL35" i="1"/>
  <c r="AM35" i="1"/>
  <c r="AN35" i="1"/>
  <c r="AO35" i="1"/>
  <c r="AP35" i="1"/>
  <c r="AQ35" i="1"/>
  <c r="BU35" i="1" s="1"/>
  <c r="AR35" i="1"/>
  <c r="BV35" i="1" s="1"/>
  <c r="AS35" i="1"/>
  <c r="AT35" i="1"/>
  <c r="AU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W35" i="1"/>
  <c r="AL36" i="1"/>
  <c r="AM36" i="1"/>
  <c r="BR36" i="1" s="1"/>
  <c r="AN36" i="1"/>
  <c r="BS36" i="1" s="1"/>
  <c r="AO36" i="1"/>
  <c r="AP36" i="1"/>
  <c r="AQ36" i="1"/>
  <c r="BU36" i="1" s="1"/>
  <c r="AR36" i="1"/>
  <c r="AS36" i="1"/>
  <c r="AT36" i="1"/>
  <c r="AU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T36" i="1"/>
  <c r="BV36" i="1"/>
  <c r="BW36" i="1"/>
  <c r="AL37" i="1"/>
  <c r="AM37" i="1"/>
  <c r="AN37" i="1"/>
  <c r="BS37" i="1" s="1"/>
  <c r="AO37" i="1"/>
  <c r="AP37" i="1"/>
  <c r="BT37" i="1" s="1"/>
  <c r="AQ37" i="1"/>
  <c r="AR37" i="1"/>
  <c r="AS37" i="1"/>
  <c r="AT37" i="1"/>
  <c r="AU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U37" i="1"/>
  <c r="BV37" i="1"/>
  <c r="BW37" i="1"/>
  <c r="AL38" i="1"/>
  <c r="AM38" i="1"/>
  <c r="AN38" i="1"/>
  <c r="AO38" i="1"/>
  <c r="AP38" i="1"/>
  <c r="AQ38" i="1"/>
  <c r="BU38" i="1" s="1"/>
  <c r="AR38" i="1"/>
  <c r="BV38" i="1" s="1"/>
  <c r="AS38" i="1"/>
  <c r="AT38" i="1"/>
  <c r="AU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W38" i="1"/>
  <c r="AL39" i="1"/>
  <c r="AM39" i="1"/>
  <c r="BR39" i="1" s="1"/>
  <c r="AN39" i="1"/>
  <c r="BS39" i="1" s="1"/>
  <c r="AO39" i="1"/>
  <c r="AP39" i="1"/>
  <c r="AQ39" i="1"/>
  <c r="BU39" i="1" s="1"/>
  <c r="AR39" i="1"/>
  <c r="AS39" i="1"/>
  <c r="AT39" i="1"/>
  <c r="AU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T39" i="1"/>
  <c r="BV39" i="1"/>
  <c r="BW39" i="1"/>
  <c r="AL40" i="1"/>
  <c r="AM40" i="1"/>
  <c r="AN40" i="1"/>
  <c r="BS40" i="1" s="1"/>
  <c r="AO40" i="1"/>
  <c r="AP40" i="1"/>
  <c r="BT40" i="1" s="1"/>
  <c r="AQ40" i="1"/>
  <c r="AR40" i="1"/>
  <c r="AS40" i="1"/>
  <c r="AT40" i="1"/>
  <c r="AU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U40" i="1"/>
  <c r="BV40" i="1"/>
  <c r="BW40" i="1"/>
  <c r="AL41" i="1"/>
  <c r="AM41" i="1"/>
  <c r="AN41" i="1"/>
  <c r="AO41" i="1"/>
  <c r="AP41" i="1"/>
  <c r="AQ41" i="1"/>
  <c r="BU41" i="1" s="1"/>
  <c r="AR41" i="1"/>
  <c r="BV41" i="1" s="1"/>
  <c r="AS41" i="1"/>
  <c r="AT41" i="1"/>
  <c r="AU41" i="1"/>
  <c r="BF41" i="1"/>
  <c r="BG41" i="1"/>
  <c r="BH41" i="1"/>
  <c r="BI41" i="1"/>
  <c r="BJ41" i="1"/>
  <c r="BK41" i="1"/>
  <c r="BL41" i="1"/>
  <c r="BM41" i="1"/>
  <c r="BN41" i="1"/>
  <c r="BT41" i="1" s="1"/>
  <c r="BO41" i="1"/>
  <c r="BP41" i="1"/>
  <c r="BQ41" i="1"/>
  <c r="BR41" i="1"/>
  <c r="BS41" i="1"/>
  <c r="BW41" i="1"/>
  <c r="AL42" i="1"/>
  <c r="AM42" i="1"/>
  <c r="BR42" i="1" s="1"/>
  <c r="AN42" i="1"/>
  <c r="BS42" i="1" s="1"/>
  <c r="AO42" i="1"/>
  <c r="AP42" i="1"/>
  <c r="AQ42" i="1"/>
  <c r="BU42" i="1" s="1"/>
  <c r="AR42" i="1"/>
  <c r="AS42" i="1"/>
  <c r="AT42" i="1"/>
  <c r="AU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T42" i="1"/>
  <c r="BV42" i="1"/>
  <c r="BW42" i="1"/>
  <c r="AL43" i="1"/>
  <c r="AM43" i="1"/>
  <c r="AN43" i="1"/>
  <c r="BS43" i="1" s="1"/>
  <c r="AO43" i="1"/>
  <c r="AP43" i="1"/>
  <c r="BT43" i="1" s="1"/>
  <c r="AQ43" i="1"/>
  <c r="AR43" i="1"/>
  <c r="AS43" i="1"/>
  <c r="AT43" i="1"/>
  <c r="AU43" i="1"/>
  <c r="BF43" i="1"/>
  <c r="BG43" i="1"/>
  <c r="BH43" i="1"/>
  <c r="BI43" i="1"/>
  <c r="BJ43" i="1"/>
  <c r="BK43" i="1"/>
  <c r="BL43" i="1"/>
  <c r="BR43" i="1" s="1"/>
  <c r="BM43" i="1"/>
  <c r="BN43" i="1"/>
  <c r="BO43" i="1"/>
  <c r="BP43" i="1"/>
  <c r="BQ43" i="1"/>
  <c r="BU43" i="1"/>
  <c r="BV43" i="1"/>
  <c r="BW43" i="1"/>
  <c r="AL44" i="1"/>
  <c r="AM44" i="1"/>
  <c r="AN44" i="1"/>
  <c r="AO44" i="1"/>
  <c r="AP44" i="1"/>
  <c r="AQ44" i="1"/>
  <c r="BU44" i="1" s="1"/>
  <c r="AR44" i="1"/>
  <c r="BV44" i="1" s="1"/>
  <c r="AS44" i="1"/>
  <c r="AT44" i="1"/>
  <c r="AU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W44" i="1"/>
  <c r="AL45" i="1"/>
  <c r="AM45" i="1"/>
  <c r="BR45" i="1" s="1"/>
  <c r="AN45" i="1"/>
  <c r="BS45" i="1" s="1"/>
  <c r="AO45" i="1"/>
  <c r="AP45" i="1"/>
  <c r="AQ45" i="1"/>
  <c r="BU45" i="1" s="1"/>
  <c r="AR45" i="1"/>
  <c r="AS45" i="1"/>
  <c r="AT45" i="1"/>
  <c r="AU45" i="1"/>
  <c r="BF45" i="1"/>
  <c r="BG45" i="1"/>
  <c r="BH45" i="1"/>
  <c r="BI45" i="1"/>
  <c r="BJ45" i="1"/>
  <c r="BK45" i="1"/>
  <c r="BL45" i="1"/>
  <c r="BM45" i="1"/>
  <c r="BN45" i="1"/>
  <c r="BO45" i="1"/>
  <c r="BP45" i="1"/>
  <c r="BV45" i="1" s="1"/>
  <c r="BQ45" i="1"/>
  <c r="BT45" i="1"/>
  <c r="BW45" i="1"/>
  <c r="AL46" i="1"/>
  <c r="AM46" i="1"/>
  <c r="AN46" i="1"/>
  <c r="BS46" i="1" s="1"/>
  <c r="AO46" i="1"/>
  <c r="AP46" i="1"/>
  <c r="BT46" i="1" s="1"/>
  <c r="AQ46" i="1"/>
  <c r="AR46" i="1"/>
  <c r="AS46" i="1"/>
  <c r="AT46" i="1"/>
  <c r="AU46" i="1"/>
  <c r="BF46" i="1"/>
  <c r="BG46" i="1"/>
  <c r="BH46" i="1"/>
  <c r="BI46" i="1"/>
  <c r="BJ46" i="1"/>
  <c r="BK46" i="1"/>
  <c r="BL46" i="1"/>
  <c r="BR46" i="1" s="1"/>
  <c r="BM46" i="1"/>
  <c r="BN46" i="1"/>
  <c r="BO46" i="1"/>
  <c r="BU46" i="1" s="1"/>
  <c r="BP46" i="1"/>
  <c r="BQ46" i="1"/>
  <c r="BV46" i="1"/>
  <c r="BW46" i="1"/>
  <c r="AL47" i="1"/>
  <c r="AM47" i="1"/>
  <c r="AN47" i="1"/>
  <c r="AO47" i="1"/>
  <c r="AP47" i="1"/>
  <c r="AQ47" i="1"/>
  <c r="BU47" i="1" s="1"/>
  <c r="AR47" i="1"/>
  <c r="BV47" i="1" s="1"/>
  <c r="AS47" i="1"/>
  <c r="AT47" i="1"/>
  <c r="AU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W47" i="1" s="1"/>
  <c r="BR47" i="1"/>
  <c r="BS47" i="1"/>
  <c r="BT47" i="1"/>
  <c r="AL48" i="1"/>
  <c r="AM48" i="1"/>
  <c r="BR48" i="1" s="1"/>
  <c r="AN48" i="1"/>
  <c r="AO48" i="1"/>
  <c r="AP48" i="1"/>
  <c r="AQ48" i="1"/>
  <c r="BU48" i="1" s="1"/>
  <c r="AR48" i="1"/>
  <c r="AS48" i="1"/>
  <c r="AT48" i="1"/>
  <c r="AU48" i="1"/>
  <c r="BF48" i="1"/>
  <c r="BG48" i="1"/>
  <c r="BH48" i="1"/>
  <c r="BI48" i="1"/>
  <c r="BJ48" i="1"/>
  <c r="BK48" i="1"/>
  <c r="BL48" i="1"/>
  <c r="BM48" i="1"/>
  <c r="BS48" i="1" s="1"/>
  <c r="BN48" i="1"/>
  <c r="BO48" i="1"/>
  <c r="BP48" i="1"/>
  <c r="BV48" i="1" s="1"/>
  <c r="BQ48" i="1"/>
  <c r="BT48" i="1"/>
  <c r="BW48" i="1"/>
  <c r="AL49" i="1"/>
  <c r="AM49" i="1"/>
  <c r="AN49" i="1"/>
  <c r="BS49" i="1" s="1"/>
  <c r="AO49" i="1"/>
  <c r="AP49" i="1"/>
  <c r="BT49" i="1" s="1"/>
  <c r="AQ49" i="1"/>
  <c r="AR49" i="1"/>
  <c r="AS49" i="1"/>
  <c r="AT49" i="1"/>
  <c r="AU49" i="1"/>
  <c r="BF49" i="1"/>
  <c r="BG49" i="1"/>
  <c r="BH49" i="1"/>
  <c r="BI49" i="1"/>
  <c r="BJ49" i="1"/>
  <c r="BK49" i="1"/>
  <c r="BL49" i="1"/>
  <c r="BM49" i="1"/>
  <c r="BN49" i="1"/>
  <c r="BO49" i="1"/>
  <c r="BU49" i="1" s="1"/>
  <c r="BP49" i="1"/>
  <c r="BQ49" i="1"/>
  <c r="BR49" i="1"/>
  <c r="BV49" i="1"/>
  <c r="BW49" i="1"/>
  <c r="AL50" i="1"/>
  <c r="AM50" i="1"/>
  <c r="AN50" i="1"/>
  <c r="AO50" i="1"/>
  <c r="AP50" i="1"/>
  <c r="AQ50" i="1"/>
  <c r="BU50" i="1" s="1"/>
  <c r="AR50" i="1"/>
  <c r="BV50" i="1" s="1"/>
  <c r="AS50" i="1"/>
  <c r="AT50" i="1"/>
  <c r="AU50" i="1"/>
  <c r="BF50" i="1"/>
  <c r="BG50" i="1"/>
  <c r="BH50" i="1"/>
  <c r="BI50" i="1"/>
  <c r="BJ50" i="1"/>
  <c r="BK50" i="1"/>
  <c r="BL50" i="1"/>
  <c r="BM50" i="1"/>
  <c r="BS50" i="1" s="1"/>
  <c r="BN50" i="1"/>
  <c r="BO50" i="1"/>
  <c r="BP50" i="1"/>
  <c r="BQ50" i="1"/>
  <c r="BW50" i="1" s="1"/>
  <c r="BR50" i="1"/>
  <c r="BT50" i="1"/>
  <c r="AL51" i="1"/>
  <c r="AM51" i="1"/>
  <c r="BR51" i="1" s="1"/>
  <c r="AN51" i="1"/>
  <c r="AO51" i="1"/>
  <c r="AP51" i="1"/>
  <c r="AQ51" i="1"/>
  <c r="AR51" i="1"/>
  <c r="AS51" i="1"/>
  <c r="AT51" i="1"/>
  <c r="AU51" i="1"/>
  <c r="BF51" i="1"/>
  <c r="BG51" i="1"/>
  <c r="BH51" i="1"/>
  <c r="BI51" i="1"/>
  <c r="BJ51" i="1"/>
  <c r="BK51" i="1"/>
  <c r="BL51" i="1"/>
  <c r="BM51" i="1"/>
  <c r="BS51" i="1" s="1"/>
  <c r="BN51" i="1"/>
  <c r="BO51" i="1"/>
  <c r="BU51" i="1" s="1"/>
  <c r="BP51" i="1"/>
  <c r="BV51" i="1" s="1"/>
  <c r="BQ51" i="1"/>
  <c r="BT51" i="1"/>
  <c r="BW51" i="1"/>
  <c r="BJ7" i="1"/>
  <c r="BG7" i="1"/>
  <c r="AM7" i="1"/>
  <c r="AU8" i="1"/>
  <c r="AU7" i="1"/>
  <c r="AT8" i="1"/>
  <c r="AT7" i="1"/>
  <c r="AS8" i="1"/>
  <c r="AS7" i="1"/>
  <c r="AQ8" i="1"/>
  <c r="AR8" i="1"/>
  <c r="AR7" i="1"/>
  <c r="AP8" i="1"/>
  <c r="AP7" i="1"/>
  <c r="AO8" i="1"/>
  <c r="AO7" i="1"/>
  <c r="AN8" i="1"/>
  <c r="AN7" i="1"/>
  <c r="AM8" i="1"/>
  <c r="AL8" i="1"/>
  <c r="F50" i="38" l="1"/>
  <c r="G50" i="38"/>
  <c r="H50" i="38"/>
  <c r="I50" i="38"/>
  <c r="J50" i="38"/>
  <c r="K50" i="38"/>
  <c r="E50" i="38"/>
  <c r="F50" i="37"/>
  <c r="G50" i="37"/>
  <c r="H50" i="37"/>
  <c r="I50" i="37"/>
  <c r="J50" i="37"/>
  <c r="K50" i="37"/>
  <c r="E50" i="37"/>
  <c r="F50" i="36"/>
  <c r="G50" i="36"/>
  <c r="H50" i="36"/>
  <c r="I50" i="36"/>
  <c r="J50" i="36"/>
  <c r="K50" i="36"/>
  <c r="E50" i="36"/>
  <c r="F50" i="35"/>
  <c r="G50" i="35"/>
  <c r="H50" i="35"/>
  <c r="I50" i="35"/>
  <c r="J50" i="35"/>
  <c r="K50" i="35"/>
  <c r="E50" i="35"/>
  <c r="F50" i="34"/>
  <c r="G50" i="34"/>
  <c r="H50" i="34"/>
  <c r="I50" i="34"/>
  <c r="J50" i="34"/>
  <c r="K50" i="34"/>
  <c r="E50" i="34"/>
  <c r="F50" i="33"/>
  <c r="G50" i="33"/>
  <c r="H50" i="33"/>
  <c r="I50" i="33"/>
  <c r="J50" i="33"/>
  <c r="K50" i="33"/>
  <c r="E50" i="33"/>
  <c r="F50" i="32"/>
  <c r="G50" i="32"/>
  <c r="H50" i="32"/>
  <c r="I50" i="32"/>
  <c r="J50" i="32"/>
  <c r="K50" i="32"/>
  <c r="E50" i="32"/>
  <c r="F50" i="31"/>
  <c r="G50" i="31"/>
  <c r="H50" i="31"/>
  <c r="I50" i="31"/>
  <c r="J50" i="31"/>
  <c r="K50" i="31"/>
  <c r="E50" i="31"/>
  <c r="F50" i="30"/>
  <c r="G50" i="30"/>
  <c r="H50" i="30"/>
  <c r="I50" i="30"/>
  <c r="J50" i="30"/>
  <c r="K50" i="30"/>
  <c r="E50" i="30"/>
  <c r="F50" i="29"/>
  <c r="G50" i="29"/>
  <c r="H50" i="29"/>
  <c r="I50" i="29"/>
  <c r="J50" i="29"/>
  <c r="K50" i="29"/>
  <c r="E50" i="29"/>
  <c r="L50" i="29"/>
  <c r="F50" i="28"/>
  <c r="G50" i="28"/>
  <c r="H50" i="28"/>
  <c r="I50" i="28"/>
  <c r="J50" i="28"/>
  <c r="K50" i="28"/>
  <c r="E50" i="28"/>
  <c r="F50" i="27"/>
  <c r="G50" i="27"/>
  <c r="H50" i="27"/>
  <c r="I50" i="27"/>
  <c r="J50" i="27"/>
  <c r="K50" i="27"/>
  <c r="E50" i="27"/>
  <c r="F50" i="26"/>
  <c r="G50" i="26"/>
  <c r="H50" i="26"/>
  <c r="I50" i="26"/>
  <c r="J50" i="26"/>
  <c r="K50" i="26"/>
  <c r="E50" i="26"/>
  <c r="F50" i="25"/>
  <c r="G50" i="25"/>
  <c r="H50" i="25"/>
  <c r="I50" i="25"/>
  <c r="J50" i="25"/>
  <c r="K50" i="25"/>
  <c r="E50" i="25"/>
  <c r="F50" i="24"/>
  <c r="G50" i="24"/>
  <c r="H50" i="24"/>
  <c r="I50" i="24"/>
  <c r="J50" i="24"/>
  <c r="K50" i="24"/>
  <c r="E50" i="24"/>
  <c r="F50" i="23"/>
  <c r="G50" i="23"/>
  <c r="H50" i="23"/>
  <c r="I50" i="23"/>
  <c r="J50" i="23"/>
  <c r="K50" i="23"/>
  <c r="E50" i="23"/>
  <c r="F50" i="22"/>
  <c r="G50" i="22"/>
  <c r="H50" i="22"/>
  <c r="I50" i="22"/>
  <c r="J50" i="22"/>
  <c r="K50" i="22"/>
  <c r="E50" i="22"/>
  <c r="F50" i="39"/>
  <c r="G50" i="39"/>
  <c r="H50" i="39"/>
  <c r="I50" i="39"/>
  <c r="J50" i="39"/>
  <c r="K50" i="39"/>
  <c r="E50" i="39"/>
  <c r="AX50" i="39"/>
  <c r="AW50" i="39"/>
  <c r="AV50" i="39"/>
  <c r="AU50" i="39"/>
  <c r="AT50" i="39"/>
  <c r="AS50" i="39"/>
  <c r="AR50" i="39"/>
  <c r="AQ50" i="39"/>
  <c r="AP50" i="39"/>
  <c r="AO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BJ49" i="39"/>
  <c r="BI49" i="39"/>
  <c r="BH49" i="39"/>
  <c r="BG49" i="39"/>
  <c r="BM49" i="39" s="1"/>
  <c r="BF49" i="39"/>
  <c r="BE49" i="39"/>
  <c r="AM49" i="39"/>
  <c r="AL49" i="39"/>
  <c r="AI49" i="39"/>
  <c r="AF49" i="39"/>
  <c r="AE49" i="39"/>
  <c r="BJ48" i="39"/>
  <c r="BI48" i="39"/>
  <c r="BH48" i="39"/>
  <c r="BG48" i="39"/>
  <c r="BM48" i="39" s="1"/>
  <c r="BF48" i="39"/>
  <c r="BE48" i="39"/>
  <c r="AM48" i="39"/>
  <c r="AL48" i="39"/>
  <c r="AI48" i="39"/>
  <c r="AF48" i="39"/>
  <c r="BK48" i="39" s="1"/>
  <c r="AE48" i="39"/>
  <c r="BM47" i="39"/>
  <c r="BK47" i="39"/>
  <c r="BJ47" i="39"/>
  <c r="BI47" i="39"/>
  <c r="BH47" i="39"/>
  <c r="BG47" i="39"/>
  <c r="BF47" i="39"/>
  <c r="BE47" i="39"/>
  <c r="AM47" i="39"/>
  <c r="AL47" i="39"/>
  <c r="AI47" i="39"/>
  <c r="AF47" i="39"/>
  <c r="AE47" i="39"/>
  <c r="BJ46" i="39"/>
  <c r="BI46" i="39"/>
  <c r="BH46" i="39"/>
  <c r="BG46" i="39"/>
  <c r="BM46" i="39" s="1"/>
  <c r="BF46" i="39"/>
  <c r="BE46" i="39"/>
  <c r="AM46" i="39"/>
  <c r="AL46" i="39"/>
  <c r="AI46" i="39"/>
  <c r="AF46" i="39"/>
  <c r="AE46" i="39"/>
  <c r="BJ45" i="39"/>
  <c r="BI45" i="39"/>
  <c r="BH45" i="39"/>
  <c r="BG45" i="39"/>
  <c r="BM45" i="39" s="1"/>
  <c r="BF45" i="39"/>
  <c r="BE45" i="39"/>
  <c r="AM45" i="39"/>
  <c r="AL45" i="39"/>
  <c r="AI45" i="39"/>
  <c r="AF45" i="39"/>
  <c r="BK45" i="39" s="1"/>
  <c r="AE45" i="39"/>
  <c r="BM44" i="39"/>
  <c r="BK44" i="39"/>
  <c r="BJ44" i="39"/>
  <c r="BI44" i="39"/>
  <c r="BH44" i="39"/>
  <c r="BG44" i="39"/>
  <c r="BF44" i="39"/>
  <c r="BE44" i="39"/>
  <c r="AM44" i="39"/>
  <c r="AL44" i="39"/>
  <c r="AI44" i="39"/>
  <c r="AF44" i="39"/>
  <c r="AE44" i="39"/>
  <c r="BJ43" i="39"/>
  <c r="BI43" i="39"/>
  <c r="BH43" i="39"/>
  <c r="BG43" i="39"/>
  <c r="BM43" i="39" s="1"/>
  <c r="BF43" i="39"/>
  <c r="BE43" i="39"/>
  <c r="BK43" i="39" s="1"/>
  <c r="AM43" i="39"/>
  <c r="AL43" i="39"/>
  <c r="AI43" i="39"/>
  <c r="AF43" i="39"/>
  <c r="AE43" i="39"/>
  <c r="BJ42" i="39"/>
  <c r="BI42" i="39"/>
  <c r="BH42" i="39"/>
  <c r="BG42" i="39"/>
  <c r="BM42" i="39" s="1"/>
  <c r="BF42" i="39"/>
  <c r="BE42" i="39"/>
  <c r="BK42" i="39" s="1"/>
  <c r="AM42" i="39"/>
  <c r="AL42" i="39"/>
  <c r="AJ42" i="39"/>
  <c r="AI42" i="39"/>
  <c r="AF42" i="39"/>
  <c r="AE42" i="39"/>
  <c r="BM41" i="39"/>
  <c r="BK41" i="39"/>
  <c r="BJ41" i="39"/>
  <c r="BI41" i="39"/>
  <c r="BH41" i="39"/>
  <c r="BG41" i="39"/>
  <c r="BF41" i="39"/>
  <c r="BE41" i="39"/>
  <c r="AN41" i="39"/>
  <c r="AM41" i="39"/>
  <c r="AL41" i="39"/>
  <c r="AI41" i="39"/>
  <c r="AF41" i="39"/>
  <c r="AE41" i="39"/>
  <c r="BJ40" i="39"/>
  <c r="BI40" i="39"/>
  <c r="BH40" i="39"/>
  <c r="BG40" i="39"/>
  <c r="BF40" i="39"/>
  <c r="BE40" i="39"/>
  <c r="BK40" i="39" s="1"/>
  <c r="AM40" i="39"/>
  <c r="AL40" i="39"/>
  <c r="AI40" i="39"/>
  <c r="BM40" i="39" s="1"/>
  <c r="AF40" i="39"/>
  <c r="AE40" i="39"/>
  <c r="BJ39" i="39"/>
  <c r="BI39" i="39"/>
  <c r="BH39" i="39"/>
  <c r="BG39" i="39"/>
  <c r="BM39" i="39" s="1"/>
  <c r="BF39" i="39"/>
  <c r="BE39" i="39"/>
  <c r="BK39" i="39" s="1"/>
  <c r="AM39" i="39"/>
  <c r="AL39" i="39"/>
  <c r="AI39" i="39"/>
  <c r="AF39" i="39"/>
  <c r="AE39" i="39"/>
  <c r="BM38" i="39"/>
  <c r="BK38" i="39"/>
  <c r="BJ38" i="39"/>
  <c r="BI38" i="39"/>
  <c r="BH38" i="39"/>
  <c r="BG38" i="39"/>
  <c r="BF38" i="39"/>
  <c r="BE38" i="39"/>
  <c r="AM38" i="39"/>
  <c r="AL38" i="39"/>
  <c r="AI38" i="39"/>
  <c r="AF38" i="39"/>
  <c r="AE38" i="39"/>
  <c r="BJ37" i="39"/>
  <c r="BI37" i="39"/>
  <c r="BH37" i="39"/>
  <c r="BG37" i="39"/>
  <c r="BF37" i="39"/>
  <c r="BE37" i="39"/>
  <c r="AM37" i="39"/>
  <c r="AL37" i="39"/>
  <c r="AI37" i="39"/>
  <c r="BM37" i="39" s="1"/>
  <c r="AF37" i="39"/>
  <c r="AE37" i="39"/>
  <c r="BJ36" i="39"/>
  <c r="BI36" i="39"/>
  <c r="BH36" i="39"/>
  <c r="BG36" i="39"/>
  <c r="BM36" i="39" s="1"/>
  <c r="BF36" i="39"/>
  <c r="BE36" i="39"/>
  <c r="BK36" i="39" s="1"/>
  <c r="AM36" i="39"/>
  <c r="AL36" i="39"/>
  <c r="AI36" i="39"/>
  <c r="AF36" i="39"/>
  <c r="AE36" i="39"/>
  <c r="BM35" i="39"/>
  <c r="BK35" i="39"/>
  <c r="BJ35" i="39"/>
  <c r="BI35" i="39"/>
  <c r="BH35" i="39"/>
  <c r="BG35" i="39"/>
  <c r="BF35" i="39"/>
  <c r="BE35" i="39"/>
  <c r="AM35" i="39"/>
  <c r="AL35" i="39"/>
  <c r="AI35" i="39"/>
  <c r="AF35" i="39"/>
  <c r="AE35" i="39"/>
  <c r="BJ34" i="39"/>
  <c r="BI34" i="39"/>
  <c r="BH34" i="39"/>
  <c r="BG34" i="39"/>
  <c r="BF34" i="39"/>
  <c r="BE34" i="39"/>
  <c r="AM34" i="39"/>
  <c r="AL34" i="39"/>
  <c r="AI34" i="39"/>
  <c r="BM34" i="39" s="1"/>
  <c r="AF34" i="39"/>
  <c r="AE34" i="39"/>
  <c r="BJ33" i="39"/>
  <c r="BI33" i="39"/>
  <c r="BH33" i="39"/>
  <c r="BG33" i="39"/>
  <c r="BM33" i="39" s="1"/>
  <c r="BF33" i="39"/>
  <c r="BE33" i="39"/>
  <c r="BK33" i="39" s="1"/>
  <c r="AM33" i="39"/>
  <c r="AL33" i="39"/>
  <c r="AI33" i="39"/>
  <c r="AF33" i="39"/>
  <c r="AE33" i="39"/>
  <c r="BM32" i="39"/>
  <c r="BK32" i="39"/>
  <c r="BJ32" i="39"/>
  <c r="BI32" i="39"/>
  <c r="BH32" i="39"/>
  <c r="BG32" i="39"/>
  <c r="BF32" i="39"/>
  <c r="BE32" i="39"/>
  <c r="AM32" i="39"/>
  <c r="AL32" i="39"/>
  <c r="AI32" i="39"/>
  <c r="AF32" i="39"/>
  <c r="AE32" i="39"/>
  <c r="BJ31" i="39"/>
  <c r="BI31" i="39"/>
  <c r="BH31" i="39"/>
  <c r="BG31" i="39"/>
  <c r="BF31" i="39"/>
  <c r="BE31" i="39"/>
  <c r="BK31" i="39" s="1"/>
  <c r="AM31" i="39"/>
  <c r="AL31" i="39"/>
  <c r="AI31" i="39"/>
  <c r="BM31" i="39" s="1"/>
  <c r="AF31" i="39"/>
  <c r="AE31" i="39"/>
  <c r="BJ30" i="39"/>
  <c r="BI30" i="39"/>
  <c r="BH30" i="39"/>
  <c r="BG30" i="39"/>
  <c r="BM30" i="39" s="1"/>
  <c r="BF30" i="39"/>
  <c r="BE30" i="39"/>
  <c r="BK30" i="39" s="1"/>
  <c r="AM30" i="39"/>
  <c r="AL30" i="39"/>
  <c r="AJ30" i="39"/>
  <c r="AI30" i="39"/>
  <c r="AF30" i="39"/>
  <c r="AE30" i="39"/>
  <c r="BM29" i="39"/>
  <c r="BK29" i="39"/>
  <c r="BJ29" i="39"/>
  <c r="BI29" i="39"/>
  <c r="BH29" i="39"/>
  <c r="BG29" i="39"/>
  <c r="BF29" i="39"/>
  <c r="BE29" i="39"/>
  <c r="AN29" i="39"/>
  <c r="AM29" i="39"/>
  <c r="AL29" i="39"/>
  <c r="AI29" i="39"/>
  <c r="AF29" i="39"/>
  <c r="AE29" i="39"/>
  <c r="BJ28" i="39"/>
  <c r="BI28" i="39"/>
  <c r="BH28" i="39"/>
  <c r="BG28" i="39"/>
  <c r="BF28" i="39"/>
  <c r="BE28" i="39"/>
  <c r="BK28" i="39" s="1"/>
  <c r="AM28" i="39"/>
  <c r="AL28" i="39"/>
  <c r="AI28" i="39"/>
  <c r="BM28" i="39" s="1"/>
  <c r="AF28" i="39"/>
  <c r="AE28" i="39"/>
  <c r="BJ27" i="39"/>
  <c r="BI27" i="39"/>
  <c r="BH27" i="39"/>
  <c r="BG27" i="39"/>
  <c r="BM27" i="39" s="1"/>
  <c r="BF27" i="39"/>
  <c r="BE27" i="39"/>
  <c r="BK27" i="39" s="1"/>
  <c r="AM27" i="39"/>
  <c r="AL27" i="39"/>
  <c r="AI27" i="39"/>
  <c r="AF27" i="39"/>
  <c r="AE27" i="39"/>
  <c r="BM26" i="39"/>
  <c r="BK26" i="39"/>
  <c r="BJ26" i="39"/>
  <c r="BI26" i="39"/>
  <c r="BH26" i="39"/>
  <c r="BG26" i="39"/>
  <c r="BF26" i="39"/>
  <c r="BE26" i="39"/>
  <c r="AM26" i="39"/>
  <c r="AL26" i="39"/>
  <c r="AI26" i="39"/>
  <c r="AF26" i="39"/>
  <c r="AE26" i="39"/>
  <c r="BJ25" i="39"/>
  <c r="BI25" i="39"/>
  <c r="BH25" i="39"/>
  <c r="BG25" i="39"/>
  <c r="BF25" i="39"/>
  <c r="BE25" i="39"/>
  <c r="BK25" i="39" s="1"/>
  <c r="AM25" i="39"/>
  <c r="AL25" i="39"/>
  <c r="AI25" i="39"/>
  <c r="BM25" i="39" s="1"/>
  <c r="AF25" i="39"/>
  <c r="AE25" i="39"/>
  <c r="BJ24" i="39"/>
  <c r="BI24" i="39"/>
  <c r="BH24" i="39"/>
  <c r="BG24" i="39"/>
  <c r="BM24" i="39" s="1"/>
  <c r="BF24" i="39"/>
  <c r="BE24" i="39"/>
  <c r="BK24" i="39" s="1"/>
  <c r="AM24" i="39"/>
  <c r="AL24" i="39"/>
  <c r="AI24" i="39"/>
  <c r="AF24" i="39"/>
  <c r="AE24" i="39"/>
  <c r="BM23" i="39"/>
  <c r="BK23" i="39"/>
  <c r="BJ23" i="39"/>
  <c r="BI23" i="39"/>
  <c r="BH23" i="39"/>
  <c r="BG23" i="39"/>
  <c r="BF23" i="39"/>
  <c r="BE23" i="39"/>
  <c r="AM23" i="39"/>
  <c r="AL23" i="39"/>
  <c r="AI23" i="39"/>
  <c r="AF23" i="39"/>
  <c r="AE23" i="39"/>
  <c r="BJ22" i="39"/>
  <c r="BI22" i="39"/>
  <c r="BH22" i="39"/>
  <c r="BG22" i="39"/>
  <c r="BF22" i="39"/>
  <c r="BE22" i="39"/>
  <c r="AM22" i="39"/>
  <c r="AL22" i="39"/>
  <c r="AI22" i="39"/>
  <c r="BM22" i="39" s="1"/>
  <c r="AF22" i="39"/>
  <c r="AE22" i="39"/>
  <c r="BJ21" i="39"/>
  <c r="BI21" i="39"/>
  <c r="BH21" i="39"/>
  <c r="BG21" i="39"/>
  <c r="BM21" i="39" s="1"/>
  <c r="BF21" i="39"/>
  <c r="BE21" i="39"/>
  <c r="BK21" i="39" s="1"/>
  <c r="AM21" i="39"/>
  <c r="AL21" i="39"/>
  <c r="AI21" i="39"/>
  <c r="AF21" i="39"/>
  <c r="AE21" i="39"/>
  <c r="BM20" i="39"/>
  <c r="BJ20" i="39"/>
  <c r="BI20" i="39"/>
  <c r="BH20" i="39"/>
  <c r="BG20" i="39"/>
  <c r="BF20" i="39"/>
  <c r="BE20" i="39"/>
  <c r="AZ20" i="39"/>
  <c r="AN20" i="39"/>
  <c r="AM20" i="39"/>
  <c r="AL20" i="39"/>
  <c r="AI20" i="39"/>
  <c r="AF20" i="39"/>
  <c r="BK20" i="39" s="1"/>
  <c r="AE20" i="39"/>
  <c r="BJ19" i="39"/>
  <c r="BI19" i="39"/>
  <c r="BH19" i="39"/>
  <c r="BG19" i="39"/>
  <c r="BF19" i="39"/>
  <c r="BE19" i="39"/>
  <c r="BK19" i="39" s="1"/>
  <c r="AM19" i="39"/>
  <c r="AL19" i="39"/>
  <c r="AI19" i="39"/>
  <c r="BM19" i="39" s="1"/>
  <c r="AH19" i="39"/>
  <c r="AF19" i="39"/>
  <c r="AE19" i="39"/>
  <c r="BJ18" i="39"/>
  <c r="BP18" i="39" s="1"/>
  <c r="BI18" i="39"/>
  <c r="BH18" i="39"/>
  <c r="BG18" i="39"/>
  <c r="BM18" i="39" s="1"/>
  <c r="BF18" i="39"/>
  <c r="BE18" i="39"/>
  <c r="BK18" i="39" s="1"/>
  <c r="BD18" i="39"/>
  <c r="AN18" i="39"/>
  <c r="AM18" i="39"/>
  <c r="AL18" i="39"/>
  <c r="AI18" i="39"/>
  <c r="AF18" i="39"/>
  <c r="AE18" i="39"/>
  <c r="BM17" i="39"/>
  <c r="BK17" i="39"/>
  <c r="BJ17" i="39"/>
  <c r="BI17" i="39"/>
  <c r="BH17" i="39"/>
  <c r="BG17" i="39"/>
  <c r="BF17" i="39"/>
  <c r="BE17" i="39"/>
  <c r="AN17" i="39"/>
  <c r="AM17" i="39"/>
  <c r="AL17" i="39"/>
  <c r="AI17" i="39"/>
  <c r="AF17" i="39"/>
  <c r="AE17" i="39"/>
  <c r="BJ16" i="39"/>
  <c r="BI16" i="39"/>
  <c r="BH16" i="39"/>
  <c r="BG16" i="39"/>
  <c r="BF16" i="39"/>
  <c r="BE16" i="39"/>
  <c r="BK16" i="39" s="1"/>
  <c r="AM16" i="39"/>
  <c r="AL16" i="39"/>
  <c r="AI16" i="39"/>
  <c r="BM16" i="39" s="1"/>
  <c r="AH16" i="39"/>
  <c r="AG16" i="39"/>
  <c r="BL16" i="39" s="1"/>
  <c r="AF16" i="39"/>
  <c r="AE16" i="39"/>
  <c r="BJ15" i="39"/>
  <c r="BI15" i="39"/>
  <c r="BH15" i="39"/>
  <c r="BG15" i="39"/>
  <c r="BM15" i="39" s="1"/>
  <c r="BF15" i="39"/>
  <c r="BE15" i="39"/>
  <c r="BK15" i="39" s="1"/>
  <c r="BA15" i="39"/>
  <c r="AM15" i="39"/>
  <c r="AL15" i="39"/>
  <c r="AI15" i="39"/>
  <c r="AH15" i="39"/>
  <c r="AF15" i="39"/>
  <c r="AE15" i="39"/>
  <c r="BM14" i="39"/>
  <c r="BJ14" i="39"/>
  <c r="BI14" i="39"/>
  <c r="BH14" i="39"/>
  <c r="BG14" i="39"/>
  <c r="BF14" i="39"/>
  <c r="BE14" i="39"/>
  <c r="BK14" i="39" s="1"/>
  <c r="BA14" i="39"/>
  <c r="AY14" i="39"/>
  <c r="AN14" i="39"/>
  <c r="AM14" i="39"/>
  <c r="AL14" i="39"/>
  <c r="AI14" i="39"/>
  <c r="AF14" i="39"/>
  <c r="AE14" i="39"/>
  <c r="BM13" i="39"/>
  <c r="BJ13" i="39"/>
  <c r="BI13" i="39"/>
  <c r="BH13" i="39"/>
  <c r="BG13" i="39"/>
  <c r="BF13" i="39"/>
  <c r="BL13" i="39" s="1"/>
  <c r="BE13" i="39"/>
  <c r="AM13" i="39"/>
  <c r="AL13" i="39"/>
  <c r="AJ13" i="39"/>
  <c r="BN13" i="39" s="1"/>
  <c r="AI13" i="39"/>
  <c r="AG13" i="39"/>
  <c r="AF13" i="39"/>
  <c r="AE13" i="39"/>
  <c r="BJ12" i="39"/>
  <c r="BI12" i="39"/>
  <c r="BH12" i="39"/>
  <c r="BG12" i="39"/>
  <c r="BM12" i="39" s="1"/>
  <c r="BF12" i="39"/>
  <c r="BE12" i="39"/>
  <c r="BK12" i="39" s="1"/>
  <c r="AM12" i="39"/>
  <c r="AL12" i="39"/>
  <c r="AI12" i="39"/>
  <c r="AH12" i="39"/>
  <c r="AF12" i="39"/>
  <c r="AE12" i="39"/>
  <c r="BK11" i="39"/>
  <c r="BJ11" i="39"/>
  <c r="BI11" i="39"/>
  <c r="BH11" i="39"/>
  <c r="BG11" i="39"/>
  <c r="BF11" i="39"/>
  <c r="BE11" i="39"/>
  <c r="AN11" i="39"/>
  <c r="BP11" i="39" s="1"/>
  <c r="AM11" i="39"/>
  <c r="AL11" i="39"/>
  <c r="AI11" i="39"/>
  <c r="BM11" i="39" s="1"/>
  <c r="AH11" i="39"/>
  <c r="AF11" i="39"/>
  <c r="AE11" i="39"/>
  <c r="BJ10" i="39"/>
  <c r="BI10" i="39"/>
  <c r="BH10" i="39"/>
  <c r="BN10" i="39" s="1"/>
  <c r="BG10" i="39"/>
  <c r="BF10" i="39"/>
  <c r="BE10" i="39"/>
  <c r="AN10" i="39"/>
  <c r="BP10" i="39" s="1"/>
  <c r="AM10" i="39"/>
  <c r="AL10" i="39"/>
  <c r="AJ10" i="39"/>
  <c r="AI10" i="39"/>
  <c r="BM10" i="39" s="1"/>
  <c r="AF10" i="39"/>
  <c r="AE10" i="39"/>
  <c r="BM9" i="39"/>
  <c r="BJ9" i="39"/>
  <c r="BI9" i="39"/>
  <c r="BO9" i="39" s="1"/>
  <c r="BH9" i="39"/>
  <c r="BG9" i="39"/>
  <c r="BF9" i="39"/>
  <c r="BE9" i="39"/>
  <c r="BK9" i="39" s="1"/>
  <c r="AM9" i="39"/>
  <c r="AL9" i="39"/>
  <c r="AK9" i="39"/>
  <c r="AI9" i="39"/>
  <c r="AH9" i="39"/>
  <c r="AF9" i="39"/>
  <c r="AE9" i="39"/>
  <c r="BO8" i="39"/>
  <c r="BK8" i="39"/>
  <c r="BJ8" i="39"/>
  <c r="BI8" i="39"/>
  <c r="BH8" i="39"/>
  <c r="BG8" i="39"/>
  <c r="BM8" i="39" s="1"/>
  <c r="BF8" i="39"/>
  <c r="BE8" i="39"/>
  <c r="BC8" i="39"/>
  <c r="BA8" i="39"/>
  <c r="AY8" i="39"/>
  <c r="AN8" i="39"/>
  <c r="AM8" i="39"/>
  <c r="AL8" i="39"/>
  <c r="AK8" i="39"/>
  <c r="AI8" i="39"/>
  <c r="AG8" i="39"/>
  <c r="BL8" i="39" s="1"/>
  <c r="AF8" i="39"/>
  <c r="AE8" i="39"/>
  <c r="BO7" i="39"/>
  <c r="BJ7" i="39"/>
  <c r="BI7" i="39"/>
  <c r="BH7" i="39"/>
  <c r="BG7" i="39"/>
  <c r="BM7" i="39" s="1"/>
  <c r="BF7" i="39"/>
  <c r="BE7" i="39"/>
  <c r="BC7" i="39"/>
  <c r="AY7" i="39"/>
  <c r="AM7" i="39"/>
  <c r="AL7" i="39"/>
  <c r="AK7" i="39"/>
  <c r="AI7" i="39"/>
  <c r="AG7" i="39"/>
  <c r="AF7" i="39"/>
  <c r="BK7" i="39" s="1"/>
  <c r="AE7" i="39"/>
  <c r="BK6" i="39"/>
  <c r="BJ6" i="39"/>
  <c r="BI6" i="39"/>
  <c r="BH6" i="39"/>
  <c r="BG6" i="39"/>
  <c r="BM6" i="39" s="1"/>
  <c r="BF6" i="39"/>
  <c r="BL6" i="39" s="1"/>
  <c r="BE6" i="39"/>
  <c r="AY6" i="39"/>
  <c r="AM6" i="39"/>
  <c r="AL6" i="39"/>
  <c r="AK6" i="39"/>
  <c r="BO6" i="39" s="1"/>
  <c r="AJ6" i="39"/>
  <c r="AI6" i="39"/>
  <c r="AG6" i="39"/>
  <c r="AF6" i="39"/>
  <c r="AE6" i="39"/>
  <c r="BO5" i="39"/>
  <c r="BK5" i="39"/>
  <c r="BJ5" i="39"/>
  <c r="BI5" i="39"/>
  <c r="BH5" i="39"/>
  <c r="BG5" i="39"/>
  <c r="BM5" i="39" s="1"/>
  <c r="BF5" i="39"/>
  <c r="BE5" i="39"/>
  <c r="BC5" i="39"/>
  <c r="BA5" i="39"/>
  <c r="AY5" i="39"/>
  <c r="AN5" i="39"/>
  <c r="BD15" i="39" s="1"/>
  <c r="AM5" i="39"/>
  <c r="AL5" i="39"/>
  <c r="AK5" i="39"/>
  <c r="BC16" i="39" s="1"/>
  <c r="AI5" i="39"/>
  <c r="BA23" i="39" s="1"/>
  <c r="AG5" i="39"/>
  <c r="AF5" i="39"/>
  <c r="AY17" i="39" s="1"/>
  <c r="AE5" i="39"/>
  <c r="P1" i="39"/>
  <c r="AX50" i="38"/>
  <c r="AW50" i="38"/>
  <c r="AV50" i="38"/>
  <c r="AU50" i="38"/>
  <c r="AT50" i="38"/>
  <c r="AS50" i="38"/>
  <c r="AR50" i="38"/>
  <c r="AQ50" i="38"/>
  <c r="AP50" i="38"/>
  <c r="AO50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BJ49" i="38"/>
  <c r="BI49" i="38"/>
  <c r="BH49" i="38"/>
  <c r="BG49" i="38"/>
  <c r="BF49" i="38"/>
  <c r="BE49" i="38"/>
  <c r="BK49" i="38" s="1"/>
  <c r="AZ49" i="38"/>
  <c r="AM49" i="38"/>
  <c r="AL49" i="38"/>
  <c r="AI49" i="38"/>
  <c r="BM49" i="38" s="1"/>
  <c r="AF49" i="38"/>
  <c r="AE49" i="38"/>
  <c r="BJ48" i="38"/>
  <c r="BI48" i="38"/>
  <c r="BH48" i="38"/>
  <c r="BG48" i="38"/>
  <c r="BF48" i="38"/>
  <c r="BE48" i="38"/>
  <c r="BK48" i="38" s="1"/>
  <c r="AM48" i="38"/>
  <c r="AL48" i="38"/>
  <c r="AI48" i="38"/>
  <c r="BM48" i="38" s="1"/>
  <c r="AF48" i="38"/>
  <c r="AE48" i="38"/>
  <c r="BM47" i="38"/>
  <c r="BJ47" i="38"/>
  <c r="BI47" i="38"/>
  <c r="BH47" i="38"/>
  <c r="BG47" i="38"/>
  <c r="BF47" i="38"/>
  <c r="BE47" i="38"/>
  <c r="BK47" i="38" s="1"/>
  <c r="AM47" i="38"/>
  <c r="AL47" i="38"/>
  <c r="AI47" i="38"/>
  <c r="AF47" i="38"/>
  <c r="AE47" i="38"/>
  <c r="BJ46" i="38"/>
  <c r="BI46" i="38"/>
  <c r="BH46" i="38"/>
  <c r="BG46" i="38"/>
  <c r="BF46" i="38"/>
  <c r="BE46" i="38"/>
  <c r="BK46" i="38" s="1"/>
  <c r="AM46" i="38"/>
  <c r="AL46" i="38"/>
  <c r="AI46" i="38"/>
  <c r="BM46" i="38" s="1"/>
  <c r="AF46" i="38"/>
  <c r="AE46" i="38"/>
  <c r="BJ45" i="38"/>
  <c r="BI45" i="38"/>
  <c r="BH45" i="38"/>
  <c r="BG45" i="38"/>
  <c r="BF45" i="38"/>
  <c r="BE45" i="38"/>
  <c r="BK45" i="38" s="1"/>
  <c r="AM45" i="38"/>
  <c r="AL45" i="38"/>
  <c r="AI45" i="38"/>
  <c r="BM45" i="38" s="1"/>
  <c r="AF45" i="38"/>
  <c r="AE45" i="38"/>
  <c r="BM44" i="38"/>
  <c r="BJ44" i="38"/>
  <c r="BI44" i="38"/>
  <c r="BH44" i="38"/>
  <c r="BG44" i="38"/>
  <c r="BF44" i="38"/>
  <c r="BE44" i="38"/>
  <c r="BK44" i="38" s="1"/>
  <c r="AM44" i="38"/>
  <c r="AL44" i="38"/>
  <c r="AI44" i="38"/>
  <c r="AF44" i="38"/>
  <c r="AE44" i="38"/>
  <c r="BJ43" i="38"/>
  <c r="BI43" i="38"/>
  <c r="BH43" i="38"/>
  <c r="BG43" i="38"/>
  <c r="BF43" i="38"/>
  <c r="BE43" i="38"/>
  <c r="BK43" i="38" s="1"/>
  <c r="AZ43" i="38"/>
  <c r="AM43" i="38"/>
  <c r="AL43" i="38"/>
  <c r="AI43" i="38"/>
  <c r="BM43" i="38" s="1"/>
  <c r="AF43" i="38"/>
  <c r="AE43" i="38"/>
  <c r="BJ42" i="38"/>
  <c r="BI42" i="38"/>
  <c r="BH42" i="38"/>
  <c r="BG42" i="38"/>
  <c r="BF42" i="38"/>
  <c r="BE42" i="38"/>
  <c r="BK42" i="38" s="1"/>
  <c r="AM42" i="38"/>
  <c r="AL42" i="38"/>
  <c r="AI42" i="38"/>
  <c r="BM42" i="38" s="1"/>
  <c r="AF42" i="38"/>
  <c r="AE42" i="38"/>
  <c r="BJ41" i="38"/>
  <c r="BI41" i="38"/>
  <c r="BH41" i="38"/>
  <c r="BG41" i="38"/>
  <c r="BF41" i="38"/>
  <c r="BE41" i="38"/>
  <c r="BK41" i="38" s="1"/>
  <c r="AM41" i="38"/>
  <c r="AL41" i="38"/>
  <c r="AI41" i="38"/>
  <c r="BM41" i="38" s="1"/>
  <c r="AF41" i="38"/>
  <c r="AE41" i="38"/>
  <c r="BJ40" i="38"/>
  <c r="BI40" i="38"/>
  <c r="BH40" i="38"/>
  <c r="BG40" i="38"/>
  <c r="BF40" i="38"/>
  <c r="BE40" i="38"/>
  <c r="BK40" i="38" s="1"/>
  <c r="AM40" i="38"/>
  <c r="AL40" i="38"/>
  <c r="AI40" i="38"/>
  <c r="BM40" i="38" s="1"/>
  <c r="AF40" i="38"/>
  <c r="AE40" i="38"/>
  <c r="BJ39" i="38"/>
  <c r="BI39" i="38"/>
  <c r="BH39" i="38"/>
  <c r="BG39" i="38"/>
  <c r="BF39" i="38"/>
  <c r="BE39" i="38"/>
  <c r="BK39" i="38" s="1"/>
  <c r="AM39" i="38"/>
  <c r="AL39" i="38"/>
  <c r="AI39" i="38"/>
  <c r="BM39" i="38" s="1"/>
  <c r="AH39" i="38"/>
  <c r="AF39" i="38"/>
  <c r="AE39" i="38"/>
  <c r="BM38" i="38"/>
  <c r="BJ38" i="38"/>
  <c r="BI38" i="38"/>
  <c r="BH38" i="38"/>
  <c r="BG38" i="38"/>
  <c r="BF38" i="38"/>
  <c r="BE38" i="38"/>
  <c r="BK38" i="38" s="1"/>
  <c r="BA38" i="38"/>
  <c r="AM38" i="38"/>
  <c r="AL38" i="38"/>
  <c r="AI38" i="38"/>
  <c r="AH38" i="38"/>
  <c r="AF38" i="38"/>
  <c r="AE38" i="38"/>
  <c r="BJ37" i="38"/>
  <c r="BI37" i="38"/>
  <c r="BH37" i="38"/>
  <c r="BG37" i="38"/>
  <c r="BF37" i="38"/>
  <c r="BE37" i="38"/>
  <c r="BK37" i="38" s="1"/>
  <c r="AZ37" i="38"/>
  <c r="AM37" i="38"/>
  <c r="AL37" i="38"/>
  <c r="AI37" i="38"/>
  <c r="BM37" i="38" s="1"/>
  <c r="AF37" i="38"/>
  <c r="AE37" i="38"/>
  <c r="BJ36" i="38"/>
  <c r="BI36" i="38"/>
  <c r="BH36" i="38"/>
  <c r="BG36" i="38"/>
  <c r="BF36" i="38"/>
  <c r="BE36" i="38"/>
  <c r="BK36" i="38" s="1"/>
  <c r="AM36" i="38"/>
  <c r="AL36" i="38"/>
  <c r="AI36" i="38"/>
  <c r="BM36" i="38" s="1"/>
  <c r="AF36" i="38"/>
  <c r="AE36" i="38"/>
  <c r="BM35" i="38"/>
  <c r="BJ35" i="38"/>
  <c r="BI35" i="38"/>
  <c r="BH35" i="38"/>
  <c r="BG35" i="38"/>
  <c r="BF35" i="38"/>
  <c r="BE35" i="38"/>
  <c r="BK35" i="38" s="1"/>
  <c r="AM35" i="38"/>
  <c r="AL35" i="38"/>
  <c r="AI35" i="38"/>
  <c r="AF35" i="38"/>
  <c r="AE35" i="38"/>
  <c r="BJ34" i="38"/>
  <c r="BI34" i="38"/>
  <c r="BH34" i="38"/>
  <c r="BG34" i="38"/>
  <c r="BF34" i="38"/>
  <c r="BE34" i="38"/>
  <c r="BK34" i="38" s="1"/>
  <c r="AM34" i="38"/>
  <c r="AL34" i="38"/>
  <c r="AI34" i="38"/>
  <c r="BM34" i="38" s="1"/>
  <c r="AG34" i="38"/>
  <c r="BL34" i="38" s="1"/>
  <c r="AF34" i="38"/>
  <c r="AE34" i="38"/>
  <c r="BM33" i="38"/>
  <c r="BJ33" i="38"/>
  <c r="BI33" i="38"/>
  <c r="BH33" i="38"/>
  <c r="BG33" i="38"/>
  <c r="BF33" i="38"/>
  <c r="BE33" i="38"/>
  <c r="BK33" i="38" s="1"/>
  <c r="AM33" i="38"/>
  <c r="AL33" i="38"/>
  <c r="AK33" i="38"/>
  <c r="AI33" i="38"/>
  <c r="AF33" i="38"/>
  <c r="AE33" i="38"/>
  <c r="BK32" i="38"/>
  <c r="BJ32" i="38"/>
  <c r="BI32" i="38"/>
  <c r="BH32" i="38"/>
  <c r="BG32" i="38"/>
  <c r="BF32" i="38"/>
  <c r="BE32" i="38"/>
  <c r="AM32" i="38"/>
  <c r="AL32" i="38"/>
  <c r="AI32" i="38"/>
  <c r="BM32" i="38" s="1"/>
  <c r="AF32" i="38"/>
  <c r="AE32" i="38"/>
  <c r="BM31" i="38"/>
  <c r="BJ31" i="38"/>
  <c r="BI31" i="38"/>
  <c r="BH31" i="38"/>
  <c r="BG31" i="38"/>
  <c r="BF31" i="38"/>
  <c r="BE31" i="38"/>
  <c r="BK31" i="38" s="1"/>
  <c r="AM31" i="38"/>
  <c r="AL31" i="38"/>
  <c r="AI31" i="38"/>
  <c r="AF31" i="38"/>
  <c r="AE31" i="38"/>
  <c r="BJ30" i="38"/>
  <c r="BI30" i="38"/>
  <c r="BH30" i="38"/>
  <c r="BG30" i="38"/>
  <c r="BM30" i="38" s="1"/>
  <c r="BF30" i="38"/>
  <c r="BE30" i="38"/>
  <c r="BK30" i="38" s="1"/>
  <c r="AM30" i="38"/>
  <c r="AL30" i="38"/>
  <c r="AK30" i="38"/>
  <c r="AI30" i="38"/>
  <c r="AF30" i="38"/>
  <c r="AE30" i="38"/>
  <c r="BM29" i="38"/>
  <c r="BJ29" i="38"/>
  <c r="BI29" i="38"/>
  <c r="BH29" i="38"/>
  <c r="BG29" i="38"/>
  <c r="BF29" i="38"/>
  <c r="BE29" i="38"/>
  <c r="BK29" i="38" s="1"/>
  <c r="AM29" i="38"/>
  <c r="AL29" i="38"/>
  <c r="AI29" i="38"/>
  <c r="AF29" i="38"/>
  <c r="AE29" i="38"/>
  <c r="BM28" i="38"/>
  <c r="BJ28" i="38"/>
  <c r="BI28" i="38"/>
  <c r="BH28" i="38"/>
  <c r="BG28" i="38"/>
  <c r="BF28" i="38"/>
  <c r="BE28" i="38"/>
  <c r="BK28" i="38" s="1"/>
  <c r="AM28" i="38"/>
  <c r="AL28" i="38"/>
  <c r="AI28" i="38"/>
  <c r="AF28" i="38"/>
  <c r="AE28" i="38"/>
  <c r="BJ27" i="38"/>
  <c r="BI27" i="38"/>
  <c r="BH27" i="38"/>
  <c r="BG27" i="38"/>
  <c r="BM27" i="38" s="1"/>
  <c r="BF27" i="38"/>
  <c r="BE27" i="38"/>
  <c r="BK27" i="38" s="1"/>
  <c r="AZ27" i="38"/>
  <c r="AM27" i="38"/>
  <c r="AL27" i="38"/>
  <c r="AI27" i="38"/>
  <c r="AF27" i="38"/>
  <c r="AE27" i="38"/>
  <c r="BK26" i="38"/>
  <c r="BJ26" i="38"/>
  <c r="BI26" i="38"/>
  <c r="BH26" i="38"/>
  <c r="BG26" i="38"/>
  <c r="BF26" i="38"/>
  <c r="BE26" i="38"/>
  <c r="AZ26" i="38"/>
  <c r="AM26" i="38"/>
  <c r="AL26" i="38"/>
  <c r="AI26" i="38"/>
  <c r="BM26" i="38" s="1"/>
  <c r="AF26" i="38"/>
  <c r="AE26" i="38"/>
  <c r="BJ25" i="38"/>
  <c r="BI25" i="38"/>
  <c r="BH25" i="38"/>
  <c r="BG25" i="38"/>
  <c r="BF25" i="38"/>
  <c r="BE25" i="38"/>
  <c r="AZ25" i="38"/>
  <c r="AM25" i="38"/>
  <c r="AL25" i="38"/>
  <c r="AI25" i="38"/>
  <c r="BM25" i="38" s="1"/>
  <c r="AH25" i="38"/>
  <c r="AF25" i="38"/>
  <c r="AE25" i="38"/>
  <c r="BJ24" i="38"/>
  <c r="BI24" i="38"/>
  <c r="BH24" i="38"/>
  <c r="BG24" i="38"/>
  <c r="BM24" i="38" s="1"/>
  <c r="BF24" i="38"/>
  <c r="BE24" i="38"/>
  <c r="AM24" i="38"/>
  <c r="AL24" i="38"/>
  <c r="AI24" i="38"/>
  <c r="AH24" i="38"/>
  <c r="AF24" i="38"/>
  <c r="AE24" i="38"/>
  <c r="BJ23" i="38"/>
  <c r="BI23" i="38"/>
  <c r="BH23" i="38"/>
  <c r="BG23" i="38"/>
  <c r="BF23" i="38"/>
  <c r="BE23" i="38"/>
  <c r="BK23" i="38" s="1"/>
  <c r="AM23" i="38"/>
  <c r="AL23" i="38"/>
  <c r="AJ23" i="38"/>
  <c r="AI23" i="38"/>
  <c r="BM23" i="38" s="1"/>
  <c r="AF23" i="38"/>
  <c r="AE23" i="38"/>
  <c r="BJ22" i="38"/>
  <c r="BI22" i="38"/>
  <c r="BH22" i="38"/>
  <c r="BG22" i="38"/>
  <c r="BF22" i="38"/>
  <c r="BE22" i="38"/>
  <c r="BC22" i="38"/>
  <c r="AM22" i="38"/>
  <c r="AL22" i="38"/>
  <c r="AI22" i="38"/>
  <c r="BM22" i="38" s="1"/>
  <c r="AF22" i="38"/>
  <c r="AE22" i="38"/>
  <c r="BJ21" i="38"/>
  <c r="BI21" i="38"/>
  <c r="BH21" i="38"/>
  <c r="BN21" i="38" s="1"/>
  <c r="BG21" i="38"/>
  <c r="BM21" i="38" s="1"/>
  <c r="BF21" i="38"/>
  <c r="BE21" i="38"/>
  <c r="BA21" i="38"/>
  <c r="AM21" i="38"/>
  <c r="AL21" i="38"/>
  <c r="AJ21" i="38"/>
  <c r="AI21" i="38"/>
  <c r="AF21" i="38"/>
  <c r="AE21" i="38"/>
  <c r="BJ20" i="38"/>
  <c r="BI20" i="38"/>
  <c r="BH20" i="38"/>
  <c r="BG20" i="38"/>
  <c r="BF20" i="38"/>
  <c r="BE20" i="38"/>
  <c r="BK20" i="38" s="1"/>
  <c r="AM20" i="38"/>
  <c r="AL20" i="38"/>
  <c r="AI20" i="38"/>
  <c r="BM20" i="38" s="1"/>
  <c r="AH20" i="38"/>
  <c r="AG20" i="38"/>
  <c r="BL20" i="38" s="1"/>
  <c r="AF20" i="38"/>
  <c r="AE20" i="38"/>
  <c r="BJ19" i="38"/>
  <c r="BP19" i="38" s="1"/>
  <c r="BI19" i="38"/>
  <c r="BH19" i="38"/>
  <c r="BG19" i="38"/>
  <c r="BF19" i="38"/>
  <c r="BE19" i="38"/>
  <c r="BK19" i="38" s="1"/>
  <c r="AN19" i="38"/>
  <c r="AM19" i="38"/>
  <c r="AL19" i="38"/>
  <c r="AJ19" i="38"/>
  <c r="AI19" i="38"/>
  <c r="AF19" i="38"/>
  <c r="AE19" i="38"/>
  <c r="BJ18" i="38"/>
  <c r="BI18" i="38"/>
  <c r="BH18" i="38"/>
  <c r="BG18" i="38"/>
  <c r="BF18" i="38"/>
  <c r="BE18" i="38"/>
  <c r="BK18" i="38" s="1"/>
  <c r="AN18" i="38"/>
  <c r="AM18" i="38"/>
  <c r="AL18" i="38"/>
  <c r="AI18" i="38"/>
  <c r="BM18" i="38" s="1"/>
  <c r="AF18" i="38"/>
  <c r="AE18" i="38"/>
  <c r="BM17" i="38"/>
  <c r="BJ17" i="38"/>
  <c r="BI17" i="38"/>
  <c r="BH17" i="38"/>
  <c r="BG17" i="38"/>
  <c r="BF17" i="38"/>
  <c r="BE17" i="38"/>
  <c r="BK17" i="38" s="1"/>
  <c r="BA17" i="38"/>
  <c r="AM17" i="38"/>
  <c r="AL17" i="38"/>
  <c r="AJ17" i="38"/>
  <c r="BN17" i="38" s="1"/>
  <c r="AI17" i="38"/>
  <c r="AF17" i="38"/>
  <c r="AE17" i="38"/>
  <c r="BJ16" i="38"/>
  <c r="BI16" i="38"/>
  <c r="BH16" i="38"/>
  <c r="BN16" i="38" s="1"/>
  <c r="BG16" i="38"/>
  <c r="BF16" i="38"/>
  <c r="BE16" i="38"/>
  <c r="BK16" i="38" s="1"/>
  <c r="AN16" i="38"/>
  <c r="AM16" i="38"/>
  <c r="AL16" i="38"/>
  <c r="AJ16" i="38"/>
  <c r="AI16" i="38"/>
  <c r="BM16" i="38" s="1"/>
  <c r="AF16" i="38"/>
  <c r="AE16" i="38"/>
  <c r="BJ15" i="38"/>
  <c r="BP15" i="38" s="1"/>
  <c r="BI15" i="38"/>
  <c r="BH15" i="38"/>
  <c r="BG15" i="38"/>
  <c r="BF15" i="38"/>
  <c r="BE15" i="38"/>
  <c r="BK15" i="38" s="1"/>
  <c r="AN15" i="38"/>
  <c r="AM15" i="38"/>
  <c r="AL15" i="38"/>
  <c r="AI15" i="38"/>
  <c r="BM15" i="38" s="1"/>
  <c r="AF15" i="38"/>
  <c r="AE15" i="38"/>
  <c r="BM14" i="38"/>
  <c r="BJ14" i="38"/>
  <c r="BI14" i="38"/>
  <c r="BH14" i="38"/>
  <c r="BG14" i="38"/>
  <c r="BF14" i="38"/>
  <c r="BE14" i="38"/>
  <c r="BA14" i="38"/>
  <c r="AM14" i="38"/>
  <c r="AL14" i="38"/>
  <c r="AJ14" i="38"/>
  <c r="BN14" i="38" s="1"/>
  <c r="AI14" i="38"/>
  <c r="AF14" i="38"/>
  <c r="AE14" i="38"/>
  <c r="BJ13" i="38"/>
  <c r="BP13" i="38" s="1"/>
  <c r="BI13" i="38"/>
  <c r="BH13" i="38"/>
  <c r="BG13" i="38"/>
  <c r="BF13" i="38"/>
  <c r="BE13" i="38"/>
  <c r="BK13" i="38" s="1"/>
  <c r="BA13" i="38"/>
  <c r="AN13" i="38"/>
  <c r="AM13" i="38"/>
  <c r="AL13" i="38"/>
  <c r="AJ13" i="38"/>
  <c r="AI13" i="38"/>
  <c r="BM13" i="38" s="1"/>
  <c r="AF13" i="38"/>
  <c r="AE13" i="38"/>
  <c r="BJ12" i="38"/>
  <c r="BI12" i="38"/>
  <c r="BH12" i="38"/>
  <c r="BG12" i="38"/>
  <c r="BF12" i="38"/>
  <c r="BE12" i="38"/>
  <c r="BK12" i="38" s="1"/>
  <c r="AN12" i="38"/>
  <c r="AM12" i="38"/>
  <c r="AL12" i="38"/>
  <c r="AI12" i="38"/>
  <c r="BM12" i="38" s="1"/>
  <c r="AF12" i="38"/>
  <c r="AE12" i="38"/>
  <c r="BM11" i="38"/>
  <c r="BJ11" i="38"/>
  <c r="BI11" i="38"/>
  <c r="BH11" i="38"/>
  <c r="BG11" i="38"/>
  <c r="BF11" i="38"/>
  <c r="BE11" i="38"/>
  <c r="BK11" i="38" s="1"/>
  <c r="BB11" i="38"/>
  <c r="BA11" i="38"/>
  <c r="AM11" i="38"/>
  <c r="AL11" i="38"/>
  <c r="AJ11" i="38"/>
  <c r="BN11" i="38" s="1"/>
  <c r="AI11" i="38"/>
  <c r="AF11" i="38"/>
  <c r="AE11" i="38"/>
  <c r="BJ10" i="38"/>
  <c r="BP10" i="38" s="1"/>
  <c r="BI10" i="38"/>
  <c r="BH10" i="38"/>
  <c r="BN10" i="38" s="1"/>
  <c r="BG10" i="38"/>
  <c r="BF10" i="38"/>
  <c r="BE10" i="38"/>
  <c r="BK10" i="38" s="1"/>
  <c r="BA10" i="38"/>
  <c r="AN10" i="38"/>
  <c r="AM10" i="38"/>
  <c r="AL10" i="38"/>
  <c r="AJ10" i="38"/>
  <c r="AI10" i="38"/>
  <c r="BM10" i="38" s="1"/>
  <c r="AF10" i="38"/>
  <c r="AE10" i="38"/>
  <c r="BJ9" i="38"/>
  <c r="BP9" i="38" s="1"/>
  <c r="BI9" i="38"/>
  <c r="BH9" i="38"/>
  <c r="BG9" i="38"/>
  <c r="BF9" i="38"/>
  <c r="BE9" i="38"/>
  <c r="AN9" i="38"/>
  <c r="AM9" i="38"/>
  <c r="AL9" i="38"/>
  <c r="AI9" i="38"/>
  <c r="BM9" i="38" s="1"/>
  <c r="AF9" i="38"/>
  <c r="AE9" i="38"/>
  <c r="BM8" i="38"/>
  <c r="BJ8" i="38"/>
  <c r="BI8" i="38"/>
  <c r="BH8" i="38"/>
  <c r="BG8" i="38"/>
  <c r="BF8" i="38"/>
  <c r="BE8" i="38"/>
  <c r="BK8" i="38" s="1"/>
  <c r="BB8" i="38"/>
  <c r="BA8" i="38"/>
  <c r="AM8" i="38"/>
  <c r="AL8" i="38"/>
  <c r="AJ8" i="38"/>
  <c r="BN8" i="38" s="1"/>
  <c r="AI8" i="38"/>
  <c r="AF8" i="38"/>
  <c r="AE8" i="38"/>
  <c r="BJ7" i="38"/>
  <c r="BI7" i="38"/>
  <c r="BH7" i="38"/>
  <c r="BN7" i="38" s="1"/>
  <c r="BG7" i="38"/>
  <c r="BF7" i="38"/>
  <c r="BE7" i="38"/>
  <c r="BK7" i="38" s="1"/>
  <c r="BA7" i="38"/>
  <c r="AN7" i="38"/>
  <c r="AM7" i="38"/>
  <c r="AL7" i="38"/>
  <c r="AJ7" i="38"/>
  <c r="AI7" i="38"/>
  <c r="BM7" i="38" s="1"/>
  <c r="AF7" i="38"/>
  <c r="AE7" i="38"/>
  <c r="BJ6" i="38"/>
  <c r="BP6" i="38" s="1"/>
  <c r="BI6" i="38"/>
  <c r="BH6" i="38"/>
  <c r="BG6" i="38"/>
  <c r="BF6" i="38"/>
  <c r="BE6" i="38"/>
  <c r="BK6" i="38" s="1"/>
  <c r="AZ6" i="38"/>
  <c r="AN6" i="38"/>
  <c r="AM6" i="38"/>
  <c r="AL6" i="38"/>
  <c r="AI6" i="38"/>
  <c r="BM6" i="38" s="1"/>
  <c r="AF6" i="38"/>
  <c r="AE6" i="38"/>
  <c r="BM5" i="38"/>
  <c r="BJ5" i="38"/>
  <c r="BI5" i="38"/>
  <c r="BO5" i="38" s="1"/>
  <c r="BH5" i="38"/>
  <c r="BH50" i="38" s="1"/>
  <c r="BG5" i="38"/>
  <c r="BF5" i="38"/>
  <c r="BE5" i="38"/>
  <c r="BA5" i="38"/>
  <c r="AM5" i="38"/>
  <c r="AL5" i="38"/>
  <c r="AK5" i="38"/>
  <c r="BC31" i="38" s="1"/>
  <c r="AJ5" i="38"/>
  <c r="AI5" i="38"/>
  <c r="BA40" i="38" s="1"/>
  <c r="AH5" i="38"/>
  <c r="AG5" i="38"/>
  <c r="AF5" i="38"/>
  <c r="AY29" i="38" s="1"/>
  <c r="AE5" i="38"/>
  <c r="P1" i="38"/>
  <c r="AH33" i="38" s="1"/>
  <c r="AX50" i="37"/>
  <c r="AW50" i="37"/>
  <c r="AV50" i="37"/>
  <c r="AU50" i="37"/>
  <c r="AT50" i="37"/>
  <c r="AS50" i="37"/>
  <c r="AR50" i="37"/>
  <c r="AQ50" i="37"/>
  <c r="AP50" i="37"/>
  <c r="AO50" i="37"/>
  <c r="AD50" i="37"/>
  <c r="AC50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BK49" i="37"/>
  <c r="BJ49" i="37"/>
  <c r="BI49" i="37"/>
  <c r="BH49" i="37"/>
  <c r="BG49" i="37"/>
  <c r="BM49" i="37" s="1"/>
  <c r="BF49" i="37"/>
  <c r="BE49" i="37"/>
  <c r="AM49" i="37"/>
  <c r="AL49" i="37"/>
  <c r="AI49" i="37"/>
  <c r="AH49" i="37"/>
  <c r="AF49" i="37"/>
  <c r="AE49" i="37"/>
  <c r="BK48" i="37"/>
  <c r="BJ48" i="37"/>
  <c r="BI48" i="37"/>
  <c r="BH48" i="37"/>
  <c r="BG48" i="37"/>
  <c r="BM48" i="37" s="1"/>
  <c r="BF48" i="37"/>
  <c r="BE48" i="37"/>
  <c r="AM48" i="37"/>
  <c r="AL48" i="37"/>
  <c r="AI48" i="37"/>
  <c r="AF48" i="37"/>
  <c r="AE48" i="37"/>
  <c r="BK47" i="37"/>
  <c r="BJ47" i="37"/>
  <c r="BI47" i="37"/>
  <c r="BH47" i="37"/>
  <c r="BG47" i="37"/>
  <c r="BM47" i="37" s="1"/>
  <c r="BF47" i="37"/>
  <c r="BE47" i="37"/>
  <c r="BD47" i="37"/>
  <c r="AZ47" i="37"/>
  <c r="AM47" i="37"/>
  <c r="AL47" i="37"/>
  <c r="AI47" i="37"/>
  <c r="AF47" i="37"/>
  <c r="AE47" i="37"/>
  <c r="BK46" i="37"/>
  <c r="BJ46" i="37"/>
  <c r="BI46" i="37"/>
  <c r="BH46" i="37"/>
  <c r="BG46" i="37"/>
  <c r="BM46" i="37" s="1"/>
  <c r="BF46" i="37"/>
  <c r="BE46" i="37"/>
  <c r="AM46" i="37"/>
  <c r="AL46" i="37"/>
  <c r="AI46" i="37"/>
  <c r="AG46" i="37"/>
  <c r="AF46" i="37"/>
  <c r="AE46" i="37"/>
  <c r="BK45" i="37"/>
  <c r="BJ45" i="37"/>
  <c r="BI45" i="37"/>
  <c r="BH45" i="37"/>
  <c r="BG45" i="37"/>
  <c r="BM45" i="37" s="1"/>
  <c r="BF45" i="37"/>
  <c r="BE45" i="37"/>
  <c r="AM45" i="37"/>
  <c r="AL45" i="37"/>
  <c r="AI45" i="37"/>
  <c r="AF45" i="37"/>
  <c r="AE45" i="37"/>
  <c r="BK44" i="37"/>
  <c r="BJ44" i="37"/>
  <c r="BI44" i="37"/>
  <c r="BH44" i="37"/>
  <c r="BG44" i="37"/>
  <c r="BM44" i="37" s="1"/>
  <c r="BF44" i="37"/>
  <c r="BE44" i="37"/>
  <c r="AM44" i="37"/>
  <c r="AL44" i="37"/>
  <c r="AI44" i="37"/>
  <c r="AF44" i="37"/>
  <c r="AE44" i="37"/>
  <c r="BK43" i="37"/>
  <c r="BJ43" i="37"/>
  <c r="BI43" i="37"/>
  <c r="BH43" i="37"/>
  <c r="BG43" i="37"/>
  <c r="BM43" i="37" s="1"/>
  <c r="BF43" i="37"/>
  <c r="BE43" i="37"/>
  <c r="AM43" i="37"/>
  <c r="AL43" i="37"/>
  <c r="AI43" i="37"/>
  <c r="AF43" i="37"/>
  <c r="AE43" i="37"/>
  <c r="BK42" i="37"/>
  <c r="BJ42" i="37"/>
  <c r="BI42" i="37"/>
  <c r="BH42" i="37"/>
  <c r="BG42" i="37"/>
  <c r="BM42" i="37" s="1"/>
  <c r="BF42" i="37"/>
  <c r="BE42" i="37"/>
  <c r="AM42" i="37"/>
  <c r="AL42" i="37"/>
  <c r="AI42" i="37"/>
  <c r="AF42" i="37"/>
  <c r="AE42" i="37"/>
  <c r="BK41" i="37"/>
  <c r="BJ41" i="37"/>
  <c r="BI41" i="37"/>
  <c r="BH41" i="37"/>
  <c r="BG41" i="37"/>
  <c r="BM41" i="37" s="1"/>
  <c r="BF41" i="37"/>
  <c r="BE41" i="37"/>
  <c r="AM41" i="37"/>
  <c r="AL41" i="37"/>
  <c r="AI41" i="37"/>
  <c r="AH41" i="37"/>
  <c r="AF41" i="37"/>
  <c r="AE41" i="37"/>
  <c r="BK40" i="37"/>
  <c r="BJ40" i="37"/>
  <c r="BI40" i="37"/>
  <c r="BH40" i="37"/>
  <c r="BG40" i="37"/>
  <c r="BM40" i="37" s="1"/>
  <c r="BF40" i="37"/>
  <c r="BE40" i="37"/>
  <c r="BD40" i="37"/>
  <c r="AM40" i="37"/>
  <c r="AL40" i="37"/>
  <c r="AI40" i="37"/>
  <c r="AG40" i="37"/>
  <c r="AF40" i="37"/>
  <c r="AE40" i="37"/>
  <c r="BK39" i="37"/>
  <c r="BJ39" i="37"/>
  <c r="BI39" i="37"/>
  <c r="BH39" i="37"/>
  <c r="BG39" i="37"/>
  <c r="BM39" i="37" s="1"/>
  <c r="BF39" i="37"/>
  <c r="BE39" i="37"/>
  <c r="BC39" i="37"/>
  <c r="AM39" i="37"/>
  <c r="AL39" i="37"/>
  <c r="AK39" i="37"/>
  <c r="BO39" i="37" s="1"/>
  <c r="AI39" i="37"/>
  <c r="AF39" i="37"/>
  <c r="AE39" i="37"/>
  <c r="BK38" i="37"/>
  <c r="BJ38" i="37"/>
  <c r="BI38" i="37"/>
  <c r="BH38" i="37"/>
  <c r="BG38" i="37"/>
  <c r="BM38" i="37" s="1"/>
  <c r="BF38" i="37"/>
  <c r="BE38" i="37"/>
  <c r="AM38" i="37"/>
  <c r="AL38" i="37"/>
  <c r="AI38" i="37"/>
  <c r="AF38" i="37"/>
  <c r="AE38" i="37"/>
  <c r="BK37" i="37"/>
  <c r="BJ37" i="37"/>
  <c r="BI37" i="37"/>
  <c r="BH37" i="37"/>
  <c r="BG37" i="37"/>
  <c r="BM37" i="37" s="1"/>
  <c r="BF37" i="37"/>
  <c r="BE37" i="37"/>
  <c r="AM37" i="37"/>
  <c r="AL37" i="37"/>
  <c r="AI37" i="37"/>
  <c r="AF37" i="37"/>
  <c r="AE37" i="37"/>
  <c r="BK36" i="37"/>
  <c r="BJ36" i="37"/>
  <c r="BI36" i="37"/>
  <c r="BH36" i="37"/>
  <c r="BG36" i="37"/>
  <c r="BM36" i="37" s="1"/>
  <c r="BF36" i="37"/>
  <c r="BE36" i="37"/>
  <c r="AM36" i="37"/>
  <c r="AL36" i="37"/>
  <c r="AK36" i="37"/>
  <c r="BO36" i="37" s="1"/>
  <c r="AI36" i="37"/>
  <c r="AF36" i="37"/>
  <c r="AE36" i="37"/>
  <c r="BK35" i="37"/>
  <c r="BJ35" i="37"/>
  <c r="BI35" i="37"/>
  <c r="BH35" i="37"/>
  <c r="BG35" i="37"/>
  <c r="BM35" i="37" s="1"/>
  <c r="BF35" i="37"/>
  <c r="BE35" i="37"/>
  <c r="AM35" i="37"/>
  <c r="AL35" i="37"/>
  <c r="AI35" i="37"/>
  <c r="AF35" i="37"/>
  <c r="AE35" i="37"/>
  <c r="BK34" i="37"/>
  <c r="BJ34" i="37"/>
  <c r="BI34" i="37"/>
  <c r="BH34" i="37"/>
  <c r="BG34" i="37"/>
  <c r="BM34" i="37" s="1"/>
  <c r="BF34" i="37"/>
  <c r="BE34" i="37"/>
  <c r="AM34" i="37"/>
  <c r="AL34" i="37"/>
  <c r="AI34" i="37"/>
  <c r="AH34" i="37"/>
  <c r="AG34" i="37"/>
  <c r="AF34" i="37"/>
  <c r="AE34" i="37"/>
  <c r="BK33" i="37"/>
  <c r="BJ33" i="37"/>
  <c r="BI33" i="37"/>
  <c r="BH33" i="37"/>
  <c r="BG33" i="37"/>
  <c r="BM33" i="37" s="1"/>
  <c r="BF33" i="37"/>
  <c r="BE33" i="37"/>
  <c r="BC33" i="37"/>
  <c r="AM33" i="37"/>
  <c r="AL33" i="37"/>
  <c r="AI33" i="37"/>
  <c r="AG33" i="37"/>
  <c r="BL33" i="37" s="1"/>
  <c r="AF33" i="37"/>
  <c r="AE33" i="37"/>
  <c r="BK32" i="37"/>
  <c r="BJ32" i="37"/>
  <c r="BI32" i="37"/>
  <c r="BH32" i="37"/>
  <c r="BG32" i="37"/>
  <c r="BM32" i="37" s="1"/>
  <c r="BF32" i="37"/>
  <c r="BE32" i="37"/>
  <c r="AM32" i="37"/>
  <c r="AL32" i="37"/>
  <c r="AI32" i="37"/>
  <c r="AF32" i="37"/>
  <c r="AE32" i="37"/>
  <c r="BK31" i="37"/>
  <c r="BJ31" i="37"/>
  <c r="BI31" i="37"/>
  <c r="BH31" i="37"/>
  <c r="BG31" i="37"/>
  <c r="BM31" i="37" s="1"/>
  <c r="BF31" i="37"/>
  <c r="BE31" i="37"/>
  <c r="AM31" i="37"/>
  <c r="AL31" i="37"/>
  <c r="AI31" i="37"/>
  <c r="AH31" i="37"/>
  <c r="AF31" i="37"/>
  <c r="AE31" i="37"/>
  <c r="BK30" i="37"/>
  <c r="BJ30" i="37"/>
  <c r="BI30" i="37"/>
  <c r="BH30" i="37"/>
  <c r="BG30" i="37"/>
  <c r="BM30" i="37" s="1"/>
  <c r="BF30" i="37"/>
  <c r="BE30" i="37"/>
  <c r="AM30" i="37"/>
  <c r="AL30" i="37"/>
  <c r="AI30" i="37"/>
  <c r="AF30" i="37"/>
  <c r="AE30" i="37"/>
  <c r="BK29" i="37"/>
  <c r="BJ29" i="37"/>
  <c r="BI29" i="37"/>
  <c r="BH29" i="37"/>
  <c r="BG29" i="37"/>
  <c r="BM29" i="37" s="1"/>
  <c r="BF29" i="37"/>
  <c r="BE29" i="37"/>
  <c r="AZ29" i="37"/>
  <c r="AM29" i="37"/>
  <c r="AL29" i="37"/>
  <c r="AI29" i="37"/>
  <c r="AF29" i="37"/>
  <c r="AE29" i="37"/>
  <c r="BK28" i="37"/>
  <c r="BJ28" i="37"/>
  <c r="BI28" i="37"/>
  <c r="BH28" i="37"/>
  <c r="BG28" i="37"/>
  <c r="BF28" i="37"/>
  <c r="BE28" i="37"/>
  <c r="BC28" i="37"/>
  <c r="AM28" i="37"/>
  <c r="AL28" i="37"/>
  <c r="AK28" i="37"/>
  <c r="BO28" i="37" s="1"/>
  <c r="AI28" i="37"/>
  <c r="AF28" i="37"/>
  <c r="AE28" i="37"/>
  <c r="BK27" i="37"/>
  <c r="BJ27" i="37"/>
  <c r="BI27" i="37"/>
  <c r="BH27" i="37"/>
  <c r="BG27" i="37"/>
  <c r="BM27" i="37" s="1"/>
  <c r="BF27" i="37"/>
  <c r="BE27" i="37"/>
  <c r="AM27" i="37"/>
  <c r="AL27" i="37"/>
  <c r="AI27" i="37"/>
  <c r="AG27" i="37"/>
  <c r="BL27" i="37" s="1"/>
  <c r="AF27" i="37"/>
  <c r="AE27" i="37"/>
  <c r="BJ26" i="37"/>
  <c r="BI26" i="37"/>
  <c r="BH26" i="37"/>
  <c r="BG26" i="37"/>
  <c r="BM26" i="37" s="1"/>
  <c r="BF26" i="37"/>
  <c r="BE26" i="37"/>
  <c r="BK26" i="37" s="1"/>
  <c r="AM26" i="37"/>
  <c r="AL26" i="37"/>
  <c r="AI26" i="37"/>
  <c r="AG26" i="37"/>
  <c r="BL26" i="37" s="1"/>
  <c r="AF26" i="37"/>
  <c r="AE26" i="37"/>
  <c r="BJ25" i="37"/>
  <c r="BI25" i="37"/>
  <c r="BH25" i="37"/>
  <c r="BG25" i="37"/>
  <c r="BM25" i="37" s="1"/>
  <c r="BF25" i="37"/>
  <c r="BE25" i="37"/>
  <c r="BK25" i="37" s="1"/>
  <c r="BD25" i="37"/>
  <c r="BC25" i="37"/>
  <c r="AM25" i="37"/>
  <c r="AL25" i="37"/>
  <c r="AI25" i="37"/>
  <c r="AH25" i="37"/>
  <c r="AG25" i="37"/>
  <c r="AF25" i="37"/>
  <c r="AE25" i="37"/>
  <c r="BM24" i="37"/>
  <c r="BJ24" i="37"/>
  <c r="BI24" i="37"/>
  <c r="BH24" i="37"/>
  <c r="BG24" i="37"/>
  <c r="BF24" i="37"/>
  <c r="BE24" i="37"/>
  <c r="BK24" i="37" s="1"/>
  <c r="AZ24" i="37"/>
  <c r="AM24" i="37"/>
  <c r="AL24" i="37"/>
  <c r="AI24" i="37"/>
  <c r="AF24" i="37"/>
  <c r="AE24" i="37"/>
  <c r="BM23" i="37"/>
  <c r="BJ23" i="37"/>
  <c r="BI23" i="37"/>
  <c r="BH23" i="37"/>
  <c r="BG23" i="37"/>
  <c r="BF23" i="37"/>
  <c r="BE23" i="37"/>
  <c r="AM23" i="37"/>
  <c r="AL23" i="37"/>
  <c r="AJ23" i="37"/>
  <c r="BN23" i="37" s="1"/>
  <c r="AI23" i="37"/>
  <c r="AF23" i="37"/>
  <c r="AE23" i="37"/>
  <c r="BJ22" i="37"/>
  <c r="BI22" i="37"/>
  <c r="BH22" i="37"/>
  <c r="BG22" i="37"/>
  <c r="BF22" i="37"/>
  <c r="BE22" i="37"/>
  <c r="BK22" i="37" s="1"/>
  <c r="AN22" i="37"/>
  <c r="AM22" i="37"/>
  <c r="AL22" i="37"/>
  <c r="AJ22" i="37"/>
  <c r="AI22" i="37"/>
  <c r="AF22" i="37"/>
  <c r="AE22" i="37"/>
  <c r="BM21" i="37"/>
  <c r="BJ21" i="37"/>
  <c r="BI21" i="37"/>
  <c r="BH21" i="37"/>
  <c r="BG21" i="37"/>
  <c r="BF21" i="37"/>
  <c r="BE21" i="37"/>
  <c r="AN21" i="37"/>
  <c r="AM21" i="37"/>
  <c r="AL21" i="37"/>
  <c r="AI21" i="37"/>
  <c r="AF21" i="37"/>
  <c r="BK21" i="37" s="1"/>
  <c r="AE21" i="37"/>
  <c r="BM20" i="37"/>
  <c r="BJ20" i="37"/>
  <c r="BI20" i="37"/>
  <c r="BH20" i="37"/>
  <c r="BG20" i="37"/>
  <c r="BF20" i="37"/>
  <c r="BE20" i="37"/>
  <c r="BK20" i="37" s="1"/>
  <c r="AM20" i="37"/>
  <c r="AL20" i="37"/>
  <c r="AJ20" i="37"/>
  <c r="BN20" i="37" s="1"/>
  <c r="AI20" i="37"/>
  <c r="AF20" i="37"/>
  <c r="AE20" i="37"/>
  <c r="BJ19" i="37"/>
  <c r="BP19" i="37" s="1"/>
  <c r="BI19" i="37"/>
  <c r="BH19" i="37"/>
  <c r="BN19" i="37" s="1"/>
  <c r="BG19" i="37"/>
  <c r="BM19" i="37" s="1"/>
  <c r="BF19" i="37"/>
  <c r="BE19" i="37"/>
  <c r="BK19" i="37" s="1"/>
  <c r="AN19" i="37"/>
  <c r="AM19" i="37"/>
  <c r="AL19" i="37"/>
  <c r="AJ19" i="37"/>
  <c r="AI19" i="37"/>
  <c r="AF19" i="37"/>
  <c r="AE19" i="37"/>
  <c r="BM18" i="37"/>
  <c r="BJ18" i="37"/>
  <c r="BP18" i="37" s="1"/>
  <c r="BI18" i="37"/>
  <c r="BH18" i="37"/>
  <c r="BG18" i="37"/>
  <c r="BF18" i="37"/>
  <c r="BE18" i="37"/>
  <c r="AN18" i="37"/>
  <c r="AM18" i="37"/>
  <c r="AL18" i="37"/>
  <c r="AI18" i="37"/>
  <c r="AF18" i="37"/>
  <c r="BK18" i="37" s="1"/>
  <c r="AE18" i="37"/>
  <c r="BM17" i="37"/>
  <c r="BJ17" i="37"/>
  <c r="BI17" i="37"/>
  <c r="BH17" i="37"/>
  <c r="BG17" i="37"/>
  <c r="BF17" i="37"/>
  <c r="BE17" i="37"/>
  <c r="BK17" i="37" s="1"/>
  <c r="AM17" i="37"/>
  <c r="AL17" i="37"/>
  <c r="AJ17" i="37"/>
  <c r="BN17" i="37" s="1"/>
  <c r="AI17" i="37"/>
  <c r="AF17" i="37"/>
  <c r="AE17" i="37"/>
  <c r="BJ16" i="37"/>
  <c r="BI16" i="37"/>
  <c r="BH16" i="37"/>
  <c r="BN16" i="37" s="1"/>
  <c r="BG16" i="37"/>
  <c r="BM16" i="37" s="1"/>
  <c r="BF16" i="37"/>
  <c r="BE16" i="37"/>
  <c r="BK16" i="37" s="1"/>
  <c r="AN16" i="37"/>
  <c r="AM16" i="37"/>
  <c r="AL16" i="37"/>
  <c r="AJ16" i="37"/>
  <c r="AI16" i="37"/>
  <c r="AF16" i="37"/>
  <c r="AE16" i="37"/>
  <c r="BM15" i="37"/>
  <c r="BJ15" i="37"/>
  <c r="BP15" i="37" s="1"/>
  <c r="BI15" i="37"/>
  <c r="BH15" i="37"/>
  <c r="BG15" i="37"/>
  <c r="BF15" i="37"/>
  <c r="BE15" i="37"/>
  <c r="AN15" i="37"/>
  <c r="AM15" i="37"/>
  <c r="AL15" i="37"/>
  <c r="AI15" i="37"/>
  <c r="AF15" i="37"/>
  <c r="BK15" i="37" s="1"/>
  <c r="AE15" i="37"/>
  <c r="BM14" i="37"/>
  <c r="BJ14" i="37"/>
  <c r="BI14" i="37"/>
  <c r="BH14" i="37"/>
  <c r="BG14" i="37"/>
  <c r="BF14" i="37"/>
  <c r="BL14" i="37" s="1"/>
  <c r="BE14" i="37"/>
  <c r="AM14" i="37"/>
  <c r="AL14" i="37"/>
  <c r="AJ14" i="37"/>
  <c r="BN14" i="37" s="1"/>
  <c r="AI14" i="37"/>
  <c r="AG14" i="37"/>
  <c r="AF14" i="37"/>
  <c r="AE14" i="37"/>
  <c r="BJ13" i="37"/>
  <c r="BI13" i="37"/>
  <c r="BO13" i="37" s="1"/>
  <c r="BH13" i="37"/>
  <c r="BG13" i="37"/>
  <c r="BM13" i="37" s="1"/>
  <c r="BF13" i="37"/>
  <c r="BE13" i="37"/>
  <c r="BK13" i="37" s="1"/>
  <c r="AN13" i="37"/>
  <c r="AM13" i="37"/>
  <c r="AL13" i="37"/>
  <c r="AK13" i="37"/>
  <c r="AJ13" i="37"/>
  <c r="AI13" i="37"/>
  <c r="AF13" i="37"/>
  <c r="AE13" i="37"/>
  <c r="BM12" i="37"/>
  <c r="BJ12" i="37"/>
  <c r="BP12" i="37" s="1"/>
  <c r="BI12" i="37"/>
  <c r="BH12" i="37"/>
  <c r="BG12" i="37"/>
  <c r="BF12" i="37"/>
  <c r="BE12" i="37"/>
  <c r="BB12" i="37"/>
  <c r="AN12" i="37"/>
  <c r="AM12" i="37"/>
  <c r="AL12" i="37"/>
  <c r="AI12" i="37"/>
  <c r="AF12" i="37"/>
  <c r="BK12" i="37" s="1"/>
  <c r="AE12" i="37"/>
  <c r="BM11" i="37"/>
  <c r="BJ11" i="37"/>
  <c r="BI11" i="37"/>
  <c r="BH11" i="37"/>
  <c r="BG11" i="37"/>
  <c r="BF11" i="37"/>
  <c r="BL11" i="37" s="1"/>
  <c r="BE11" i="37"/>
  <c r="AM11" i="37"/>
  <c r="AL11" i="37"/>
  <c r="AJ11" i="37"/>
  <c r="BN11" i="37" s="1"/>
  <c r="AI11" i="37"/>
  <c r="AH11" i="37"/>
  <c r="AG11" i="37"/>
  <c r="AF11" i="37"/>
  <c r="AE11" i="37"/>
  <c r="BJ10" i="37"/>
  <c r="BI10" i="37"/>
  <c r="BO10" i="37" s="1"/>
  <c r="BH10" i="37"/>
  <c r="BG10" i="37"/>
  <c r="BF10" i="37"/>
  <c r="BE10" i="37"/>
  <c r="BK10" i="37" s="1"/>
  <c r="AN10" i="37"/>
  <c r="AM10" i="37"/>
  <c r="AL10" i="37"/>
  <c r="AK10" i="37"/>
  <c r="AJ10" i="37"/>
  <c r="AI10" i="37"/>
  <c r="AF10" i="37"/>
  <c r="AE10" i="37"/>
  <c r="BN9" i="37"/>
  <c r="BM9" i="37"/>
  <c r="BJ9" i="37"/>
  <c r="BI9" i="37"/>
  <c r="BH9" i="37"/>
  <c r="BG9" i="37"/>
  <c r="BF9" i="37"/>
  <c r="BE9" i="37"/>
  <c r="BB9" i="37"/>
  <c r="AN9" i="37"/>
  <c r="AM9" i="37"/>
  <c r="AL9" i="37"/>
  <c r="AJ9" i="37"/>
  <c r="AI9" i="37"/>
  <c r="AF9" i="37"/>
  <c r="BK9" i="37" s="1"/>
  <c r="AE9" i="37"/>
  <c r="BP8" i="37"/>
  <c r="BO8" i="37"/>
  <c r="BM8" i="37"/>
  <c r="BJ8" i="37"/>
  <c r="BI8" i="37"/>
  <c r="BH8" i="37"/>
  <c r="BG8" i="37"/>
  <c r="BF8" i="37"/>
  <c r="BL8" i="37" s="1"/>
  <c r="BE8" i="37"/>
  <c r="BC8" i="37"/>
  <c r="BA8" i="37"/>
  <c r="AN8" i="37"/>
  <c r="AM8" i="37"/>
  <c r="AL8" i="37"/>
  <c r="AK8" i="37"/>
  <c r="AJ8" i="37"/>
  <c r="BN8" i="37" s="1"/>
  <c r="AI8" i="37"/>
  <c r="AH8" i="37"/>
  <c r="AG8" i="37"/>
  <c r="AF8" i="37"/>
  <c r="AE8" i="37"/>
  <c r="BJ7" i="37"/>
  <c r="BI7" i="37"/>
  <c r="BO7" i="37" s="1"/>
  <c r="BH7" i="37"/>
  <c r="BN7" i="37" s="1"/>
  <c r="BG7" i="37"/>
  <c r="BF7" i="37"/>
  <c r="BE7" i="37"/>
  <c r="BK7" i="37" s="1"/>
  <c r="AN7" i="37"/>
  <c r="AM7" i="37"/>
  <c r="AL7" i="37"/>
  <c r="AK7" i="37"/>
  <c r="AJ7" i="37"/>
  <c r="AI7" i="37"/>
  <c r="AF7" i="37"/>
  <c r="AE7" i="37"/>
  <c r="BN6" i="37"/>
  <c r="BM6" i="37"/>
  <c r="BL6" i="37"/>
  <c r="BJ6" i="37"/>
  <c r="BP6" i="37" s="1"/>
  <c r="BI6" i="37"/>
  <c r="BH6" i="37"/>
  <c r="BG6" i="37"/>
  <c r="BF6" i="37"/>
  <c r="BE6" i="37"/>
  <c r="AN6" i="37"/>
  <c r="AM6" i="37"/>
  <c r="AL6" i="37"/>
  <c r="AJ6" i="37"/>
  <c r="AI6" i="37"/>
  <c r="AG6" i="37"/>
  <c r="AF6" i="37"/>
  <c r="BK6" i="37" s="1"/>
  <c r="AE6" i="37"/>
  <c r="BP5" i="37"/>
  <c r="BO5" i="37"/>
  <c r="BM5" i="37"/>
  <c r="BJ5" i="37"/>
  <c r="BI5" i="37"/>
  <c r="BH5" i="37"/>
  <c r="BG5" i="37"/>
  <c r="BG50" i="37" s="1"/>
  <c r="BF5" i="37"/>
  <c r="BE5" i="37"/>
  <c r="BD5" i="37"/>
  <c r="BC5" i="37"/>
  <c r="AN5" i="37"/>
  <c r="BD34" i="37" s="1"/>
  <c r="AM5" i="37"/>
  <c r="AL5" i="37"/>
  <c r="AK5" i="37"/>
  <c r="BC43" i="37" s="1"/>
  <c r="AJ5" i="37"/>
  <c r="BB17" i="37" s="1"/>
  <c r="AI5" i="37"/>
  <c r="BA17" i="37" s="1"/>
  <c r="AH5" i="37"/>
  <c r="AG5" i="37"/>
  <c r="AF5" i="37"/>
  <c r="AE5" i="37"/>
  <c r="P1" i="37"/>
  <c r="AG43" i="37" s="1"/>
  <c r="AX50" i="36"/>
  <c r="AW50" i="36"/>
  <c r="AV50" i="36"/>
  <c r="AU50" i="36"/>
  <c r="AT50" i="36"/>
  <c r="AS50" i="36"/>
  <c r="AR50" i="36"/>
  <c r="AQ50" i="36"/>
  <c r="AP50" i="36"/>
  <c r="AO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R50" i="36"/>
  <c r="Q50" i="36"/>
  <c r="P50" i="36"/>
  <c r="O50" i="36"/>
  <c r="N50" i="36"/>
  <c r="M50" i="36"/>
  <c r="L50" i="36"/>
  <c r="BJ49" i="36"/>
  <c r="BI49" i="36"/>
  <c r="BH49" i="36"/>
  <c r="BG49" i="36"/>
  <c r="BM49" i="36" s="1"/>
  <c r="BF49" i="36"/>
  <c r="BE49" i="36"/>
  <c r="BK49" i="36" s="1"/>
  <c r="AM49" i="36"/>
  <c r="AL49" i="36"/>
  <c r="AI49" i="36"/>
  <c r="AH49" i="36"/>
  <c r="AF49" i="36"/>
  <c r="AE49" i="36"/>
  <c r="BK48" i="36"/>
  <c r="BJ48" i="36"/>
  <c r="BI48" i="36"/>
  <c r="BH48" i="36"/>
  <c r="BG48" i="36"/>
  <c r="BM48" i="36" s="1"/>
  <c r="BF48" i="36"/>
  <c r="BE48" i="36"/>
  <c r="AM48" i="36"/>
  <c r="AL48" i="36"/>
  <c r="AI48" i="36"/>
  <c r="AF48" i="36"/>
  <c r="AE48" i="36"/>
  <c r="BM47" i="36"/>
  <c r="BK47" i="36"/>
  <c r="BJ47" i="36"/>
  <c r="BI47" i="36"/>
  <c r="BH47" i="36"/>
  <c r="BG47" i="36"/>
  <c r="BF47" i="36"/>
  <c r="BE47" i="36"/>
  <c r="AM47" i="36"/>
  <c r="AL47" i="36"/>
  <c r="AI47" i="36"/>
  <c r="AF47" i="36"/>
  <c r="AE47" i="36"/>
  <c r="BJ46" i="36"/>
  <c r="BI46" i="36"/>
  <c r="BH46" i="36"/>
  <c r="BG46" i="36"/>
  <c r="BM46" i="36" s="1"/>
  <c r="BF46" i="36"/>
  <c r="BE46" i="36"/>
  <c r="BK46" i="36" s="1"/>
  <c r="AM46" i="36"/>
  <c r="AL46" i="36"/>
  <c r="AI46" i="36"/>
  <c r="AF46" i="36"/>
  <c r="AE46" i="36"/>
  <c r="BK45" i="36"/>
  <c r="BJ45" i="36"/>
  <c r="BI45" i="36"/>
  <c r="BH45" i="36"/>
  <c r="BG45" i="36"/>
  <c r="BM45" i="36" s="1"/>
  <c r="BF45" i="36"/>
  <c r="BE45" i="36"/>
  <c r="AM45" i="36"/>
  <c r="AL45" i="36"/>
  <c r="AI45" i="36"/>
  <c r="AF45" i="36"/>
  <c r="AE45" i="36"/>
  <c r="BM44" i="36"/>
  <c r="BK44" i="36"/>
  <c r="BJ44" i="36"/>
  <c r="BI44" i="36"/>
  <c r="BH44" i="36"/>
  <c r="BG44" i="36"/>
  <c r="BF44" i="36"/>
  <c r="BE44" i="36"/>
  <c r="AM44" i="36"/>
  <c r="AL44" i="36"/>
  <c r="AI44" i="36"/>
  <c r="AF44" i="36"/>
  <c r="AE44" i="36"/>
  <c r="BJ43" i="36"/>
  <c r="BI43" i="36"/>
  <c r="BH43" i="36"/>
  <c r="BG43" i="36"/>
  <c r="BF43" i="36"/>
  <c r="BE43" i="36"/>
  <c r="BK43" i="36" s="1"/>
  <c r="AM43" i="36"/>
  <c r="AL43" i="36"/>
  <c r="AI43" i="36"/>
  <c r="AF43" i="36"/>
  <c r="AE43" i="36"/>
  <c r="BK42" i="36"/>
  <c r="BJ42" i="36"/>
  <c r="BI42" i="36"/>
  <c r="BH42" i="36"/>
  <c r="BG42" i="36"/>
  <c r="BM42" i="36" s="1"/>
  <c r="BF42" i="36"/>
  <c r="BE42" i="36"/>
  <c r="AM42" i="36"/>
  <c r="AL42" i="36"/>
  <c r="AI42" i="36"/>
  <c r="AF42" i="36"/>
  <c r="AE42" i="36"/>
  <c r="BM41" i="36"/>
  <c r="BK41" i="36"/>
  <c r="BJ41" i="36"/>
  <c r="BI41" i="36"/>
  <c r="BH41" i="36"/>
  <c r="BG41" i="36"/>
  <c r="BF41" i="36"/>
  <c r="BE41" i="36"/>
  <c r="AM41" i="36"/>
  <c r="AL41" i="36"/>
  <c r="AI41" i="36"/>
  <c r="AF41" i="36"/>
  <c r="AE41" i="36"/>
  <c r="BJ40" i="36"/>
  <c r="BI40" i="36"/>
  <c r="BH40" i="36"/>
  <c r="BG40" i="36"/>
  <c r="BM40" i="36" s="1"/>
  <c r="BF40" i="36"/>
  <c r="BE40" i="36"/>
  <c r="BK40" i="36" s="1"/>
  <c r="AM40" i="36"/>
  <c r="AL40" i="36"/>
  <c r="AI40" i="36"/>
  <c r="AF40" i="36"/>
  <c r="AE40" i="36"/>
  <c r="BK39" i="36"/>
  <c r="BJ39" i="36"/>
  <c r="BI39" i="36"/>
  <c r="BH39" i="36"/>
  <c r="BG39" i="36"/>
  <c r="BM39" i="36" s="1"/>
  <c r="BF39" i="36"/>
  <c r="BE39" i="36"/>
  <c r="AM39" i="36"/>
  <c r="AL39" i="36"/>
  <c r="AI39" i="36"/>
  <c r="AF39" i="36"/>
  <c r="AE39" i="36"/>
  <c r="BM38" i="36"/>
  <c r="BK38" i="36"/>
  <c r="BJ38" i="36"/>
  <c r="BI38" i="36"/>
  <c r="BH38" i="36"/>
  <c r="BG38" i="36"/>
  <c r="BF38" i="36"/>
  <c r="BE38" i="36"/>
  <c r="AM38" i="36"/>
  <c r="AL38" i="36"/>
  <c r="AI38" i="36"/>
  <c r="AF38" i="36"/>
  <c r="AE38" i="36"/>
  <c r="BJ37" i="36"/>
  <c r="BI37" i="36"/>
  <c r="BH37" i="36"/>
  <c r="BG37" i="36"/>
  <c r="BM37" i="36" s="1"/>
  <c r="BF37" i="36"/>
  <c r="BE37" i="36"/>
  <c r="BK37" i="36" s="1"/>
  <c r="AM37" i="36"/>
  <c r="AL37" i="36"/>
  <c r="AI37" i="36"/>
  <c r="AG37" i="36"/>
  <c r="AF37" i="36"/>
  <c r="AE37" i="36"/>
  <c r="BK36" i="36"/>
  <c r="BJ36" i="36"/>
  <c r="BI36" i="36"/>
  <c r="BH36" i="36"/>
  <c r="BG36" i="36"/>
  <c r="BM36" i="36" s="1"/>
  <c r="BF36" i="36"/>
  <c r="BE36" i="36"/>
  <c r="AY36" i="36"/>
  <c r="AM36" i="36"/>
  <c r="AL36" i="36"/>
  <c r="AI36" i="36"/>
  <c r="AF36" i="36"/>
  <c r="AE36" i="36"/>
  <c r="BM35" i="36"/>
  <c r="BJ35" i="36"/>
  <c r="BI35" i="36"/>
  <c r="BH35" i="36"/>
  <c r="BG35" i="36"/>
  <c r="BF35" i="36"/>
  <c r="BE35" i="36"/>
  <c r="BK35" i="36" s="1"/>
  <c r="BA35" i="36"/>
  <c r="AM35" i="36"/>
  <c r="AL35" i="36"/>
  <c r="AI35" i="36"/>
  <c r="AF35" i="36"/>
  <c r="AE35" i="36"/>
  <c r="BJ34" i="36"/>
  <c r="BI34" i="36"/>
  <c r="BH34" i="36"/>
  <c r="BG34" i="36"/>
  <c r="BF34" i="36"/>
  <c r="BE34" i="36"/>
  <c r="BK34" i="36" s="1"/>
  <c r="AM34" i="36"/>
  <c r="AL34" i="36"/>
  <c r="AI34" i="36"/>
  <c r="AF34" i="36"/>
  <c r="AE34" i="36"/>
  <c r="BJ33" i="36"/>
  <c r="BI33" i="36"/>
  <c r="BH33" i="36"/>
  <c r="BG33" i="36"/>
  <c r="BM33" i="36" s="1"/>
  <c r="BF33" i="36"/>
  <c r="BE33" i="36"/>
  <c r="BK33" i="36" s="1"/>
  <c r="AM33" i="36"/>
  <c r="AL33" i="36"/>
  <c r="AI33" i="36"/>
  <c r="AF33" i="36"/>
  <c r="AE33" i="36"/>
  <c r="BJ32" i="36"/>
  <c r="BI32" i="36"/>
  <c r="BH32" i="36"/>
  <c r="BG32" i="36"/>
  <c r="BF32" i="36"/>
  <c r="BE32" i="36"/>
  <c r="BK32" i="36" s="1"/>
  <c r="AM32" i="36"/>
  <c r="AL32" i="36"/>
  <c r="AI32" i="36"/>
  <c r="BM32" i="36" s="1"/>
  <c r="AF32" i="36"/>
  <c r="AE32" i="36"/>
  <c r="BJ31" i="36"/>
  <c r="BI31" i="36"/>
  <c r="BH31" i="36"/>
  <c r="BG31" i="36"/>
  <c r="BF31" i="36"/>
  <c r="BE31" i="36"/>
  <c r="AM31" i="36"/>
  <c r="AL31" i="36"/>
  <c r="AI31" i="36"/>
  <c r="AF31" i="36"/>
  <c r="AE31" i="36"/>
  <c r="BM30" i="36"/>
  <c r="BJ30" i="36"/>
  <c r="BI30" i="36"/>
  <c r="BH30" i="36"/>
  <c r="BG30" i="36"/>
  <c r="BF30" i="36"/>
  <c r="BE30" i="36"/>
  <c r="AM30" i="36"/>
  <c r="AL30" i="36"/>
  <c r="AI30" i="36"/>
  <c r="AF30" i="36"/>
  <c r="BK30" i="36" s="1"/>
  <c r="AE30" i="36"/>
  <c r="BJ29" i="36"/>
  <c r="BI29" i="36"/>
  <c r="BH29" i="36"/>
  <c r="BG29" i="36"/>
  <c r="BF29" i="36"/>
  <c r="BE29" i="36"/>
  <c r="BK29" i="36" s="1"/>
  <c r="AM29" i="36"/>
  <c r="AL29" i="36"/>
  <c r="AI29" i="36"/>
  <c r="BM29" i="36" s="1"/>
  <c r="AF29" i="36"/>
  <c r="AE29" i="36"/>
  <c r="BJ28" i="36"/>
  <c r="BI28" i="36"/>
  <c r="BH28" i="36"/>
  <c r="BG28" i="36"/>
  <c r="BM28" i="36" s="1"/>
  <c r="BF28" i="36"/>
  <c r="BE28" i="36"/>
  <c r="BK28" i="36" s="1"/>
  <c r="AM28" i="36"/>
  <c r="AL28" i="36"/>
  <c r="AI28" i="36"/>
  <c r="AF28" i="36"/>
  <c r="AE28" i="36"/>
  <c r="BM27" i="36"/>
  <c r="BJ27" i="36"/>
  <c r="BI27" i="36"/>
  <c r="BH27" i="36"/>
  <c r="BG27" i="36"/>
  <c r="BF27" i="36"/>
  <c r="BE27" i="36"/>
  <c r="AM27" i="36"/>
  <c r="AL27" i="36"/>
  <c r="AI27" i="36"/>
  <c r="AF27" i="36"/>
  <c r="BK27" i="36" s="1"/>
  <c r="AE27" i="36"/>
  <c r="BJ26" i="36"/>
  <c r="BI26" i="36"/>
  <c r="BH26" i="36"/>
  <c r="BG26" i="36"/>
  <c r="BF26" i="36"/>
  <c r="BE26" i="36"/>
  <c r="BK26" i="36" s="1"/>
  <c r="AM26" i="36"/>
  <c r="AL26" i="36"/>
  <c r="AI26" i="36"/>
  <c r="BM26" i="36" s="1"/>
  <c r="AF26" i="36"/>
  <c r="AE26" i="36"/>
  <c r="BJ25" i="36"/>
  <c r="BI25" i="36"/>
  <c r="BH25" i="36"/>
  <c r="BG25" i="36"/>
  <c r="BM25" i="36" s="1"/>
  <c r="BF25" i="36"/>
  <c r="BE25" i="36"/>
  <c r="BK25" i="36" s="1"/>
  <c r="AN25" i="36"/>
  <c r="AM25" i="36"/>
  <c r="AL25" i="36"/>
  <c r="AI25" i="36"/>
  <c r="AF25" i="36"/>
  <c r="AE25" i="36"/>
  <c r="BM24" i="36"/>
  <c r="BJ24" i="36"/>
  <c r="BI24" i="36"/>
  <c r="BH24" i="36"/>
  <c r="BG24" i="36"/>
  <c r="BF24" i="36"/>
  <c r="BE24" i="36"/>
  <c r="AM24" i="36"/>
  <c r="AL24" i="36"/>
  <c r="AI24" i="36"/>
  <c r="AF24" i="36"/>
  <c r="BK24" i="36" s="1"/>
  <c r="AE24" i="36"/>
  <c r="BJ23" i="36"/>
  <c r="BI23" i="36"/>
  <c r="BH23" i="36"/>
  <c r="BG23" i="36"/>
  <c r="BF23" i="36"/>
  <c r="BE23" i="36"/>
  <c r="BA23" i="36"/>
  <c r="AM23" i="36"/>
  <c r="AL23" i="36"/>
  <c r="AI23" i="36"/>
  <c r="BM23" i="36" s="1"/>
  <c r="AF23" i="36"/>
  <c r="AE23" i="36"/>
  <c r="BJ22" i="36"/>
  <c r="BI22" i="36"/>
  <c r="BH22" i="36"/>
  <c r="BG22" i="36"/>
  <c r="BF22" i="36"/>
  <c r="BE22" i="36"/>
  <c r="BK22" i="36" s="1"/>
  <c r="AM22" i="36"/>
  <c r="AL22" i="36"/>
  <c r="AJ22" i="36"/>
  <c r="AI22" i="36"/>
  <c r="AF22" i="36"/>
  <c r="AE22" i="36"/>
  <c r="BM21" i="36"/>
  <c r="BJ21" i="36"/>
  <c r="BI21" i="36"/>
  <c r="BH21" i="36"/>
  <c r="BG21" i="36"/>
  <c r="BF21" i="36"/>
  <c r="BE21" i="36"/>
  <c r="BA21" i="36"/>
  <c r="AM21" i="36"/>
  <c r="AL21" i="36"/>
  <c r="AI21" i="36"/>
  <c r="AF21" i="36"/>
  <c r="BK21" i="36" s="1"/>
  <c r="AE21" i="36"/>
  <c r="BJ20" i="36"/>
  <c r="BI20" i="36"/>
  <c r="BH20" i="36"/>
  <c r="BG20" i="36"/>
  <c r="BF20" i="36"/>
  <c r="BE20" i="36"/>
  <c r="AM20" i="36"/>
  <c r="AL20" i="36"/>
  <c r="AJ20" i="36"/>
  <c r="BN20" i="36" s="1"/>
  <c r="AI20" i="36"/>
  <c r="BM20" i="36" s="1"/>
  <c r="AF20" i="36"/>
  <c r="AE20" i="36"/>
  <c r="BJ19" i="36"/>
  <c r="BI19" i="36"/>
  <c r="BH19" i="36"/>
  <c r="BG19" i="36"/>
  <c r="BF19" i="36"/>
  <c r="BE19" i="36"/>
  <c r="BK19" i="36" s="1"/>
  <c r="AM19" i="36"/>
  <c r="AL19" i="36"/>
  <c r="AI19" i="36"/>
  <c r="AF19" i="36"/>
  <c r="AE19" i="36"/>
  <c r="BM18" i="36"/>
  <c r="BJ18" i="36"/>
  <c r="BI18" i="36"/>
  <c r="BH18" i="36"/>
  <c r="BG18" i="36"/>
  <c r="BF18" i="36"/>
  <c r="BE18" i="36"/>
  <c r="AM18" i="36"/>
  <c r="AL18" i="36"/>
  <c r="AI18" i="36"/>
  <c r="AF18" i="36"/>
  <c r="BK18" i="36" s="1"/>
  <c r="AE18" i="36"/>
  <c r="BJ17" i="36"/>
  <c r="BI17" i="36"/>
  <c r="BH17" i="36"/>
  <c r="BG17" i="36"/>
  <c r="BF17" i="36"/>
  <c r="BE17" i="36"/>
  <c r="BK17" i="36" s="1"/>
  <c r="AM17" i="36"/>
  <c r="AL17" i="36"/>
  <c r="AI17" i="36"/>
  <c r="BM17" i="36" s="1"/>
  <c r="AF17" i="36"/>
  <c r="AE17" i="36"/>
  <c r="BJ16" i="36"/>
  <c r="BI16" i="36"/>
  <c r="BH16" i="36"/>
  <c r="BG16" i="36"/>
  <c r="BM16" i="36" s="1"/>
  <c r="BF16" i="36"/>
  <c r="BE16" i="36"/>
  <c r="BK16" i="36" s="1"/>
  <c r="AM16" i="36"/>
  <c r="AL16" i="36"/>
  <c r="AI16" i="36"/>
  <c r="AF16" i="36"/>
  <c r="AE16" i="36"/>
  <c r="BM15" i="36"/>
  <c r="BJ15" i="36"/>
  <c r="BI15" i="36"/>
  <c r="BH15" i="36"/>
  <c r="BG15" i="36"/>
  <c r="BF15" i="36"/>
  <c r="BE15" i="36"/>
  <c r="BA15" i="36"/>
  <c r="AN15" i="36"/>
  <c r="BP15" i="36" s="1"/>
  <c r="AM15" i="36"/>
  <c r="AL15" i="36"/>
  <c r="AI15" i="36"/>
  <c r="AF15" i="36"/>
  <c r="BK15" i="36" s="1"/>
  <c r="AE15" i="36"/>
  <c r="BJ14" i="36"/>
  <c r="BI14" i="36"/>
  <c r="BH14" i="36"/>
  <c r="BG14" i="36"/>
  <c r="BF14" i="36"/>
  <c r="BE14" i="36"/>
  <c r="AM14" i="36"/>
  <c r="AL14" i="36"/>
  <c r="AI14" i="36"/>
  <c r="BM14" i="36" s="1"/>
  <c r="AH14" i="36"/>
  <c r="AF14" i="36"/>
  <c r="AE14" i="36"/>
  <c r="BJ13" i="36"/>
  <c r="BI13" i="36"/>
  <c r="BH13" i="36"/>
  <c r="BG13" i="36"/>
  <c r="BF13" i="36"/>
  <c r="BE13" i="36"/>
  <c r="BK13" i="36" s="1"/>
  <c r="AM13" i="36"/>
  <c r="AL13" i="36"/>
  <c r="AI13" i="36"/>
  <c r="AF13" i="36"/>
  <c r="AE13" i="36"/>
  <c r="BM12" i="36"/>
  <c r="BK12" i="36"/>
  <c r="BJ12" i="36"/>
  <c r="BI12" i="36"/>
  <c r="BH12" i="36"/>
  <c r="BG12" i="36"/>
  <c r="BF12" i="36"/>
  <c r="BE12" i="36"/>
  <c r="BA12" i="36"/>
  <c r="AY12" i="36"/>
  <c r="AM12" i="36"/>
  <c r="AL12" i="36"/>
  <c r="AI12" i="36"/>
  <c r="AF12" i="36"/>
  <c r="AE12" i="36"/>
  <c r="BM11" i="36"/>
  <c r="BJ11" i="36"/>
  <c r="BI11" i="36"/>
  <c r="BH11" i="36"/>
  <c r="BG11" i="36"/>
  <c r="BF11" i="36"/>
  <c r="BE11" i="36"/>
  <c r="BK11" i="36" s="1"/>
  <c r="AM11" i="36"/>
  <c r="AL11" i="36"/>
  <c r="AI11" i="36"/>
  <c r="AH11" i="36"/>
  <c r="AG11" i="36"/>
  <c r="AF11" i="36"/>
  <c r="AE11" i="36"/>
  <c r="BJ10" i="36"/>
  <c r="BI10" i="36"/>
  <c r="BH10" i="36"/>
  <c r="BG10" i="36"/>
  <c r="BM10" i="36" s="1"/>
  <c r="BF10" i="36"/>
  <c r="BE10" i="36"/>
  <c r="BK10" i="36" s="1"/>
  <c r="AN10" i="36"/>
  <c r="AM10" i="36"/>
  <c r="AL10" i="36"/>
  <c r="AI10" i="36"/>
  <c r="AF10" i="36"/>
  <c r="AE10" i="36"/>
  <c r="BM9" i="36"/>
  <c r="BK9" i="36"/>
  <c r="BJ9" i="36"/>
  <c r="BI9" i="36"/>
  <c r="BH9" i="36"/>
  <c r="BG9" i="36"/>
  <c r="BF9" i="36"/>
  <c r="BE9" i="36"/>
  <c r="BA9" i="36"/>
  <c r="AY9" i="36"/>
  <c r="AN9" i="36"/>
  <c r="BP9" i="36" s="1"/>
  <c r="AM9" i="36"/>
  <c r="AL9" i="36"/>
  <c r="AI9" i="36"/>
  <c r="AF9" i="36"/>
  <c r="AE9" i="36"/>
  <c r="BM8" i="36"/>
  <c r="BJ8" i="36"/>
  <c r="BI8" i="36"/>
  <c r="BH8" i="36"/>
  <c r="BG8" i="36"/>
  <c r="BF8" i="36"/>
  <c r="BE8" i="36"/>
  <c r="BA8" i="36"/>
  <c r="AN8" i="36"/>
  <c r="AM8" i="36"/>
  <c r="AL8" i="36"/>
  <c r="AI8" i="36"/>
  <c r="AF8" i="36"/>
  <c r="AE8" i="36"/>
  <c r="BM7" i="36"/>
  <c r="BJ7" i="36"/>
  <c r="BI7" i="36"/>
  <c r="BH7" i="36"/>
  <c r="BG7" i="36"/>
  <c r="BF7" i="36"/>
  <c r="BE7" i="36"/>
  <c r="BA7" i="36"/>
  <c r="AM7" i="36"/>
  <c r="AL7" i="36"/>
  <c r="AI7" i="36"/>
  <c r="AF7" i="36"/>
  <c r="AE7" i="36"/>
  <c r="BM6" i="36"/>
  <c r="BK6" i="36"/>
  <c r="BJ6" i="36"/>
  <c r="BP6" i="36" s="1"/>
  <c r="BI6" i="36"/>
  <c r="BH6" i="36"/>
  <c r="BG6" i="36"/>
  <c r="BF6" i="36"/>
  <c r="BE6" i="36"/>
  <c r="BA6" i="36"/>
  <c r="AY6" i="36"/>
  <c r="AN6" i="36"/>
  <c r="AM6" i="36"/>
  <c r="AL6" i="36"/>
  <c r="AI6" i="36"/>
  <c r="AF6" i="36"/>
  <c r="AE6" i="36"/>
  <c r="BM5" i="36"/>
  <c r="BJ5" i="36"/>
  <c r="BI5" i="36"/>
  <c r="BH5" i="36"/>
  <c r="BG5" i="36"/>
  <c r="BF5" i="36"/>
  <c r="BE5" i="36"/>
  <c r="BA5" i="36"/>
  <c r="AN5" i="36"/>
  <c r="AM5" i="36"/>
  <c r="AL5" i="36"/>
  <c r="AI5" i="36"/>
  <c r="BA20" i="36" s="1"/>
  <c r="AF5" i="36"/>
  <c r="AY42" i="36" s="1"/>
  <c r="AE5" i="36"/>
  <c r="AE50" i="36" s="1"/>
  <c r="P1" i="36"/>
  <c r="AH43" i="36" s="1"/>
  <c r="AX50" i="35"/>
  <c r="AW50" i="35"/>
  <c r="AV50" i="35"/>
  <c r="AU50" i="35"/>
  <c r="AT50" i="35"/>
  <c r="AS50" i="35"/>
  <c r="AR50" i="35"/>
  <c r="AQ50" i="35"/>
  <c r="AP50" i="35"/>
  <c r="AO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BK49" i="35"/>
  <c r="BJ49" i="35"/>
  <c r="BI49" i="35"/>
  <c r="BH49" i="35"/>
  <c r="BG49" i="35"/>
  <c r="BM49" i="35" s="1"/>
  <c r="BF49" i="35"/>
  <c r="BE49" i="35"/>
  <c r="AM49" i="35"/>
  <c r="AL49" i="35"/>
  <c r="AI49" i="35"/>
  <c r="AF49" i="35"/>
  <c r="AE49" i="35"/>
  <c r="BM48" i="35"/>
  <c r="BK48" i="35"/>
  <c r="BJ48" i="35"/>
  <c r="BI48" i="35"/>
  <c r="BH48" i="35"/>
  <c r="BG48" i="35"/>
  <c r="BF48" i="35"/>
  <c r="BE48" i="35"/>
  <c r="AM48" i="35"/>
  <c r="AL48" i="35"/>
  <c r="AI48" i="35"/>
  <c r="AF48" i="35"/>
  <c r="AE48" i="35"/>
  <c r="BJ47" i="35"/>
  <c r="BI47" i="35"/>
  <c r="BH47" i="35"/>
  <c r="BG47" i="35"/>
  <c r="BM47" i="35" s="1"/>
  <c r="BF47" i="35"/>
  <c r="BE47" i="35"/>
  <c r="BK47" i="35" s="1"/>
  <c r="AM47" i="35"/>
  <c r="AL47" i="35"/>
  <c r="AI47" i="35"/>
  <c r="AF47" i="35"/>
  <c r="AE47" i="35"/>
  <c r="BK46" i="35"/>
  <c r="BJ46" i="35"/>
  <c r="BI46" i="35"/>
  <c r="BO46" i="35" s="1"/>
  <c r="BH46" i="35"/>
  <c r="BG46" i="35"/>
  <c r="BM46" i="35" s="1"/>
  <c r="BF46" i="35"/>
  <c r="BE46" i="35"/>
  <c r="AM46" i="35"/>
  <c r="AL46" i="35"/>
  <c r="AK46" i="35"/>
  <c r="AI46" i="35"/>
  <c r="AF46" i="35"/>
  <c r="AE46" i="35"/>
  <c r="BM45" i="35"/>
  <c r="BK45" i="35"/>
  <c r="BJ45" i="35"/>
  <c r="BI45" i="35"/>
  <c r="BH45" i="35"/>
  <c r="BG45" i="35"/>
  <c r="BF45" i="35"/>
  <c r="BE45" i="35"/>
  <c r="AN45" i="35"/>
  <c r="AM45" i="35"/>
  <c r="AL45" i="35"/>
  <c r="AI45" i="35"/>
  <c r="AF45" i="35"/>
  <c r="AE45" i="35"/>
  <c r="BJ44" i="35"/>
  <c r="BI44" i="35"/>
  <c r="BH44" i="35"/>
  <c r="BG44" i="35"/>
  <c r="BM44" i="35" s="1"/>
  <c r="BF44" i="35"/>
  <c r="BE44" i="35"/>
  <c r="AM44" i="35"/>
  <c r="AL44" i="35"/>
  <c r="AI44" i="35"/>
  <c r="AF44" i="35"/>
  <c r="AE44" i="35"/>
  <c r="BK43" i="35"/>
  <c r="BJ43" i="35"/>
  <c r="BI43" i="35"/>
  <c r="BH43" i="35"/>
  <c r="BG43" i="35"/>
  <c r="BM43" i="35" s="1"/>
  <c r="BF43" i="35"/>
  <c r="BE43" i="35"/>
  <c r="AM43" i="35"/>
  <c r="AL43" i="35"/>
  <c r="AI43" i="35"/>
  <c r="AF43" i="35"/>
  <c r="AE43" i="35"/>
  <c r="BM42" i="35"/>
  <c r="BK42" i="35"/>
  <c r="BJ42" i="35"/>
  <c r="BI42" i="35"/>
  <c r="BH42" i="35"/>
  <c r="BG42" i="35"/>
  <c r="BF42" i="35"/>
  <c r="BE42" i="35"/>
  <c r="AY42" i="35"/>
  <c r="AM42" i="35"/>
  <c r="AL42" i="35"/>
  <c r="AI42" i="35"/>
  <c r="AF42" i="35"/>
  <c r="AE42" i="35"/>
  <c r="BJ41" i="35"/>
  <c r="BI41" i="35"/>
  <c r="BH41" i="35"/>
  <c r="BG41" i="35"/>
  <c r="BM41" i="35" s="1"/>
  <c r="BF41" i="35"/>
  <c r="BE41" i="35"/>
  <c r="AM41" i="35"/>
  <c r="AL41" i="35"/>
  <c r="AI41" i="35"/>
  <c r="AF41" i="35"/>
  <c r="AE41" i="35"/>
  <c r="BK40" i="35"/>
  <c r="BJ40" i="35"/>
  <c r="BI40" i="35"/>
  <c r="BH40" i="35"/>
  <c r="BG40" i="35"/>
  <c r="BM40" i="35" s="1"/>
  <c r="BF40" i="35"/>
  <c r="BE40" i="35"/>
  <c r="AM40" i="35"/>
  <c r="AL40" i="35"/>
  <c r="AK40" i="35"/>
  <c r="AI40" i="35"/>
  <c r="AF40" i="35"/>
  <c r="AE40" i="35"/>
  <c r="BM39" i="35"/>
  <c r="BJ39" i="35"/>
  <c r="BI39" i="35"/>
  <c r="BH39" i="35"/>
  <c r="BG39" i="35"/>
  <c r="BF39" i="35"/>
  <c r="BE39" i="35"/>
  <c r="AM39" i="35"/>
  <c r="AL39" i="35"/>
  <c r="AI39" i="35"/>
  <c r="AF39" i="35"/>
  <c r="BK39" i="35" s="1"/>
  <c r="AE39" i="35"/>
  <c r="BJ38" i="35"/>
  <c r="BI38" i="35"/>
  <c r="BH38" i="35"/>
  <c r="BG38" i="35"/>
  <c r="BM38" i="35" s="1"/>
  <c r="BF38" i="35"/>
  <c r="BE38" i="35"/>
  <c r="BK38" i="35" s="1"/>
  <c r="AM38" i="35"/>
  <c r="AL38" i="35"/>
  <c r="AI38" i="35"/>
  <c r="AF38" i="35"/>
  <c r="AE38" i="35"/>
  <c r="BK37" i="35"/>
  <c r="BJ37" i="35"/>
  <c r="BI37" i="35"/>
  <c r="BH37" i="35"/>
  <c r="BG37" i="35"/>
  <c r="BM37" i="35" s="1"/>
  <c r="BF37" i="35"/>
  <c r="BE37" i="35"/>
  <c r="AM37" i="35"/>
  <c r="AL37" i="35"/>
  <c r="AJ37" i="35"/>
  <c r="AI37" i="35"/>
  <c r="AF37" i="35"/>
  <c r="AE37" i="35"/>
  <c r="BM36" i="35"/>
  <c r="BJ36" i="35"/>
  <c r="BI36" i="35"/>
  <c r="BH36" i="35"/>
  <c r="BG36" i="35"/>
  <c r="BF36" i="35"/>
  <c r="BE36" i="35"/>
  <c r="AY36" i="35"/>
  <c r="AN36" i="35"/>
  <c r="AM36" i="35"/>
  <c r="AL36" i="35"/>
  <c r="AI36" i="35"/>
  <c r="AF36" i="35"/>
  <c r="BK36" i="35" s="1"/>
  <c r="AE36" i="35"/>
  <c r="BJ35" i="35"/>
  <c r="BI35" i="35"/>
  <c r="BH35" i="35"/>
  <c r="BG35" i="35"/>
  <c r="BM35" i="35" s="1"/>
  <c r="BF35" i="35"/>
  <c r="BE35" i="35"/>
  <c r="AM35" i="35"/>
  <c r="AL35" i="35"/>
  <c r="AK35" i="35"/>
  <c r="BO35" i="35" s="1"/>
  <c r="AJ35" i="35"/>
  <c r="BN35" i="35" s="1"/>
  <c r="AI35" i="35"/>
  <c r="AF35" i="35"/>
  <c r="AE35" i="35"/>
  <c r="BK34" i="35"/>
  <c r="BJ34" i="35"/>
  <c r="BI34" i="35"/>
  <c r="BH34" i="35"/>
  <c r="BG34" i="35"/>
  <c r="BM34" i="35" s="1"/>
  <c r="BF34" i="35"/>
  <c r="BE34" i="35"/>
  <c r="AM34" i="35"/>
  <c r="AL34" i="35"/>
  <c r="AK34" i="35"/>
  <c r="AI34" i="35"/>
  <c r="AF34" i="35"/>
  <c r="AE34" i="35"/>
  <c r="BM33" i="35"/>
  <c r="BJ33" i="35"/>
  <c r="BI33" i="35"/>
  <c r="BH33" i="35"/>
  <c r="BG33" i="35"/>
  <c r="BF33" i="35"/>
  <c r="BE33" i="35"/>
  <c r="AM33" i="35"/>
  <c r="AL33" i="35"/>
  <c r="AI33" i="35"/>
  <c r="AF33" i="35"/>
  <c r="BK33" i="35" s="1"/>
  <c r="AE33" i="35"/>
  <c r="BJ32" i="35"/>
  <c r="BI32" i="35"/>
  <c r="BH32" i="35"/>
  <c r="BG32" i="35"/>
  <c r="BM32" i="35" s="1"/>
  <c r="BF32" i="35"/>
  <c r="BE32" i="35"/>
  <c r="BK32" i="35" s="1"/>
  <c r="AM32" i="35"/>
  <c r="AL32" i="35"/>
  <c r="AI32" i="35"/>
  <c r="AF32" i="35"/>
  <c r="AE32" i="35"/>
  <c r="BK31" i="35"/>
  <c r="BJ31" i="35"/>
  <c r="BI31" i="35"/>
  <c r="BH31" i="35"/>
  <c r="BN31" i="35" s="1"/>
  <c r="BG31" i="35"/>
  <c r="BM31" i="35" s="1"/>
  <c r="BF31" i="35"/>
  <c r="BE31" i="35"/>
  <c r="AM31" i="35"/>
  <c r="AL31" i="35"/>
  <c r="AK31" i="35"/>
  <c r="AJ31" i="35"/>
  <c r="AI31" i="35"/>
  <c r="AF31" i="35"/>
  <c r="AE31" i="35"/>
  <c r="BM30" i="35"/>
  <c r="BJ30" i="35"/>
  <c r="BI30" i="35"/>
  <c r="BH30" i="35"/>
  <c r="BG30" i="35"/>
  <c r="BF30" i="35"/>
  <c r="BE30" i="35"/>
  <c r="BB30" i="35"/>
  <c r="AM30" i="35"/>
  <c r="AL30" i="35"/>
  <c r="AI30" i="35"/>
  <c r="AG30" i="35"/>
  <c r="BL30" i="35" s="1"/>
  <c r="AF30" i="35"/>
  <c r="BK30" i="35" s="1"/>
  <c r="AE30" i="35"/>
  <c r="BJ29" i="35"/>
  <c r="BI29" i="35"/>
  <c r="BH29" i="35"/>
  <c r="BG29" i="35"/>
  <c r="BM29" i="35" s="1"/>
  <c r="BF29" i="35"/>
  <c r="BE29" i="35"/>
  <c r="BK29" i="35" s="1"/>
  <c r="AM29" i="35"/>
  <c r="AL29" i="35"/>
  <c r="AI29" i="35"/>
  <c r="AF29" i="35"/>
  <c r="AE29" i="35"/>
  <c r="BK28" i="35"/>
  <c r="BJ28" i="35"/>
  <c r="BI28" i="35"/>
  <c r="BH28" i="35"/>
  <c r="BN28" i="35" s="1"/>
  <c r="BG28" i="35"/>
  <c r="BM28" i="35" s="1"/>
  <c r="BF28" i="35"/>
  <c r="BE28" i="35"/>
  <c r="AM28" i="35"/>
  <c r="AL28" i="35"/>
  <c r="AK28" i="35"/>
  <c r="AJ28" i="35"/>
  <c r="AI28" i="35"/>
  <c r="AF28" i="35"/>
  <c r="AE28" i="35"/>
  <c r="BM27" i="35"/>
  <c r="BJ27" i="35"/>
  <c r="BI27" i="35"/>
  <c r="BH27" i="35"/>
  <c r="BG27" i="35"/>
  <c r="BF27" i="35"/>
  <c r="BE27" i="35"/>
  <c r="BB27" i="35"/>
  <c r="AM27" i="35"/>
  <c r="AL27" i="35"/>
  <c r="AI27" i="35"/>
  <c r="AG27" i="35"/>
  <c r="BL27" i="35" s="1"/>
  <c r="AF27" i="35"/>
  <c r="BK27" i="35" s="1"/>
  <c r="AE27" i="35"/>
  <c r="BJ26" i="35"/>
  <c r="BI26" i="35"/>
  <c r="BH26" i="35"/>
  <c r="BG26" i="35"/>
  <c r="BM26" i="35" s="1"/>
  <c r="BF26" i="35"/>
  <c r="BE26" i="35"/>
  <c r="BK26" i="35" s="1"/>
  <c r="AM26" i="35"/>
  <c r="AL26" i="35"/>
  <c r="AI26" i="35"/>
  <c r="AF26" i="35"/>
  <c r="AE26" i="35"/>
  <c r="BK25" i="35"/>
  <c r="BJ25" i="35"/>
  <c r="BI25" i="35"/>
  <c r="BH25" i="35"/>
  <c r="BN25" i="35" s="1"/>
  <c r="BG25" i="35"/>
  <c r="BM25" i="35" s="1"/>
  <c r="BF25" i="35"/>
  <c r="BE25" i="35"/>
  <c r="AM25" i="35"/>
  <c r="AL25" i="35"/>
  <c r="AK25" i="35"/>
  <c r="AJ25" i="35"/>
  <c r="AI25" i="35"/>
  <c r="AF25" i="35"/>
  <c r="AE25" i="35"/>
  <c r="BM24" i="35"/>
  <c r="BJ24" i="35"/>
  <c r="BI24" i="35"/>
  <c r="BH24" i="35"/>
  <c r="BG24" i="35"/>
  <c r="BF24" i="35"/>
  <c r="BE24" i="35"/>
  <c r="BB24" i="35"/>
  <c r="AM24" i="35"/>
  <c r="AL24" i="35"/>
  <c r="AI24" i="35"/>
  <c r="AG24" i="35"/>
  <c r="BL24" i="35" s="1"/>
  <c r="AF24" i="35"/>
  <c r="BK24" i="35" s="1"/>
  <c r="AE24" i="35"/>
  <c r="BJ23" i="35"/>
  <c r="BI23" i="35"/>
  <c r="BH23" i="35"/>
  <c r="BG23" i="35"/>
  <c r="BM23" i="35" s="1"/>
  <c r="BF23" i="35"/>
  <c r="BE23" i="35"/>
  <c r="BK23" i="35" s="1"/>
  <c r="AM23" i="35"/>
  <c r="AL23" i="35"/>
  <c r="AI23" i="35"/>
  <c r="AF23" i="35"/>
  <c r="AE23" i="35"/>
  <c r="BK22" i="35"/>
  <c r="BJ22" i="35"/>
  <c r="BI22" i="35"/>
  <c r="BH22" i="35"/>
  <c r="BN22" i="35" s="1"/>
  <c r="BG22" i="35"/>
  <c r="BM22" i="35" s="1"/>
  <c r="BF22" i="35"/>
  <c r="BE22" i="35"/>
  <c r="AM22" i="35"/>
  <c r="AL22" i="35"/>
  <c r="AK22" i="35"/>
  <c r="AJ22" i="35"/>
  <c r="AI22" i="35"/>
  <c r="AF22" i="35"/>
  <c r="AE22" i="35"/>
  <c r="BM21" i="35"/>
  <c r="BJ21" i="35"/>
  <c r="BI21" i="35"/>
  <c r="BH21" i="35"/>
  <c r="BG21" i="35"/>
  <c r="BF21" i="35"/>
  <c r="BE21" i="35"/>
  <c r="BB21" i="35"/>
  <c r="AM21" i="35"/>
  <c r="AL21" i="35"/>
  <c r="AI21" i="35"/>
  <c r="AG21" i="35"/>
  <c r="BL21" i="35" s="1"/>
  <c r="AF21" i="35"/>
  <c r="BK21" i="35" s="1"/>
  <c r="AE21" i="35"/>
  <c r="BJ20" i="35"/>
  <c r="BI20" i="35"/>
  <c r="BH20" i="35"/>
  <c r="BG20" i="35"/>
  <c r="BM20" i="35" s="1"/>
  <c r="BF20" i="35"/>
  <c r="BE20" i="35"/>
  <c r="BK20" i="35" s="1"/>
  <c r="AM20" i="35"/>
  <c r="AL20" i="35"/>
  <c r="AI20" i="35"/>
  <c r="AF20" i="35"/>
  <c r="AE20" i="35"/>
  <c r="BK19" i="35"/>
  <c r="BJ19" i="35"/>
  <c r="BI19" i="35"/>
  <c r="BH19" i="35"/>
  <c r="BN19" i="35" s="1"/>
  <c r="BG19" i="35"/>
  <c r="BM19" i="35" s="1"/>
  <c r="BF19" i="35"/>
  <c r="BE19" i="35"/>
  <c r="AM19" i="35"/>
  <c r="AL19" i="35"/>
  <c r="AK19" i="35"/>
  <c r="AJ19" i="35"/>
  <c r="AI19" i="35"/>
  <c r="AF19" i="35"/>
  <c r="AE19" i="35"/>
  <c r="BJ18" i="35"/>
  <c r="BI18" i="35"/>
  <c r="BH18" i="35"/>
  <c r="BG18" i="35"/>
  <c r="BF18" i="35"/>
  <c r="BE18" i="35"/>
  <c r="BB18" i="35"/>
  <c r="AM18" i="35"/>
  <c r="AL18" i="35"/>
  <c r="AI18" i="35"/>
  <c r="BM18" i="35" s="1"/>
  <c r="AG18" i="35"/>
  <c r="BL18" i="35" s="1"/>
  <c r="AF18" i="35"/>
  <c r="BK18" i="35" s="1"/>
  <c r="AE18" i="35"/>
  <c r="BJ17" i="35"/>
  <c r="BI17" i="35"/>
  <c r="BH17" i="35"/>
  <c r="BG17" i="35"/>
  <c r="BM17" i="35" s="1"/>
  <c r="BF17" i="35"/>
  <c r="BL17" i="35" s="1"/>
  <c r="BE17" i="35"/>
  <c r="BK17" i="35" s="1"/>
  <c r="BB17" i="35"/>
  <c r="BA17" i="35"/>
  <c r="AM17" i="35"/>
  <c r="AL17" i="35"/>
  <c r="AI17" i="35"/>
  <c r="AH17" i="35"/>
  <c r="AG17" i="35"/>
  <c r="AF17" i="35"/>
  <c r="AE17" i="35"/>
  <c r="BN16" i="35"/>
  <c r="BM16" i="35"/>
  <c r="BJ16" i="35"/>
  <c r="BI16" i="35"/>
  <c r="BH16" i="35"/>
  <c r="BG16" i="35"/>
  <c r="BF16" i="35"/>
  <c r="BE16" i="35"/>
  <c r="AY16" i="35"/>
  <c r="AM16" i="35"/>
  <c r="AL16" i="35"/>
  <c r="AK16" i="35"/>
  <c r="AJ16" i="35"/>
  <c r="AI16" i="35"/>
  <c r="AF16" i="35"/>
  <c r="AE16" i="35"/>
  <c r="BM15" i="35"/>
  <c r="BJ15" i="35"/>
  <c r="BI15" i="35"/>
  <c r="BH15" i="35"/>
  <c r="BG15" i="35"/>
  <c r="BF15" i="35"/>
  <c r="BE15" i="35"/>
  <c r="BK15" i="35" s="1"/>
  <c r="BB15" i="35"/>
  <c r="BA15" i="35"/>
  <c r="AM15" i="35"/>
  <c r="AL15" i="35"/>
  <c r="AI15" i="35"/>
  <c r="AH15" i="35"/>
  <c r="AF15" i="35"/>
  <c r="AE15" i="35"/>
  <c r="BP14" i="35"/>
  <c r="BL14" i="35"/>
  <c r="BJ14" i="35"/>
  <c r="BI14" i="35"/>
  <c r="BO14" i="35" s="1"/>
  <c r="BH14" i="35"/>
  <c r="BG14" i="35"/>
  <c r="BM14" i="35" s="1"/>
  <c r="BF14" i="35"/>
  <c r="BE14" i="35"/>
  <c r="BD14" i="35"/>
  <c r="AY14" i="35"/>
  <c r="AN14" i="35"/>
  <c r="AM14" i="35"/>
  <c r="AL14" i="35"/>
  <c r="AK14" i="35"/>
  <c r="AI14" i="35"/>
  <c r="AH14" i="35"/>
  <c r="AG14" i="35"/>
  <c r="AF14" i="35"/>
  <c r="AE14" i="35"/>
  <c r="BO13" i="35"/>
  <c r="BK13" i="35"/>
  <c r="BJ13" i="35"/>
  <c r="BP13" i="35" s="1"/>
  <c r="BI13" i="35"/>
  <c r="BH13" i="35"/>
  <c r="BG13" i="35"/>
  <c r="BM13" i="35" s="1"/>
  <c r="BF13" i="35"/>
  <c r="BE13" i="35"/>
  <c r="AZ13" i="35"/>
  <c r="AY13" i="35"/>
  <c r="AN13" i="35"/>
  <c r="AM13" i="35"/>
  <c r="AL13" i="35"/>
  <c r="AK13" i="35"/>
  <c r="AI13" i="35"/>
  <c r="AG13" i="35"/>
  <c r="BL13" i="35" s="1"/>
  <c r="AF13" i="35"/>
  <c r="AE13" i="35"/>
  <c r="BL12" i="35"/>
  <c r="BK12" i="35"/>
  <c r="BJ12" i="35"/>
  <c r="BI12" i="35"/>
  <c r="BH12" i="35"/>
  <c r="BG12" i="35"/>
  <c r="BM12" i="35" s="1"/>
  <c r="BF12" i="35"/>
  <c r="BE12" i="35"/>
  <c r="BD12" i="35"/>
  <c r="AZ12" i="35"/>
  <c r="AY12" i="35"/>
  <c r="AM12" i="35"/>
  <c r="AL12" i="35"/>
  <c r="AK12" i="35"/>
  <c r="BO12" i="35" s="1"/>
  <c r="AJ12" i="35"/>
  <c r="BN12" i="35" s="1"/>
  <c r="AI12" i="35"/>
  <c r="AH12" i="35"/>
  <c r="AG12" i="35"/>
  <c r="AF12" i="35"/>
  <c r="AE12" i="35"/>
  <c r="BP11" i="35"/>
  <c r="BO11" i="35"/>
  <c r="BK11" i="35"/>
  <c r="BJ11" i="35"/>
  <c r="BI11" i="35"/>
  <c r="BH11" i="35"/>
  <c r="BN11" i="35" s="1"/>
  <c r="BG11" i="35"/>
  <c r="BM11" i="35" s="1"/>
  <c r="BF11" i="35"/>
  <c r="BE11" i="35"/>
  <c r="BD11" i="35"/>
  <c r="AY11" i="35"/>
  <c r="AN11" i="35"/>
  <c r="AM11" i="35"/>
  <c r="AL11" i="35"/>
  <c r="AK11" i="35"/>
  <c r="AJ11" i="35"/>
  <c r="AI11" i="35"/>
  <c r="AH11" i="35"/>
  <c r="AG11" i="35"/>
  <c r="AF11" i="35"/>
  <c r="AE11" i="35"/>
  <c r="BK10" i="35"/>
  <c r="BJ10" i="35"/>
  <c r="BP10" i="35" s="1"/>
  <c r="BI10" i="35"/>
  <c r="BH10" i="35"/>
  <c r="BG10" i="35"/>
  <c r="BM10" i="35" s="1"/>
  <c r="BF10" i="35"/>
  <c r="BE10" i="35"/>
  <c r="AZ10" i="35"/>
  <c r="AY10" i="35"/>
  <c r="AN10" i="35"/>
  <c r="AM10" i="35"/>
  <c r="AL10" i="35"/>
  <c r="AK10" i="35"/>
  <c r="BO10" i="35" s="1"/>
  <c r="AI10" i="35"/>
  <c r="AG10" i="35"/>
  <c r="BL10" i="35" s="1"/>
  <c r="AF10" i="35"/>
  <c r="AE10" i="35"/>
  <c r="BL9" i="35"/>
  <c r="BK9" i="35"/>
  <c r="BJ9" i="35"/>
  <c r="BI9" i="35"/>
  <c r="BH9" i="35"/>
  <c r="BG9" i="35"/>
  <c r="BM9" i="35" s="1"/>
  <c r="BF9" i="35"/>
  <c r="BE9" i="35"/>
  <c r="BD9" i="35"/>
  <c r="AY9" i="35"/>
  <c r="AM9" i="35"/>
  <c r="AL9" i="35"/>
  <c r="AK9" i="35"/>
  <c r="BO9" i="35" s="1"/>
  <c r="AJ9" i="35"/>
  <c r="BN9" i="35" s="1"/>
  <c r="AI9" i="35"/>
  <c r="AH9" i="35"/>
  <c r="AG9" i="35"/>
  <c r="AF9" i="35"/>
  <c r="AE9" i="35"/>
  <c r="BP8" i="35"/>
  <c r="BO8" i="35"/>
  <c r="BK8" i="35"/>
  <c r="BJ8" i="35"/>
  <c r="BI8" i="35"/>
  <c r="BH8" i="35"/>
  <c r="BN8" i="35" s="1"/>
  <c r="BG8" i="35"/>
  <c r="BM8" i="35" s="1"/>
  <c r="BF8" i="35"/>
  <c r="BE8" i="35"/>
  <c r="BD8" i="35"/>
  <c r="AY8" i="35"/>
  <c r="AN8" i="35"/>
  <c r="AM8" i="35"/>
  <c r="AL8" i="35"/>
  <c r="AK8" i="35"/>
  <c r="AJ8" i="35"/>
  <c r="AI8" i="35"/>
  <c r="AH8" i="35"/>
  <c r="AG8" i="35"/>
  <c r="AF8" i="35"/>
  <c r="AE8" i="35"/>
  <c r="BO7" i="35"/>
  <c r="BL7" i="35"/>
  <c r="BK7" i="35"/>
  <c r="BJ7" i="35"/>
  <c r="BP7" i="35" s="1"/>
  <c r="BI7" i="35"/>
  <c r="BH7" i="35"/>
  <c r="BN7" i="35" s="1"/>
  <c r="BG7" i="35"/>
  <c r="BM7" i="35" s="1"/>
  <c r="BF7" i="35"/>
  <c r="BE7" i="35"/>
  <c r="BB7" i="35"/>
  <c r="AZ7" i="35"/>
  <c r="AY7" i="35"/>
  <c r="AN7" i="35"/>
  <c r="AM7" i="35"/>
  <c r="AL7" i="35"/>
  <c r="AK7" i="35"/>
  <c r="AJ7" i="35"/>
  <c r="AI7" i="35"/>
  <c r="AG7" i="35"/>
  <c r="AF7" i="35"/>
  <c r="AE7" i="35"/>
  <c r="BP6" i="35"/>
  <c r="BL6" i="35"/>
  <c r="BK6" i="35"/>
  <c r="BJ6" i="35"/>
  <c r="BI6" i="35"/>
  <c r="BH6" i="35"/>
  <c r="BG6" i="35"/>
  <c r="BM6" i="35" s="1"/>
  <c r="BF6" i="35"/>
  <c r="BE6" i="35"/>
  <c r="BD6" i="35"/>
  <c r="AZ6" i="35"/>
  <c r="AY6" i="35"/>
  <c r="AN6" i="35"/>
  <c r="AM6" i="35"/>
  <c r="AL6" i="35"/>
  <c r="AK6" i="35"/>
  <c r="BO6" i="35" s="1"/>
  <c r="AJ6" i="35"/>
  <c r="BN6" i="35" s="1"/>
  <c r="AI6" i="35"/>
  <c r="AH6" i="35"/>
  <c r="AG6" i="35"/>
  <c r="AF6" i="35"/>
  <c r="AE6" i="35"/>
  <c r="BP5" i="35"/>
  <c r="BK5" i="35"/>
  <c r="BJ5" i="35"/>
  <c r="BJ50" i="35" s="1"/>
  <c r="BI5" i="35"/>
  <c r="BH5" i="35"/>
  <c r="BG5" i="35"/>
  <c r="BF5" i="35"/>
  <c r="BE5" i="35"/>
  <c r="BD5" i="35"/>
  <c r="AY5" i="35"/>
  <c r="AN5" i="35"/>
  <c r="BD29" i="35" s="1"/>
  <c r="AM5" i="35"/>
  <c r="AL5" i="35"/>
  <c r="AK5" i="35"/>
  <c r="BC8" i="35" s="1"/>
  <c r="AJ5" i="35"/>
  <c r="BB38" i="35" s="1"/>
  <c r="AI5" i="35"/>
  <c r="AH5" i="35"/>
  <c r="AG5" i="35"/>
  <c r="AZ16" i="35" s="1"/>
  <c r="AF5" i="35"/>
  <c r="AY49" i="35" s="1"/>
  <c r="AE5" i="35"/>
  <c r="P1" i="35"/>
  <c r="AK47" i="35" s="1"/>
  <c r="BO47" i="35" s="1"/>
  <c r="AX50" i="34"/>
  <c r="AW50" i="34"/>
  <c r="AV50" i="34"/>
  <c r="AU50" i="34"/>
  <c r="AT50" i="34"/>
  <c r="AS50" i="34"/>
  <c r="AR50" i="34"/>
  <c r="AQ50" i="34"/>
  <c r="AP50" i="34"/>
  <c r="AO50" i="34"/>
  <c r="AD50" i="34"/>
  <c r="AC50" i="34"/>
  <c r="AB50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BM49" i="34"/>
  <c r="BJ49" i="34"/>
  <c r="BI49" i="34"/>
  <c r="BH49" i="34"/>
  <c r="BG49" i="34"/>
  <c r="BF49" i="34"/>
  <c r="BE49" i="34"/>
  <c r="BK49" i="34" s="1"/>
  <c r="AM49" i="34"/>
  <c r="AL49" i="34"/>
  <c r="AI49" i="34"/>
  <c r="AF49" i="34"/>
  <c r="AE49" i="34"/>
  <c r="BJ48" i="34"/>
  <c r="BI48" i="34"/>
  <c r="BH48" i="34"/>
  <c r="BG48" i="34"/>
  <c r="BF48" i="34"/>
  <c r="BE48" i="34"/>
  <c r="AM48" i="34"/>
  <c r="AL48" i="34"/>
  <c r="AI48" i="34"/>
  <c r="BM48" i="34" s="1"/>
  <c r="AF48" i="34"/>
  <c r="AE48" i="34"/>
  <c r="BJ47" i="34"/>
  <c r="BI47" i="34"/>
  <c r="BH47" i="34"/>
  <c r="BG47" i="34"/>
  <c r="BF47" i="34"/>
  <c r="BE47" i="34"/>
  <c r="BK47" i="34" s="1"/>
  <c r="AM47" i="34"/>
  <c r="AL47" i="34"/>
  <c r="AI47" i="34"/>
  <c r="BM47" i="34" s="1"/>
  <c r="AF47" i="34"/>
  <c r="AE47" i="34"/>
  <c r="BM46" i="34"/>
  <c r="BJ46" i="34"/>
  <c r="BI46" i="34"/>
  <c r="BH46" i="34"/>
  <c r="BG46" i="34"/>
  <c r="BF46" i="34"/>
  <c r="BE46" i="34"/>
  <c r="BK46" i="34" s="1"/>
  <c r="AM46" i="34"/>
  <c r="AL46" i="34"/>
  <c r="AI46" i="34"/>
  <c r="AF46" i="34"/>
  <c r="AE46" i="34"/>
  <c r="BJ45" i="34"/>
  <c r="BI45" i="34"/>
  <c r="BH45" i="34"/>
  <c r="BG45" i="34"/>
  <c r="BF45" i="34"/>
  <c r="BE45" i="34"/>
  <c r="AM45" i="34"/>
  <c r="AL45" i="34"/>
  <c r="AI45" i="34"/>
  <c r="BM45" i="34" s="1"/>
  <c r="AF45" i="34"/>
  <c r="AE45" i="34"/>
  <c r="BJ44" i="34"/>
  <c r="BI44" i="34"/>
  <c r="BH44" i="34"/>
  <c r="BG44" i="34"/>
  <c r="BF44" i="34"/>
  <c r="BE44" i="34"/>
  <c r="BK44" i="34" s="1"/>
  <c r="AM44" i="34"/>
  <c r="AL44" i="34"/>
  <c r="AI44" i="34"/>
  <c r="BM44" i="34" s="1"/>
  <c r="AF44" i="34"/>
  <c r="AE44" i="34"/>
  <c r="BJ43" i="34"/>
  <c r="BI43" i="34"/>
  <c r="BH43" i="34"/>
  <c r="BG43" i="34"/>
  <c r="BF43" i="34"/>
  <c r="BE43" i="34"/>
  <c r="BK43" i="34" s="1"/>
  <c r="AM43" i="34"/>
  <c r="AL43" i="34"/>
  <c r="AI43" i="34"/>
  <c r="BM43" i="34" s="1"/>
  <c r="AF43" i="34"/>
  <c r="AE43" i="34"/>
  <c r="BJ42" i="34"/>
  <c r="BI42" i="34"/>
  <c r="BH42" i="34"/>
  <c r="BG42" i="34"/>
  <c r="BF42" i="34"/>
  <c r="BE42" i="34"/>
  <c r="BK42" i="34" s="1"/>
  <c r="AN42" i="34"/>
  <c r="AM42" i="34"/>
  <c r="AL42" i="34"/>
  <c r="AI42" i="34"/>
  <c r="BM42" i="34" s="1"/>
  <c r="AF42" i="34"/>
  <c r="AE42" i="34"/>
  <c r="BJ41" i="34"/>
  <c r="BI41" i="34"/>
  <c r="BH41" i="34"/>
  <c r="BG41" i="34"/>
  <c r="BF41" i="34"/>
  <c r="BE41" i="34"/>
  <c r="BK41" i="34" s="1"/>
  <c r="BB41" i="34"/>
  <c r="AM41" i="34"/>
  <c r="AL41" i="34"/>
  <c r="AI41" i="34"/>
  <c r="BM41" i="34" s="1"/>
  <c r="AF41" i="34"/>
  <c r="AE41" i="34"/>
  <c r="BJ40" i="34"/>
  <c r="BI40" i="34"/>
  <c r="BH40" i="34"/>
  <c r="BG40" i="34"/>
  <c r="BF40" i="34"/>
  <c r="BE40" i="34"/>
  <c r="BK40" i="34" s="1"/>
  <c r="AM40" i="34"/>
  <c r="AL40" i="34"/>
  <c r="AI40" i="34"/>
  <c r="BM40" i="34" s="1"/>
  <c r="AF40" i="34"/>
  <c r="AE40" i="34"/>
  <c r="BM39" i="34"/>
  <c r="BJ39" i="34"/>
  <c r="BI39" i="34"/>
  <c r="BH39" i="34"/>
  <c r="BG39" i="34"/>
  <c r="BF39" i="34"/>
  <c r="BE39" i="34"/>
  <c r="AM39" i="34"/>
  <c r="AL39" i="34"/>
  <c r="AI39" i="34"/>
  <c r="AF39" i="34"/>
  <c r="AE39" i="34"/>
  <c r="BJ38" i="34"/>
  <c r="BI38" i="34"/>
  <c r="BH38" i="34"/>
  <c r="BG38" i="34"/>
  <c r="BF38" i="34"/>
  <c r="BE38" i="34"/>
  <c r="BK38" i="34" s="1"/>
  <c r="BB38" i="34"/>
  <c r="AM38" i="34"/>
  <c r="AL38" i="34"/>
  <c r="AI38" i="34"/>
  <c r="BM38" i="34" s="1"/>
  <c r="AF38" i="34"/>
  <c r="AE38" i="34"/>
  <c r="BJ37" i="34"/>
  <c r="BI37" i="34"/>
  <c r="BH37" i="34"/>
  <c r="BG37" i="34"/>
  <c r="BF37" i="34"/>
  <c r="BE37" i="34"/>
  <c r="BK37" i="34" s="1"/>
  <c r="AM37" i="34"/>
  <c r="AL37" i="34"/>
  <c r="AI37" i="34"/>
  <c r="BM37" i="34" s="1"/>
  <c r="AF37" i="34"/>
  <c r="AE37" i="34"/>
  <c r="BJ36" i="34"/>
  <c r="BI36" i="34"/>
  <c r="BH36" i="34"/>
  <c r="BG36" i="34"/>
  <c r="BF36" i="34"/>
  <c r="BE36" i="34"/>
  <c r="AM36" i="34"/>
  <c r="AL36" i="34"/>
  <c r="AI36" i="34"/>
  <c r="BM36" i="34" s="1"/>
  <c r="AF36" i="34"/>
  <c r="AE36" i="34"/>
  <c r="BJ35" i="34"/>
  <c r="BI35" i="34"/>
  <c r="BH35" i="34"/>
  <c r="BG35" i="34"/>
  <c r="BF35" i="34"/>
  <c r="BE35" i="34"/>
  <c r="AM35" i="34"/>
  <c r="AL35" i="34"/>
  <c r="AI35" i="34"/>
  <c r="BM35" i="34" s="1"/>
  <c r="AF35" i="34"/>
  <c r="AE35" i="34"/>
  <c r="BM34" i="34"/>
  <c r="BJ34" i="34"/>
  <c r="BI34" i="34"/>
  <c r="BH34" i="34"/>
  <c r="BG34" i="34"/>
  <c r="BF34" i="34"/>
  <c r="BE34" i="34"/>
  <c r="BK34" i="34" s="1"/>
  <c r="AM34" i="34"/>
  <c r="AL34" i="34"/>
  <c r="AJ34" i="34"/>
  <c r="AI34" i="34"/>
  <c r="AF34" i="34"/>
  <c r="AE34" i="34"/>
  <c r="BM33" i="34"/>
  <c r="BJ33" i="34"/>
  <c r="BI33" i="34"/>
  <c r="BH33" i="34"/>
  <c r="BG33" i="34"/>
  <c r="BF33" i="34"/>
  <c r="BE33" i="34"/>
  <c r="AM33" i="34"/>
  <c r="AL33" i="34"/>
  <c r="AI33" i="34"/>
  <c r="AF33" i="34"/>
  <c r="AE33" i="34"/>
  <c r="BJ32" i="34"/>
  <c r="BI32" i="34"/>
  <c r="BH32" i="34"/>
  <c r="BG32" i="34"/>
  <c r="BF32" i="34"/>
  <c r="BE32" i="34"/>
  <c r="BB32" i="34"/>
  <c r="BA32" i="34"/>
  <c r="AM32" i="34"/>
  <c r="AL32" i="34"/>
  <c r="AI32" i="34"/>
  <c r="BM32" i="34" s="1"/>
  <c r="AF32" i="34"/>
  <c r="AE32" i="34"/>
  <c r="BJ31" i="34"/>
  <c r="BI31" i="34"/>
  <c r="BH31" i="34"/>
  <c r="BG31" i="34"/>
  <c r="BF31" i="34"/>
  <c r="BE31" i="34"/>
  <c r="BK31" i="34" s="1"/>
  <c r="AM31" i="34"/>
  <c r="AL31" i="34"/>
  <c r="AI31" i="34"/>
  <c r="BM31" i="34" s="1"/>
  <c r="AF31" i="34"/>
  <c r="AE31" i="34"/>
  <c r="BJ30" i="34"/>
  <c r="BI30" i="34"/>
  <c r="BH30" i="34"/>
  <c r="BG30" i="34"/>
  <c r="BF30" i="34"/>
  <c r="BE30" i="34"/>
  <c r="BK30" i="34" s="1"/>
  <c r="BD30" i="34"/>
  <c r="BB30" i="34"/>
  <c r="AM30" i="34"/>
  <c r="AL30" i="34"/>
  <c r="AI30" i="34"/>
  <c r="BM30" i="34" s="1"/>
  <c r="AF30" i="34"/>
  <c r="AE30" i="34"/>
  <c r="BM29" i="34"/>
  <c r="BJ29" i="34"/>
  <c r="BI29" i="34"/>
  <c r="BH29" i="34"/>
  <c r="BG29" i="34"/>
  <c r="BF29" i="34"/>
  <c r="BE29" i="34"/>
  <c r="BK29" i="34" s="1"/>
  <c r="AM29" i="34"/>
  <c r="AL29" i="34"/>
  <c r="AI29" i="34"/>
  <c r="AF29" i="34"/>
  <c r="AE29" i="34"/>
  <c r="BJ28" i="34"/>
  <c r="BI28" i="34"/>
  <c r="BH28" i="34"/>
  <c r="BG28" i="34"/>
  <c r="BF28" i="34"/>
  <c r="BE28" i="34"/>
  <c r="BK28" i="34" s="1"/>
  <c r="AM28" i="34"/>
  <c r="AL28" i="34"/>
  <c r="AI28" i="34"/>
  <c r="BM28" i="34" s="1"/>
  <c r="AF28" i="34"/>
  <c r="AE28" i="34"/>
  <c r="BJ27" i="34"/>
  <c r="BI27" i="34"/>
  <c r="BH27" i="34"/>
  <c r="BG27" i="34"/>
  <c r="BF27" i="34"/>
  <c r="BE27" i="34"/>
  <c r="AY27" i="34"/>
  <c r="AM27" i="34"/>
  <c r="AL27" i="34"/>
  <c r="AI27" i="34"/>
  <c r="BM27" i="34" s="1"/>
  <c r="AH27" i="34"/>
  <c r="AF27" i="34"/>
  <c r="AE27" i="34"/>
  <c r="BJ26" i="34"/>
  <c r="BI26" i="34"/>
  <c r="BH26" i="34"/>
  <c r="BG26" i="34"/>
  <c r="BF26" i="34"/>
  <c r="BE26" i="34"/>
  <c r="BK26" i="34" s="1"/>
  <c r="AM26" i="34"/>
  <c r="AL26" i="34"/>
  <c r="AI26" i="34"/>
  <c r="BM26" i="34" s="1"/>
  <c r="AF26" i="34"/>
  <c r="AE26" i="34"/>
  <c r="BJ25" i="34"/>
  <c r="BI25" i="34"/>
  <c r="BH25" i="34"/>
  <c r="BG25" i="34"/>
  <c r="BM25" i="34" s="1"/>
  <c r="BF25" i="34"/>
  <c r="BE25" i="34"/>
  <c r="BK25" i="34" s="1"/>
  <c r="AM25" i="34"/>
  <c r="AL25" i="34"/>
  <c r="AI25" i="34"/>
  <c r="AF25" i="34"/>
  <c r="AE25" i="34"/>
  <c r="BM24" i="34"/>
  <c r="BJ24" i="34"/>
  <c r="BI24" i="34"/>
  <c r="BH24" i="34"/>
  <c r="BG24" i="34"/>
  <c r="BF24" i="34"/>
  <c r="BE24" i="34"/>
  <c r="BA24" i="34"/>
  <c r="AZ24" i="34"/>
  <c r="AY24" i="34"/>
  <c r="AM24" i="34"/>
  <c r="AL24" i="34"/>
  <c r="AI24" i="34"/>
  <c r="AF24" i="34"/>
  <c r="BK24" i="34" s="1"/>
  <c r="AE24" i="34"/>
  <c r="BJ23" i="34"/>
  <c r="BI23" i="34"/>
  <c r="BH23" i="34"/>
  <c r="BG23" i="34"/>
  <c r="BF23" i="34"/>
  <c r="BE23" i="34"/>
  <c r="BK23" i="34" s="1"/>
  <c r="AM23" i="34"/>
  <c r="AL23" i="34"/>
  <c r="AJ23" i="34"/>
  <c r="BN23" i="34" s="1"/>
  <c r="AI23" i="34"/>
  <c r="BM23" i="34" s="1"/>
  <c r="AF23" i="34"/>
  <c r="AE23" i="34"/>
  <c r="BJ22" i="34"/>
  <c r="BI22" i="34"/>
  <c r="BH22" i="34"/>
  <c r="BG22" i="34"/>
  <c r="BM22" i="34" s="1"/>
  <c r="BF22" i="34"/>
  <c r="BE22" i="34"/>
  <c r="BK22" i="34" s="1"/>
  <c r="AM22" i="34"/>
  <c r="AL22" i="34"/>
  <c r="AI22" i="34"/>
  <c r="AF22" i="34"/>
  <c r="AE22" i="34"/>
  <c r="BM21" i="34"/>
  <c r="BJ21" i="34"/>
  <c r="BI21" i="34"/>
  <c r="BH21" i="34"/>
  <c r="BG21" i="34"/>
  <c r="BF21" i="34"/>
  <c r="BE21" i="34"/>
  <c r="AZ21" i="34"/>
  <c r="AY21" i="34"/>
  <c r="AM21" i="34"/>
  <c r="AL21" i="34"/>
  <c r="AI21" i="34"/>
  <c r="AF21" i="34"/>
  <c r="BK21" i="34" s="1"/>
  <c r="AE21" i="34"/>
  <c r="BJ20" i="34"/>
  <c r="BI20" i="34"/>
  <c r="BH20" i="34"/>
  <c r="BG20" i="34"/>
  <c r="BF20" i="34"/>
  <c r="BE20" i="34"/>
  <c r="BK20" i="34" s="1"/>
  <c r="BD20" i="34"/>
  <c r="AM20" i="34"/>
  <c r="AL20" i="34"/>
  <c r="AI20" i="34"/>
  <c r="BM20" i="34" s="1"/>
  <c r="AF20" i="34"/>
  <c r="AE20" i="34"/>
  <c r="BJ19" i="34"/>
  <c r="BI19" i="34"/>
  <c r="BH19" i="34"/>
  <c r="BG19" i="34"/>
  <c r="BM19" i="34" s="1"/>
  <c r="BF19" i="34"/>
  <c r="BE19" i="34"/>
  <c r="BK19" i="34" s="1"/>
  <c r="AM19" i="34"/>
  <c r="AL19" i="34"/>
  <c r="AI19" i="34"/>
  <c r="AF19" i="34"/>
  <c r="AE19" i="34"/>
  <c r="BM18" i="34"/>
  <c r="BJ18" i="34"/>
  <c r="BI18" i="34"/>
  <c r="BH18" i="34"/>
  <c r="BG18" i="34"/>
  <c r="BF18" i="34"/>
  <c r="BE18" i="34"/>
  <c r="BA18" i="34"/>
  <c r="AY18" i="34"/>
  <c r="AM18" i="34"/>
  <c r="AL18" i="34"/>
  <c r="AI18" i="34"/>
  <c r="AF18" i="34"/>
  <c r="BK18" i="34" s="1"/>
  <c r="AE18" i="34"/>
  <c r="BJ17" i="34"/>
  <c r="BI17" i="34"/>
  <c r="BH17" i="34"/>
  <c r="BG17" i="34"/>
  <c r="BF17" i="34"/>
  <c r="BE17" i="34"/>
  <c r="BK17" i="34" s="1"/>
  <c r="AM17" i="34"/>
  <c r="AL17" i="34"/>
  <c r="AJ17" i="34"/>
  <c r="AI17" i="34"/>
  <c r="BM17" i="34" s="1"/>
  <c r="AF17" i="34"/>
  <c r="AE17" i="34"/>
  <c r="BJ16" i="34"/>
  <c r="BI16" i="34"/>
  <c r="BH16" i="34"/>
  <c r="BG16" i="34"/>
  <c r="BM16" i="34" s="1"/>
  <c r="BF16" i="34"/>
  <c r="BE16" i="34"/>
  <c r="BK16" i="34" s="1"/>
  <c r="AN16" i="34"/>
  <c r="AM16" i="34"/>
  <c r="AL16" i="34"/>
  <c r="AI16" i="34"/>
  <c r="AF16" i="34"/>
  <c r="AE16" i="34"/>
  <c r="BM15" i="34"/>
  <c r="BJ15" i="34"/>
  <c r="BI15" i="34"/>
  <c r="BH15" i="34"/>
  <c r="BG15" i="34"/>
  <c r="BF15" i="34"/>
  <c r="BE15" i="34"/>
  <c r="AZ15" i="34"/>
  <c r="AY15" i="34"/>
  <c r="AM15" i="34"/>
  <c r="AL15" i="34"/>
  <c r="AI15" i="34"/>
  <c r="AF15" i="34"/>
  <c r="BK15" i="34" s="1"/>
  <c r="AE15" i="34"/>
  <c r="BJ14" i="34"/>
  <c r="BI14" i="34"/>
  <c r="BH14" i="34"/>
  <c r="BG14" i="34"/>
  <c r="BF14" i="34"/>
  <c r="BE14" i="34"/>
  <c r="BK14" i="34" s="1"/>
  <c r="AZ14" i="34"/>
  <c r="AM14" i="34"/>
  <c r="AL14" i="34"/>
  <c r="AJ14" i="34"/>
  <c r="AI14" i="34"/>
  <c r="BM14" i="34" s="1"/>
  <c r="AF14" i="34"/>
  <c r="AE14" i="34"/>
  <c r="BJ13" i="34"/>
  <c r="BI13" i="34"/>
  <c r="BH13" i="34"/>
  <c r="BG13" i="34"/>
  <c r="BM13" i="34" s="1"/>
  <c r="BF13" i="34"/>
  <c r="BE13" i="34"/>
  <c r="BK13" i="34" s="1"/>
  <c r="BD13" i="34"/>
  <c r="AM13" i="34"/>
  <c r="AL13" i="34"/>
  <c r="AI13" i="34"/>
  <c r="AH13" i="34"/>
  <c r="AF13" i="34"/>
  <c r="AE13" i="34"/>
  <c r="BM12" i="34"/>
  <c r="BJ12" i="34"/>
  <c r="BI12" i="34"/>
  <c r="BH12" i="34"/>
  <c r="BG12" i="34"/>
  <c r="BF12" i="34"/>
  <c r="BE12" i="34"/>
  <c r="BB12" i="34"/>
  <c r="AY12" i="34"/>
  <c r="AM12" i="34"/>
  <c r="AL12" i="34"/>
  <c r="AI12" i="34"/>
  <c r="AF12" i="34"/>
  <c r="BK12" i="34" s="1"/>
  <c r="AE12" i="34"/>
  <c r="BJ11" i="34"/>
  <c r="BI11" i="34"/>
  <c r="BH11" i="34"/>
  <c r="BG11" i="34"/>
  <c r="BF11" i="34"/>
  <c r="BE11" i="34"/>
  <c r="BK11" i="34" s="1"/>
  <c r="AZ11" i="34"/>
  <c r="AM11" i="34"/>
  <c r="AL11" i="34"/>
  <c r="AI11" i="34"/>
  <c r="BM11" i="34" s="1"/>
  <c r="AH11" i="34"/>
  <c r="AF11" i="34"/>
  <c r="AE11" i="34"/>
  <c r="BJ10" i="34"/>
  <c r="BP10" i="34" s="1"/>
  <c r="BI10" i="34"/>
  <c r="BH10" i="34"/>
  <c r="BG10" i="34"/>
  <c r="BM10" i="34" s="1"/>
  <c r="BF10" i="34"/>
  <c r="BE10" i="34"/>
  <c r="BK10" i="34" s="1"/>
  <c r="AY10" i="34"/>
  <c r="AN10" i="34"/>
  <c r="AM10" i="34"/>
  <c r="AL10" i="34"/>
  <c r="AI10" i="34"/>
  <c r="AH10" i="34"/>
  <c r="AF10" i="34"/>
  <c r="AE10" i="34"/>
  <c r="BM9" i="34"/>
  <c r="BJ9" i="34"/>
  <c r="BI9" i="34"/>
  <c r="BH9" i="34"/>
  <c r="BG9" i="34"/>
  <c r="BF9" i="34"/>
  <c r="BE9" i="34"/>
  <c r="BB9" i="34"/>
  <c r="BA9" i="34"/>
  <c r="AZ9" i="34"/>
  <c r="AY9" i="34"/>
  <c r="AM9" i="34"/>
  <c r="AL9" i="34"/>
  <c r="AI9" i="34"/>
  <c r="AF9" i="34"/>
  <c r="BK9" i="34" s="1"/>
  <c r="AE9" i="34"/>
  <c r="BJ8" i="34"/>
  <c r="BI8" i="34"/>
  <c r="BH8" i="34"/>
  <c r="BN8" i="34" s="1"/>
  <c r="BG8" i="34"/>
  <c r="BF8" i="34"/>
  <c r="BE8" i="34"/>
  <c r="BK8" i="34" s="1"/>
  <c r="AM8" i="34"/>
  <c r="AL8" i="34"/>
  <c r="AJ8" i="34"/>
  <c r="AI8" i="34"/>
  <c r="BM8" i="34" s="1"/>
  <c r="AH8" i="34"/>
  <c r="AG8" i="34"/>
  <c r="BL8" i="34" s="1"/>
  <c r="AF8" i="34"/>
  <c r="AE8" i="34"/>
  <c r="BJ7" i="34"/>
  <c r="BI7" i="34"/>
  <c r="BO7" i="34" s="1"/>
  <c r="BH7" i="34"/>
  <c r="BG7" i="34"/>
  <c r="BM7" i="34" s="1"/>
  <c r="BF7" i="34"/>
  <c r="BE7" i="34"/>
  <c r="BK7" i="34" s="1"/>
  <c r="BD7" i="34"/>
  <c r="AY7" i="34"/>
  <c r="AN7" i="34"/>
  <c r="BP7" i="34" s="1"/>
  <c r="AM7" i="34"/>
  <c r="AL7" i="34"/>
  <c r="AK7" i="34"/>
  <c r="AI7" i="34"/>
  <c r="AH7" i="34"/>
  <c r="AF7" i="34"/>
  <c r="AE7" i="34"/>
  <c r="BM6" i="34"/>
  <c r="BK6" i="34"/>
  <c r="BJ6" i="34"/>
  <c r="BI6" i="34"/>
  <c r="BH6" i="34"/>
  <c r="BG6" i="34"/>
  <c r="BF6" i="34"/>
  <c r="BE6" i="34"/>
  <c r="BB6" i="34"/>
  <c r="AY6" i="34"/>
  <c r="AM6" i="34"/>
  <c r="AL6" i="34"/>
  <c r="AJ6" i="34"/>
  <c r="BN6" i="34" s="1"/>
  <c r="AI6" i="34"/>
  <c r="AF6" i="34"/>
  <c r="AE6" i="34"/>
  <c r="BJ5" i="34"/>
  <c r="BI5" i="34"/>
  <c r="BH5" i="34"/>
  <c r="BN5" i="34" s="1"/>
  <c r="BG5" i="34"/>
  <c r="BF5" i="34"/>
  <c r="BE5" i="34"/>
  <c r="AN5" i="34"/>
  <c r="BD17" i="34" s="1"/>
  <c r="AM5" i="34"/>
  <c r="AL5" i="34"/>
  <c r="AJ5" i="34"/>
  <c r="BB24" i="34" s="1"/>
  <c r="AI5" i="34"/>
  <c r="AH5" i="34"/>
  <c r="AG5" i="34"/>
  <c r="AF5" i="34"/>
  <c r="AF50" i="34" s="1"/>
  <c r="AE5" i="34"/>
  <c r="P1" i="34"/>
  <c r="AJ20" i="34" s="1"/>
  <c r="AX50" i="33"/>
  <c r="AW50" i="33"/>
  <c r="AV50" i="33"/>
  <c r="AU50" i="33"/>
  <c r="AT50" i="33"/>
  <c r="AS50" i="33"/>
  <c r="AR50" i="33"/>
  <c r="AQ50" i="33"/>
  <c r="AP50" i="33"/>
  <c r="AO50" i="33"/>
  <c r="AD50" i="33"/>
  <c r="AC50" i="33"/>
  <c r="AB50" i="33"/>
  <c r="AA50" i="33"/>
  <c r="Z50" i="33"/>
  <c r="Y50" i="33"/>
  <c r="X50" i="33"/>
  <c r="W50" i="33"/>
  <c r="V50" i="33"/>
  <c r="U50" i="33"/>
  <c r="T50" i="33"/>
  <c r="S50" i="33"/>
  <c r="R50" i="33"/>
  <c r="Q50" i="33"/>
  <c r="P50" i="33"/>
  <c r="O50" i="33"/>
  <c r="N50" i="33"/>
  <c r="M50" i="33"/>
  <c r="L50" i="33"/>
  <c r="BJ49" i="33"/>
  <c r="BI49" i="33"/>
  <c r="BH49" i="33"/>
  <c r="BG49" i="33"/>
  <c r="BF49" i="33"/>
  <c r="BE49" i="33"/>
  <c r="AM49" i="33"/>
  <c r="AL49" i="33"/>
  <c r="AI49" i="33"/>
  <c r="AF49" i="33"/>
  <c r="AE49" i="33"/>
  <c r="BK48" i="33"/>
  <c r="BJ48" i="33"/>
  <c r="BI48" i="33"/>
  <c r="BH48" i="33"/>
  <c r="BG48" i="33"/>
  <c r="BM48" i="33" s="1"/>
  <c r="BF48" i="33"/>
  <c r="BE48" i="33"/>
  <c r="AM48" i="33"/>
  <c r="AL48" i="33"/>
  <c r="AI48" i="33"/>
  <c r="AF48" i="33"/>
  <c r="AE48" i="33"/>
  <c r="BM47" i="33"/>
  <c r="BJ47" i="33"/>
  <c r="BI47" i="33"/>
  <c r="BH47" i="33"/>
  <c r="BG47" i="33"/>
  <c r="BF47" i="33"/>
  <c r="BE47" i="33"/>
  <c r="AN47" i="33"/>
  <c r="BP47" i="33" s="1"/>
  <c r="AM47" i="33"/>
  <c r="AL47" i="33"/>
  <c r="AI47" i="33"/>
  <c r="AF47" i="33"/>
  <c r="BK47" i="33" s="1"/>
  <c r="AE47" i="33"/>
  <c r="BJ46" i="33"/>
  <c r="BI46" i="33"/>
  <c r="BH46" i="33"/>
  <c r="BG46" i="33"/>
  <c r="BF46" i="33"/>
  <c r="BE46" i="33"/>
  <c r="AM46" i="33"/>
  <c r="AL46" i="33"/>
  <c r="AI46" i="33"/>
  <c r="AF46" i="33"/>
  <c r="AE46" i="33"/>
  <c r="BK45" i="33"/>
  <c r="BJ45" i="33"/>
  <c r="BI45" i="33"/>
  <c r="BH45" i="33"/>
  <c r="BG45" i="33"/>
  <c r="BM45" i="33" s="1"/>
  <c r="BF45" i="33"/>
  <c r="BE45" i="33"/>
  <c r="AY45" i="33"/>
  <c r="AM45" i="33"/>
  <c r="AL45" i="33"/>
  <c r="AI45" i="33"/>
  <c r="AF45" i="33"/>
  <c r="AE45" i="33"/>
  <c r="BM44" i="33"/>
  <c r="BJ44" i="33"/>
  <c r="BI44" i="33"/>
  <c r="BH44" i="33"/>
  <c r="BG44" i="33"/>
  <c r="BF44" i="33"/>
  <c r="BE44" i="33"/>
  <c r="AN44" i="33"/>
  <c r="BP44" i="33" s="1"/>
  <c r="AM44" i="33"/>
  <c r="AL44" i="33"/>
  <c r="AI44" i="33"/>
  <c r="AF44" i="33"/>
  <c r="BK44" i="33" s="1"/>
  <c r="AE44" i="33"/>
  <c r="BJ43" i="33"/>
  <c r="BI43" i="33"/>
  <c r="BH43" i="33"/>
  <c r="BG43" i="33"/>
  <c r="BM43" i="33" s="1"/>
  <c r="BF43" i="33"/>
  <c r="BE43" i="33"/>
  <c r="AM43" i="33"/>
  <c r="AL43" i="33"/>
  <c r="AI43" i="33"/>
  <c r="AF43" i="33"/>
  <c r="AE43" i="33"/>
  <c r="BP42" i="33"/>
  <c r="BK42" i="33"/>
  <c r="BJ42" i="33"/>
  <c r="BI42" i="33"/>
  <c r="BH42" i="33"/>
  <c r="BG42" i="33"/>
  <c r="BM42" i="33" s="1"/>
  <c r="BF42" i="33"/>
  <c r="BE42" i="33"/>
  <c r="AY42" i="33"/>
  <c r="AN42" i="33"/>
  <c r="AM42" i="33"/>
  <c r="AL42" i="33"/>
  <c r="AI42" i="33"/>
  <c r="AF42" i="33"/>
  <c r="AE42" i="33"/>
  <c r="BM41" i="33"/>
  <c r="BJ41" i="33"/>
  <c r="BI41" i="33"/>
  <c r="BH41" i="33"/>
  <c r="BG41" i="33"/>
  <c r="BF41" i="33"/>
  <c r="BE41" i="33"/>
  <c r="AM41" i="33"/>
  <c r="AL41" i="33"/>
  <c r="AI41" i="33"/>
  <c r="AF41" i="33"/>
  <c r="BK41" i="33" s="1"/>
  <c r="AE41" i="33"/>
  <c r="BJ40" i="33"/>
  <c r="BI40" i="33"/>
  <c r="BH40" i="33"/>
  <c r="BG40" i="33"/>
  <c r="BF40" i="33"/>
  <c r="BE40" i="33"/>
  <c r="AM40" i="33"/>
  <c r="AL40" i="33"/>
  <c r="AI40" i="33"/>
  <c r="AF40" i="33"/>
  <c r="BK40" i="33" s="1"/>
  <c r="AE40" i="33"/>
  <c r="BK39" i="33"/>
  <c r="BJ39" i="33"/>
  <c r="BI39" i="33"/>
  <c r="BH39" i="33"/>
  <c r="BG39" i="33"/>
  <c r="BM39" i="33" s="1"/>
  <c r="BF39" i="33"/>
  <c r="BE39" i="33"/>
  <c r="AM39" i="33"/>
  <c r="AL39" i="33"/>
  <c r="AI39" i="33"/>
  <c r="AF39" i="33"/>
  <c r="AE39" i="33"/>
  <c r="BJ38" i="33"/>
  <c r="BI38" i="33"/>
  <c r="BH38" i="33"/>
  <c r="BG38" i="33"/>
  <c r="BM38" i="33" s="1"/>
  <c r="BF38" i="33"/>
  <c r="BE38" i="33"/>
  <c r="AM38" i="33"/>
  <c r="AL38" i="33"/>
  <c r="AI38" i="33"/>
  <c r="AF38" i="33"/>
  <c r="BK38" i="33" s="1"/>
  <c r="AE38" i="33"/>
  <c r="BJ37" i="33"/>
  <c r="BI37" i="33"/>
  <c r="BH37" i="33"/>
  <c r="BG37" i="33"/>
  <c r="BM37" i="33" s="1"/>
  <c r="BF37" i="33"/>
  <c r="BE37" i="33"/>
  <c r="BK37" i="33" s="1"/>
  <c r="AY37" i="33"/>
  <c r="AM37" i="33"/>
  <c r="AL37" i="33"/>
  <c r="AI37" i="33"/>
  <c r="AF37" i="33"/>
  <c r="AE37" i="33"/>
  <c r="BK36" i="33"/>
  <c r="BJ36" i="33"/>
  <c r="BI36" i="33"/>
  <c r="BH36" i="33"/>
  <c r="BG36" i="33"/>
  <c r="BM36" i="33" s="1"/>
  <c r="BF36" i="33"/>
  <c r="BE36" i="33"/>
  <c r="AM36" i="33"/>
  <c r="AL36" i="33"/>
  <c r="AJ36" i="33"/>
  <c r="AI36" i="33"/>
  <c r="AF36" i="33"/>
  <c r="AE36" i="33"/>
  <c r="BM35" i="33"/>
  <c r="BJ35" i="33"/>
  <c r="BI35" i="33"/>
  <c r="BH35" i="33"/>
  <c r="BG35" i="33"/>
  <c r="BF35" i="33"/>
  <c r="BE35" i="33"/>
  <c r="BB35" i="33"/>
  <c r="AM35" i="33"/>
  <c r="AL35" i="33"/>
  <c r="AK35" i="33"/>
  <c r="BO35" i="33" s="1"/>
  <c r="AI35" i="33"/>
  <c r="AF35" i="33"/>
  <c r="BK35" i="33" s="1"/>
  <c r="AE35" i="33"/>
  <c r="BJ34" i="33"/>
  <c r="BI34" i="33"/>
  <c r="BH34" i="33"/>
  <c r="BG34" i="33"/>
  <c r="BM34" i="33" s="1"/>
  <c r="BF34" i="33"/>
  <c r="BE34" i="33"/>
  <c r="BB34" i="33"/>
  <c r="AM34" i="33"/>
  <c r="AL34" i="33"/>
  <c r="AI34" i="33"/>
  <c r="AF34" i="33"/>
  <c r="BK34" i="33" s="1"/>
  <c r="AE34" i="33"/>
  <c r="BM33" i="33"/>
  <c r="BJ33" i="33"/>
  <c r="BI33" i="33"/>
  <c r="BH33" i="33"/>
  <c r="BG33" i="33"/>
  <c r="BF33" i="33"/>
  <c r="BE33" i="33"/>
  <c r="BA33" i="33"/>
  <c r="AM33" i="33"/>
  <c r="AL33" i="33"/>
  <c r="AJ33" i="33"/>
  <c r="BN33" i="33" s="1"/>
  <c r="AI33" i="33"/>
  <c r="AF33" i="33"/>
  <c r="BK33" i="33" s="1"/>
  <c r="AE33" i="33"/>
  <c r="BP32" i="33"/>
  <c r="BJ32" i="33"/>
  <c r="BI32" i="33"/>
  <c r="BH32" i="33"/>
  <c r="BG32" i="33"/>
  <c r="BM32" i="33" s="1"/>
  <c r="BF32" i="33"/>
  <c r="BE32" i="33"/>
  <c r="BK32" i="33" s="1"/>
  <c r="AN32" i="33"/>
  <c r="AM32" i="33"/>
  <c r="AL32" i="33"/>
  <c r="AI32" i="33"/>
  <c r="AH32" i="33"/>
  <c r="AF32" i="33"/>
  <c r="AE32" i="33"/>
  <c r="BJ31" i="33"/>
  <c r="BI31" i="33"/>
  <c r="BH31" i="33"/>
  <c r="BG31" i="33"/>
  <c r="BM31" i="33" s="1"/>
  <c r="BF31" i="33"/>
  <c r="BE31" i="33"/>
  <c r="BB31" i="33"/>
  <c r="AM31" i="33"/>
  <c r="AL31" i="33"/>
  <c r="AI31" i="33"/>
  <c r="AF31" i="33"/>
  <c r="BK31" i="33" s="1"/>
  <c r="AE31" i="33"/>
  <c r="BM30" i="33"/>
  <c r="BJ30" i="33"/>
  <c r="BI30" i="33"/>
  <c r="BH30" i="33"/>
  <c r="BG30" i="33"/>
  <c r="BF30" i="33"/>
  <c r="BE30" i="33"/>
  <c r="BK30" i="33" s="1"/>
  <c r="BA30" i="33"/>
  <c r="AM30" i="33"/>
  <c r="AL30" i="33"/>
  <c r="AJ30" i="33"/>
  <c r="BN30" i="33" s="1"/>
  <c r="AI30" i="33"/>
  <c r="AF30" i="33"/>
  <c r="AE30" i="33"/>
  <c r="BJ29" i="33"/>
  <c r="BI29" i="33"/>
  <c r="BH29" i="33"/>
  <c r="BG29" i="33"/>
  <c r="BM29" i="33" s="1"/>
  <c r="BF29" i="33"/>
  <c r="BE29" i="33"/>
  <c r="BK29" i="33" s="1"/>
  <c r="AN29" i="33"/>
  <c r="AM29" i="33"/>
  <c r="AL29" i="33"/>
  <c r="AI29" i="33"/>
  <c r="AH29" i="33"/>
  <c r="AF29" i="33"/>
  <c r="AE29" i="33"/>
  <c r="BJ28" i="33"/>
  <c r="BI28" i="33"/>
  <c r="BH28" i="33"/>
  <c r="BG28" i="33"/>
  <c r="BM28" i="33" s="1"/>
  <c r="BF28" i="33"/>
  <c r="BE28" i="33"/>
  <c r="BB28" i="33"/>
  <c r="AY28" i="33"/>
  <c r="AM28" i="33"/>
  <c r="AL28" i="33"/>
  <c r="AI28" i="33"/>
  <c r="AF28" i="33"/>
  <c r="BK28" i="33" s="1"/>
  <c r="AE28" i="33"/>
  <c r="BM27" i="33"/>
  <c r="BL27" i="33"/>
  <c r="BJ27" i="33"/>
  <c r="BI27" i="33"/>
  <c r="BH27" i="33"/>
  <c r="BG27" i="33"/>
  <c r="BF27" i="33"/>
  <c r="BE27" i="33"/>
  <c r="BK27" i="33" s="1"/>
  <c r="BA27" i="33"/>
  <c r="AM27" i="33"/>
  <c r="AL27" i="33"/>
  <c r="AJ27" i="33"/>
  <c r="BN27" i="33" s="1"/>
  <c r="AI27" i="33"/>
  <c r="AG27" i="33"/>
  <c r="AF27" i="33"/>
  <c r="AE27" i="33"/>
  <c r="BJ26" i="33"/>
  <c r="BP26" i="33" s="1"/>
  <c r="BI26" i="33"/>
  <c r="BO26" i="33" s="1"/>
  <c r="BH26" i="33"/>
  <c r="BG26" i="33"/>
  <c r="BM26" i="33" s="1"/>
  <c r="BF26" i="33"/>
  <c r="BE26" i="33"/>
  <c r="BK26" i="33" s="1"/>
  <c r="AY26" i="33"/>
  <c r="AN26" i="33"/>
  <c r="AM26" i="33"/>
  <c r="AL26" i="33"/>
  <c r="AK26" i="33"/>
  <c r="AI26" i="33"/>
  <c r="AH26" i="33"/>
  <c r="AF26" i="33"/>
  <c r="AE26" i="33"/>
  <c r="BL25" i="33"/>
  <c r="BJ25" i="33"/>
  <c r="BI25" i="33"/>
  <c r="BH25" i="33"/>
  <c r="BG25" i="33"/>
  <c r="BF25" i="33"/>
  <c r="BE25" i="33"/>
  <c r="BB25" i="33"/>
  <c r="AY25" i="33"/>
  <c r="AM25" i="33"/>
  <c r="AL25" i="33"/>
  <c r="AI25" i="33"/>
  <c r="BM25" i="33" s="1"/>
  <c r="AG25" i="33"/>
  <c r="AF25" i="33"/>
  <c r="BK25" i="33" s="1"/>
  <c r="AE25" i="33"/>
  <c r="BO24" i="33"/>
  <c r="BM24" i="33"/>
  <c r="BL24" i="33"/>
  <c r="BJ24" i="33"/>
  <c r="BI24" i="33"/>
  <c r="BH24" i="33"/>
  <c r="BG24" i="33"/>
  <c r="BF24" i="33"/>
  <c r="BE24" i="33"/>
  <c r="BK24" i="33" s="1"/>
  <c r="BA24" i="33"/>
  <c r="AM24" i="33"/>
  <c r="AL24" i="33"/>
  <c r="AK24" i="33"/>
  <c r="AJ24" i="33"/>
  <c r="BN24" i="33" s="1"/>
  <c r="AI24" i="33"/>
  <c r="AH24" i="33"/>
  <c r="AG24" i="33"/>
  <c r="AF24" i="33"/>
  <c r="AE24" i="33"/>
  <c r="BP23" i="33"/>
  <c r="BJ23" i="33"/>
  <c r="BI23" i="33"/>
  <c r="BO23" i="33" s="1"/>
  <c r="BH23" i="33"/>
  <c r="BG23" i="33"/>
  <c r="BF23" i="33"/>
  <c r="BE23" i="33"/>
  <c r="BK23" i="33" s="1"/>
  <c r="AY23" i="33"/>
  <c r="AN23" i="33"/>
  <c r="AM23" i="33"/>
  <c r="AL23" i="33"/>
  <c r="AK23" i="33"/>
  <c r="AI23" i="33"/>
  <c r="AH23" i="33"/>
  <c r="AF23" i="33"/>
  <c r="AE23" i="33"/>
  <c r="BL22" i="33"/>
  <c r="BJ22" i="33"/>
  <c r="BI22" i="33"/>
  <c r="BH22" i="33"/>
  <c r="BG22" i="33"/>
  <c r="BF22" i="33"/>
  <c r="BE22" i="33"/>
  <c r="BB22" i="33"/>
  <c r="AY22" i="33"/>
  <c r="AM22" i="33"/>
  <c r="AL22" i="33"/>
  <c r="AI22" i="33"/>
  <c r="BM22" i="33" s="1"/>
  <c r="AG22" i="33"/>
  <c r="AF22" i="33"/>
  <c r="BK22" i="33" s="1"/>
  <c r="AE22" i="33"/>
  <c r="BO21" i="33"/>
  <c r="BM21" i="33"/>
  <c r="BL21" i="33"/>
  <c r="BJ21" i="33"/>
  <c r="BI21" i="33"/>
  <c r="BH21" i="33"/>
  <c r="BG21" i="33"/>
  <c r="BF21" i="33"/>
  <c r="BE21" i="33"/>
  <c r="BK21" i="33" s="1"/>
  <c r="BA21" i="33"/>
  <c r="AM21" i="33"/>
  <c r="AL21" i="33"/>
  <c r="AK21" i="33"/>
  <c r="AJ21" i="33"/>
  <c r="BN21" i="33" s="1"/>
  <c r="AI21" i="33"/>
  <c r="AH21" i="33"/>
  <c r="AG21" i="33"/>
  <c r="AF21" i="33"/>
  <c r="AE21" i="33"/>
  <c r="BJ20" i="33"/>
  <c r="BP20" i="33" s="1"/>
  <c r="BI20" i="33"/>
  <c r="BO20" i="33" s="1"/>
  <c r="BH20" i="33"/>
  <c r="BG20" i="33"/>
  <c r="BF20" i="33"/>
  <c r="BE20" i="33"/>
  <c r="BK20" i="33" s="1"/>
  <c r="BD20" i="33"/>
  <c r="AY20" i="33"/>
  <c r="AN20" i="33"/>
  <c r="AM20" i="33"/>
  <c r="AL20" i="33"/>
  <c r="AK20" i="33"/>
  <c r="AI20" i="33"/>
  <c r="AH20" i="33"/>
  <c r="AF20" i="33"/>
  <c r="AE20" i="33"/>
  <c r="BL19" i="33"/>
  <c r="BJ19" i="33"/>
  <c r="BI19" i="33"/>
  <c r="BH19" i="33"/>
  <c r="BG19" i="33"/>
  <c r="BF19" i="33"/>
  <c r="BE19" i="33"/>
  <c r="BB19" i="33"/>
  <c r="AY19" i="33"/>
  <c r="AM19" i="33"/>
  <c r="AL19" i="33"/>
  <c r="AI19" i="33"/>
  <c r="BM19" i="33" s="1"/>
  <c r="AG19" i="33"/>
  <c r="AF19" i="33"/>
  <c r="BK19" i="33" s="1"/>
  <c r="AE19" i="33"/>
  <c r="BO18" i="33"/>
  <c r="BM18" i="33"/>
  <c r="BL18" i="33"/>
  <c r="BJ18" i="33"/>
  <c r="BI18" i="33"/>
  <c r="BH18" i="33"/>
  <c r="BG18" i="33"/>
  <c r="BF18" i="33"/>
  <c r="BE18" i="33"/>
  <c r="BK18" i="33" s="1"/>
  <c r="BA18" i="33"/>
  <c r="AM18" i="33"/>
  <c r="AL18" i="33"/>
  <c r="AK18" i="33"/>
  <c r="AJ18" i="33"/>
  <c r="BN18" i="33" s="1"/>
  <c r="AI18" i="33"/>
  <c r="AH18" i="33"/>
  <c r="AG18" i="33"/>
  <c r="AF18" i="33"/>
  <c r="AE18" i="33"/>
  <c r="BJ17" i="33"/>
  <c r="BP17" i="33" s="1"/>
  <c r="BI17" i="33"/>
  <c r="BO17" i="33" s="1"/>
  <c r="BH17" i="33"/>
  <c r="BG17" i="33"/>
  <c r="BF17" i="33"/>
  <c r="BE17" i="33"/>
  <c r="BK17" i="33" s="1"/>
  <c r="BD17" i="33"/>
  <c r="AY17" i="33"/>
  <c r="AN17" i="33"/>
  <c r="AM17" i="33"/>
  <c r="AL17" i="33"/>
  <c r="AK17" i="33"/>
  <c r="AI17" i="33"/>
  <c r="AH17" i="33"/>
  <c r="AF17" i="33"/>
  <c r="AE17" i="33"/>
  <c r="BL16" i="33"/>
  <c r="BJ16" i="33"/>
  <c r="BI16" i="33"/>
  <c r="BH16" i="33"/>
  <c r="BG16" i="33"/>
  <c r="BF16" i="33"/>
  <c r="BE16" i="33"/>
  <c r="BB16" i="33"/>
  <c r="AY16" i="33"/>
  <c r="AM16" i="33"/>
  <c r="AL16" i="33"/>
  <c r="AI16" i="33"/>
  <c r="BM16" i="33" s="1"/>
  <c r="AG16" i="33"/>
  <c r="AF16" i="33"/>
  <c r="BK16" i="33" s="1"/>
  <c r="AE16" i="33"/>
  <c r="BO15" i="33"/>
  <c r="BM15" i="33"/>
  <c r="BL15" i="33"/>
  <c r="BJ15" i="33"/>
  <c r="BI15" i="33"/>
  <c r="BH15" i="33"/>
  <c r="BG15" i="33"/>
  <c r="BF15" i="33"/>
  <c r="BE15" i="33"/>
  <c r="BK15" i="33" s="1"/>
  <c r="BA15" i="33"/>
  <c r="AM15" i="33"/>
  <c r="AL15" i="33"/>
  <c r="AK15" i="33"/>
  <c r="AJ15" i="33"/>
  <c r="BN15" i="33" s="1"/>
  <c r="AI15" i="33"/>
  <c r="AH15" i="33"/>
  <c r="AG15" i="33"/>
  <c r="AF15" i="33"/>
  <c r="AE15" i="33"/>
  <c r="BJ14" i="33"/>
  <c r="BP14" i="33" s="1"/>
  <c r="BI14" i="33"/>
  <c r="BO14" i="33" s="1"/>
  <c r="BH14" i="33"/>
  <c r="BG14" i="33"/>
  <c r="BF14" i="33"/>
  <c r="BE14" i="33"/>
  <c r="BK14" i="33" s="1"/>
  <c r="AY14" i="33"/>
  <c r="AN14" i="33"/>
  <c r="AM14" i="33"/>
  <c r="AL14" i="33"/>
  <c r="AK14" i="33"/>
  <c r="AI14" i="33"/>
  <c r="AH14" i="33"/>
  <c r="AF14" i="33"/>
  <c r="AE14" i="33"/>
  <c r="BL13" i="33"/>
  <c r="BJ13" i="33"/>
  <c r="BI13" i="33"/>
  <c r="BH13" i="33"/>
  <c r="BG13" i="33"/>
  <c r="BF13" i="33"/>
  <c r="BE13" i="33"/>
  <c r="BB13" i="33"/>
  <c r="AY13" i="33"/>
  <c r="AM13" i="33"/>
  <c r="AL13" i="33"/>
  <c r="AI13" i="33"/>
  <c r="BM13" i="33" s="1"/>
  <c r="AG13" i="33"/>
  <c r="AF13" i="33"/>
  <c r="BK13" i="33" s="1"/>
  <c r="AE13" i="33"/>
  <c r="BO12" i="33"/>
  <c r="BM12" i="33"/>
  <c r="BL12" i="33"/>
  <c r="BJ12" i="33"/>
  <c r="BI12" i="33"/>
  <c r="BH12" i="33"/>
  <c r="BG12" i="33"/>
  <c r="BF12" i="33"/>
  <c r="BE12" i="33"/>
  <c r="BK12" i="33" s="1"/>
  <c r="AM12" i="33"/>
  <c r="AL12" i="33"/>
  <c r="AK12" i="33"/>
  <c r="AJ12" i="33"/>
  <c r="BN12" i="33" s="1"/>
  <c r="AI12" i="33"/>
  <c r="AH12" i="33"/>
  <c r="AG12" i="33"/>
  <c r="AF12" i="33"/>
  <c r="AE12" i="33"/>
  <c r="BJ11" i="33"/>
  <c r="BP11" i="33" s="1"/>
  <c r="BI11" i="33"/>
  <c r="BO11" i="33" s="1"/>
  <c r="BH11" i="33"/>
  <c r="BN11" i="33" s="1"/>
  <c r="BG11" i="33"/>
  <c r="BM11" i="33" s="1"/>
  <c r="BF11" i="33"/>
  <c r="BE11" i="33"/>
  <c r="BK11" i="33" s="1"/>
  <c r="AY11" i="33"/>
  <c r="AN11" i="33"/>
  <c r="AM11" i="33"/>
  <c r="AL11" i="33"/>
  <c r="AK11" i="33"/>
  <c r="AJ11" i="33"/>
  <c r="AI11" i="33"/>
  <c r="AH11" i="33"/>
  <c r="AF11" i="33"/>
  <c r="AE11" i="33"/>
  <c r="BL10" i="33"/>
  <c r="BJ10" i="33"/>
  <c r="BP10" i="33" s="1"/>
  <c r="BI10" i="33"/>
  <c r="BH10" i="33"/>
  <c r="BG10" i="33"/>
  <c r="BF10" i="33"/>
  <c r="BE10" i="33"/>
  <c r="BB10" i="33"/>
  <c r="AY10" i="33"/>
  <c r="AN10" i="33"/>
  <c r="AM10" i="33"/>
  <c r="AL10" i="33"/>
  <c r="AI10" i="33"/>
  <c r="BM10" i="33" s="1"/>
  <c r="AG10" i="33"/>
  <c r="AF10" i="33"/>
  <c r="BK10" i="33" s="1"/>
  <c r="AE10" i="33"/>
  <c r="BO9" i="33"/>
  <c r="BM9" i="33"/>
  <c r="BL9" i="33"/>
  <c r="BJ9" i="33"/>
  <c r="BI9" i="33"/>
  <c r="BH9" i="33"/>
  <c r="BG9" i="33"/>
  <c r="BF9" i="33"/>
  <c r="BE9" i="33"/>
  <c r="BK9" i="33" s="1"/>
  <c r="BA9" i="33"/>
  <c r="AM9" i="33"/>
  <c r="AL9" i="33"/>
  <c r="AK9" i="33"/>
  <c r="AJ9" i="33"/>
  <c r="BN9" i="33" s="1"/>
  <c r="AI9" i="33"/>
  <c r="AH9" i="33"/>
  <c r="AG9" i="33"/>
  <c r="AF9" i="33"/>
  <c r="AE9" i="33"/>
  <c r="BJ8" i="33"/>
  <c r="BP8" i="33" s="1"/>
  <c r="BI8" i="33"/>
  <c r="BO8" i="33" s="1"/>
  <c r="BH8" i="33"/>
  <c r="BN8" i="33" s="1"/>
  <c r="BG8" i="33"/>
  <c r="BF8" i="33"/>
  <c r="BE8" i="33"/>
  <c r="BK8" i="33" s="1"/>
  <c r="AY8" i="33"/>
  <c r="AN8" i="33"/>
  <c r="AM8" i="33"/>
  <c r="AL8" i="33"/>
  <c r="AK8" i="33"/>
  <c r="AJ8" i="33"/>
  <c r="AI8" i="33"/>
  <c r="AH8" i="33"/>
  <c r="AF8" i="33"/>
  <c r="AE8" i="33"/>
  <c r="BL7" i="33"/>
  <c r="BJ7" i="33"/>
  <c r="BP7" i="33" s="1"/>
  <c r="BI7" i="33"/>
  <c r="BH7" i="33"/>
  <c r="BG7" i="33"/>
  <c r="BF7" i="33"/>
  <c r="BE7" i="33"/>
  <c r="BB7" i="33"/>
  <c r="AY7" i="33"/>
  <c r="AN7" i="33"/>
  <c r="AM7" i="33"/>
  <c r="AL7" i="33"/>
  <c r="AI7" i="33"/>
  <c r="BM7" i="33" s="1"/>
  <c r="AG7" i="33"/>
  <c r="AF7" i="33"/>
  <c r="BK7" i="33" s="1"/>
  <c r="AE7" i="33"/>
  <c r="BO6" i="33"/>
  <c r="BM6" i="33"/>
  <c r="BL6" i="33"/>
  <c r="BJ6" i="33"/>
  <c r="BI6" i="33"/>
  <c r="BH6" i="33"/>
  <c r="BG6" i="33"/>
  <c r="BF6" i="33"/>
  <c r="BE6" i="33"/>
  <c r="BK6" i="33" s="1"/>
  <c r="BA6" i="33"/>
  <c r="AM6" i="33"/>
  <c r="AL6" i="33"/>
  <c r="AK6" i="33"/>
  <c r="AJ6" i="33"/>
  <c r="BN6" i="33" s="1"/>
  <c r="AI6" i="33"/>
  <c r="AH6" i="33"/>
  <c r="AG6" i="33"/>
  <c r="AF6" i="33"/>
  <c r="AE6" i="33"/>
  <c r="BJ5" i="33"/>
  <c r="BI5" i="33"/>
  <c r="BH5" i="33"/>
  <c r="BG5" i="33"/>
  <c r="BG50" i="33" s="1"/>
  <c r="BF5" i="33"/>
  <c r="BE5" i="33"/>
  <c r="AY5" i="33"/>
  <c r="AN5" i="33"/>
  <c r="BD6" i="33" s="1"/>
  <c r="AM5" i="33"/>
  <c r="AL5" i="33"/>
  <c r="AK5" i="33"/>
  <c r="AJ5" i="33"/>
  <c r="AI5" i="33"/>
  <c r="AH5" i="33"/>
  <c r="AF5" i="33"/>
  <c r="AY39" i="33" s="1"/>
  <c r="AE5" i="33"/>
  <c r="P1" i="33"/>
  <c r="AJ48" i="33" s="1"/>
  <c r="BN48" i="33" s="1"/>
  <c r="AX50" i="32"/>
  <c r="AW50" i="32"/>
  <c r="AV50" i="32"/>
  <c r="AU50" i="32"/>
  <c r="AT50" i="32"/>
  <c r="AS50" i="32"/>
  <c r="AR50" i="32"/>
  <c r="AQ50" i="32"/>
  <c r="AP50" i="32"/>
  <c r="AO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BJ49" i="32"/>
  <c r="BI49" i="32"/>
  <c r="BH49" i="32"/>
  <c r="BG49" i="32"/>
  <c r="BM49" i="32" s="1"/>
  <c r="BF49" i="32"/>
  <c r="BE49" i="32"/>
  <c r="BK49" i="32" s="1"/>
  <c r="AM49" i="32"/>
  <c r="AL49" i="32"/>
  <c r="AI49" i="32"/>
  <c r="AF49" i="32"/>
  <c r="AE49" i="32"/>
  <c r="BM48" i="32"/>
  <c r="BJ48" i="32"/>
  <c r="BI48" i="32"/>
  <c r="BH48" i="32"/>
  <c r="BG48" i="32"/>
  <c r="BF48" i="32"/>
  <c r="BE48" i="32"/>
  <c r="BA48" i="32"/>
  <c r="AY48" i="32"/>
  <c r="AM48" i="32"/>
  <c r="AL48" i="32"/>
  <c r="AI48" i="32"/>
  <c r="AF48" i="32"/>
  <c r="BK48" i="32" s="1"/>
  <c r="AE48" i="32"/>
  <c r="BJ47" i="32"/>
  <c r="BI47" i="32"/>
  <c r="BH47" i="32"/>
  <c r="BG47" i="32"/>
  <c r="BF47" i="32"/>
  <c r="BE47" i="32"/>
  <c r="AM47" i="32"/>
  <c r="AL47" i="32"/>
  <c r="AI47" i="32"/>
  <c r="BM47" i="32" s="1"/>
  <c r="AF47" i="32"/>
  <c r="AE47" i="32"/>
  <c r="BJ46" i="32"/>
  <c r="BI46" i="32"/>
  <c r="BH46" i="32"/>
  <c r="BG46" i="32"/>
  <c r="BM46" i="32" s="1"/>
  <c r="BF46" i="32"/>
  <c r="BE46" i="32"/>
  <c r="BK46" i="32" s="1"/>
  <c r="AN46" i="32"/>
  <c r="AM46" i="32"/>
  <c r="AL46" i="32"/>
  <c r="AI46" i="32"/>
  <c r="AF46" i="32"/>
  <c r="AE46" i="32"/>
  <c r="BJ45" i="32"/>
  <c r="BI45" i="32"/>
  <c r="BH45" i="32"/>
  <c r="BG45" i="32"/>
  <c r="BF45" i="32"/>
  <c r="BE45" i="32"/>
  <c r="BK45" i="32" s="1"/>
  <c r="AM45" i="32"/>
  <c r="AL45" i="32"/>
  <c r="AI45" i="32"/>
  <c r="BM45" i="32" s="1"/>
  <c r="AF45" i="32"/>
  <c r="AE45" i="32"/>
  <c r="BJ44" i="32"/>
  <c r="BI44" i="32"/>
  <c r="BH44" i="32"/>
  <c r="BG44" i="32"/>
  <c r="BF44" i="32"/>
  <c r="BE44" i="32"/>
  <c r="BK44" i="32" s="1"/>
  <c r="AM44" i="32"/>
  <c r="AL44" i="32"/>
  <c r="AI44" i="32"/>
  <c r="BM44" i="32" s="1"/>
  <c r="AF44" i="32"/>
  <c r="AE44" i="32"/>
  <c r="BM43" i="32"/>
  <c r="BJ43" i="32"/>
  <c r="BI43" i="32"/>
  <c r="BH43" i="32"/>
  <c r="BG43" i="32"/>
  <c r="BF43" i="32"/>
  <c r="BE43" i="32"/>
  <c r="BK43" i="32" s="1"/>
  <c r="AM43" i="32"/>
  <c r="AL43" i="32"/>
  <c r="AJ43" i="32"/>
  <c r="AI43" i="32"/>
  <c r="AF43" i="32"/>
  <c r="AE43" i="32"/>
  <c r="BM42" i="32"/>
  <c r="BJ42" i="32"/>
  <c r="BP42" i="32" s="1"/>
  <c r="BI42" i="32"/>
  <c r="BH42" i="32"/>
  <c r="BG42" i="32"/>
  <c r="BF42" i="32"/>
  <c r="BE42" i="32"/>
  <c r="BK42" i="32" s="1"/>
  <c r="AN42" i="32"/>
  <c r="AM42" i="32"/>
  <c r="AL42" i="32"/>
  <c r="AI42" i="32"/>
  <c r="AF42" i="32"/>
  <c r="AE42" i="32"/>
  <c r="BJ41" i="32"/>
  <c r="BI41" i="32"/>
  <c r="BH41" i="32"/>
  <c r="BN41" i="32" s="1"/>
  <c r="BG41" i="32"/>
  <c r="BF41" i="32"/>
  <c r="BE41" i="32"/>
  <c r="BK41" i="32" s="1"/>
  <c r="AM41" i="32"/>
  <c r="AL41" i="32"/>
  <c r="AJ41" i="32"/>
  <c r="AI41" i="32"/>
  <c r="BM41" i="32" s="1"/>
  <c r="AF41" i="32"/>
  <c r="AE41" i="32"/>
  <c r="BM40" i="32"/>
  <c r="BJ40" i="32"/>
  <c r="BI40" i="32"/>
  <c r="BH40" i="32"/>
  <c r="BG40" i="32"/>
  <c r="BF40" i="32"/>
  <c r="BE40" i="32"/>
  <c r="BK40" i="32" s="1"/>
  <c r="AM40" i="32"/>
  <c r="AL40" i="32"/>
  <c r="AK40" i="32"/>
  <c r="AI40" i="32"/>
  <c r="AF40" i="32"/>
  <c r="AE40" i="32"/>
  <c r="BJ39" i="32"/>
  <c r="BI39" i="32"/>
  <c r="BH39" i="32"/>
  <c r="BG39" i="32"/>
  <c r="BF39" i="32"/>
  <c r="BE39" i="32"/>
  <c r="BK39" i="32" s="1"/>
  <c r="BA39" i="32"/>
  <c r="AY39" i="32"/>
  <c r="AM39" i="32"/>
  <c r="AL39" i="32"/>
  <c r="AI39" i="32"/>
  <c r="BM39" i="32" s="1"/>
  <c r="AH39" i="32"/>
  <c r="AF39" i="32"/>
  <c r="AE39" i="32"/>
  <c r="BJ38" i="32"/>
  <c r="BI38" i="32"/>
  <c r="BH38" i="32"/>
  <c r="BG38" i="32"/>
  <c r="BF38" i="32"/>
  <c r="BE38" i="32"/>
  <c r="AM38" i="32"/>
  <c r="AL38" i="32"/>
  <c r="AI38" i="32"/>
  <c r="BM38" i="32" s="1"/>
  <c r="AF38" i="32"/>
  <c r="AE38" i="32"/>
  <c r="BJ37" i="32"/>
  <c r="BI37" i="32"/>
  <c r="BH37" i="32"/>
  <c r="BG37" i="32"/>
  <c r="BM37" i="32" s="1"/>
  <c r="BF37" i="32"/>
  <c r="BE37" i="32"/>
  <c r="BK37" i="32" s="1"/>
  <c r="AN37" i="32"/>
  <c r="AM37" i="32"/>
  <c r="AL37" i="32"/>
  <c r="AI37" i="32"/>
  <c r="AF37" i="32"/>
  <c r="AE37" i="32"/>
  <c r="BJ36" i="32"/>
  <c r="BI36" i="32"/>
  <c r="BH36" i="32"/>
  <c r="BG36" i="32"/>
  <c r="BF36" i="32"/>
  <c r="BE36" i="32"/>
  <c r="BK36" i="32" s="1"/>
  <c r="AM36" i="32"/>
  <c r="AL36" i="32"/>
  <c r="AI36" i="32"/>
  <c r="BM36" i="32" s="1"/>
  <c r="AF36" i="32"/>
  <c r="AE36" i="32"/>
  <c r="BM35" i="32"/>
  <c r="BJ35" i="32"/>
  <c r="BI35" i="32"/>
  <c r="BH35" i="32"/>
  <c r="BG35" i="32"/>
  <c r="BF35" i="32"/>
  <c r="BE35" i="32"/>
  <c r="BK35" i="32" s="1"/>
  <c r="AM35" i="32"/>
  <c r="AL35" i="32"/>
  <c r="AJ35" i="32"/>
  <c r="BN35" i="32" s="1"/>
  <c r="AI35" i="32"/>
  <c r="AF35" i="32"/>
  <c r="AE35" i="32"/>
  <c r="BM34" i="32"/>
  <c r="BJ34" i="32"/>
  <c r="BI34" i="32"/>
  <c r="BH34" i="32"/>
  <c r="BG34" i="32"/>
  <c r="BF34" i="32"/>
  <c r="BE34" i="32"/>
  <c r="BK34" i="32" s="1"/>
  <c r="AN34" i="32"/>
  <c r="AM34" i="32"/>
  <c r="AL34" i="32"/>
  <c r="AI34" i="32"/>
  <c r="AH34" i="32"/>
  <c r="AF34" i="32"/>
  <c r="AE34" i="32"/>
  <c r="BM33" i="32"/>
  <c r="BJ33" i="32"/>
  <c r="BI33" i="32"/>
  <c r="BH33" i="32"/>
  <c r="BN33" i="32" s="1"/>
  <c r="BG33" i="32"/>
  <c r="BF33" i="32"/>
  <c r="BE33" i="32"/>
  <c r="BK33" i="32" s="1"/>
  <c r="BA33" i="32"/>
  <c r="AM33" i="32"/>
  <c r="AL33" i="32"/>
  <c r="AJ33" i="32"/>
  <c r="AI33" i="32"/>
  <c r="AF33" i="32"/>
  <c r="AE33" i="32"/>
  <c r="BP32" i="32"/>
  <c r="BK32" i="32"/>
  <c r="BJ32" i="32"/>
  <c r="BI32" i="32"/>
  <c r="BH32" i="32"/>
  <c r="BG32" i="32"/>
  <c r="BM32" i="32" s="1"/>
  <c r="BF32" i="32"/>
  <c r="BE32" i="32"/>
  <c r="BD32" i="32"/>
  <c r="AN32" i="32"/>
  <c r="AM32" i="32"/>
  <c r="AL32" i="32"/>
  <c r="AI32" i="32"/>
  <c r="AH32" i="32"/>
  <c r="AG32" i="32"/>
  <c r="BL32" i="32" s="1"/>
  <c r="AF32" i="32"/>
  <c r="AE32" i="32"/>
  <c r="BJ31" i="32"/>
  <c r="BI31" i="32"/>
  <c r="BH31" i="32"/>
  <c r="BG31" i="32"/>
  <c r="BM31" i="32" s="1"/>
  <c r="BF31" i="32"/>
  <c r="BE31" i="32"/>
  <c r="AM31" i="32"/>
  <c r="AL31" i="32"/>
  <c r="AK31" i="32"/>
  <c r="BO31" i="32" s="1"/>
  <c r="AI31" i="32"/>
  <c r="AF31" i="32"/>
  <c r="BK31" i="32" s="1"/>
  <c r="AE31" i="32"/>
  <c r="BK30" i="32"/>
  <c r="BJ30" i="32"/>
  <c r="BI30" i="32"/>
  <c r="BH30" i="32"/>
  <c r="BN30" i="32" s="1"/>
  <c r="BG30" i="32"/>
  <c r="BM30" i="32" s="1"/>
  <c r="BF30" i="32"/>
  <c r="BE30" i="32"/>
  <c r="AZ30" i="32"/>
  <c r="AY30" i="32"/>
  <c r="AM30" i="32"/>
  <c r="AL30" i="32"/>
  <c r="AJ30" i="32"/>
  <c r="AI30" i="32"/>
  <c r="AF30" i="32"/>
  <c r="AE30" i="32"/>
  <c r="BP29" i="32"/>
  <c r="BK29" i="32"/>
  <c r="BJ29" i="32"/>
  <c r="BI29" i="32"/>
  <c r="BH29" i="32"/>
  <c r="BG29" i="32"/>
  <c r="BM29" i="32" s="1"/>
  <c r="BF29" i="32"/>
  <c r="BE29" i="32"/>
  <c r="BD29" i="32"/>
  <c r="AN29" i="32"/>
  <c r="AM29" i="32"/>
  <c r="AL29" i="32"/>
  <c r="AI29" i="32"/>
  <c r="AH29" i="32"/>
  <c r="AG29" i="32"/>
  <c r="BL29" i="32" s="1"/>
  <c r="AF29" i="32"/>
  <c r="AE29" i="32"/>
  <c r="BJ28" i="32"/>
  <c r="BI28" i="32"/>
  <c r="BH28" i="32"/>
  <c r="BG28" i="32"/>
  <c r="BM28" i="32" s="1"/>
  <c r="BF28" i="32"/>
  <c r="BE28" i="32"/>
  <c r="AM28" i="32"/>
  <c r="AL28" i="32"/>
  <c r="AK28" i="32"/>
  <c r="BO28" i="32" s="1"/>
  <c r="AI28" i="32"/>
  <c r="AF28" i="32"/>
  <c r="BK28" i="32" s="1"/>
  <c r="AE28" i="32"/>
  <c r="BK27" i="32"/>
  <c r="BJ27" i="32"/>
  <c r="BI27" i="32"/>
  <c r="BH27" i="32"/>
  <c r="BN27" i="32" s="1"/>
  <c r="BG27" i="32"/>
  <c r="BM27" i="32" s="1"/>
  <c r="BF27" i="32"/>
  <c r="BE27" i="32"/>
  <c r="AY27" i="32"/>
  <c r="AM27" i="32"/>
  <c r="AL27" i="32"/>
  <c r="AJ27" i="32"/>
  <c r="AI27" i="32"/>
  <c r="AF27" i="32"/>
  <c r="AE27" i="32"/>
  <c r="BP26" i="32"/>
  <c r="BK26" i="32"/>
  <c r="BJ26" i="32"/>
  <c r="BI26" i="32"/>
  <c r="BH26" i="32"/>
  <c r="BG26" i="32"/>
  <c r="BM26" i="32" s="1"/>
  <c r="BF26" i="32"/>
  <c r="BE26" i="32"/>
  <c r="BD26" i="32"/>
  <c r="AY26" i="32"/>
  <c r="AN26" i="32"/>
  <c r="AM26" i="32"/>
  <c r="AL26" i="32"/>
  <c r="AI26" i="32"/>
  <c r="AH26" i="32"/>
  <c r="AG26" i="32"/>
  <c r="BL26" i="32" s="1"/>
  <c r="AF26" i="32"/>
  <c r="AE26" i="32"/>
  <c r="BJ25" i="32"/>
  <c r="BI25" i="32"/>
  <c r="BH25" i="32"/>
  <c r="BG25" i="32"/>
  <c r="BM25" i="32" s="1"/>
  <c r="BF25" i="32"/>
  <c r="BE25" i="32"/>
  <c r="AM25" i="32"/>
  <c r="AL25" i="32"/>
  <c r="AK25" i="32"/>
  <c r="BO25" i="32" s="1"/>
  <c r="AI25" i="32"/>
  <c r="AF25" i="32"/>
  <c r="BK25" i="32" s="1"/>
  <c r="AE25" i="32"/>
  <c r="BK24" i="32"/>
  <c r="BJ24" i="32"/>
  <c r="BI24" i="32"/>
  <c r="BH24" i="32"/>
  <c r="BN24" i="32" s="1"/>
  <c r="BG24" i="32"/>
  <c r="BM24" i="32" s="1"/>
  <c r="BF24" i="32"/>
  <c r="BE24" i="32"/>
  <c r="AZ24" i="32"/>
  <c r="AY24" i="32"/>
  <c r="AM24" i="32"/>
  <c r="AL24" i="32"/>
  <c r="AK24" i="32"/>
  <c r="BO24" i="32" s="1"/>
  <c r="AJ24" i="32"/>
  <c r="AI24" i="32"/>
  <c r="AH24" i="32"/>
  <c r="AF24" i="32"/>
  <c r="AE24" i="32"/>
  <c r="BP23" i="32"/>
  <c r="BK23" i="32"/>
  <c r="BJ23" i="32"/>
  <c r="BI23" i="32"/>
  <c r="BH23" i="32"/>
  <c r="BG23" i="32"/>
  <c r="BM23" i="32" s="1"/>
  <c r="BF23" i="32"/>
  <c r="BE23" i="32"/>
  <c r="BD23" i="32"/>
  <c r="AY23" i="32"/>
  <c r="AN23" i="32"/>
  <c r="AM23" i="32"/>
  <c r="AL23" i="32"/>
  <c r="AI23" i="32"/>
  <c r="AH23" i="32"/>
  <c r="AG23" i="32"/>
  <c r="BL23" i="32" s="1"/>
  <c r="AF23" i="32"/>
  <c r="AE23" i="32"/>
  <c r="BJ22" i="32"/>
  <c r="BI22" i="32"/>
  <c r="BH22" i="32"/>
  <c r="BG22" i="32"/>
  <c r="BM22" i="32" s="1"/>
  <c r="BF22" i="32"/>
  <c r="BE22" i="32"/>
  <c r="BA22" i="32"/>
  <c r="AM22" i="32"/>
  <c r="AL22" i="32"/>
  <c r="AK22" i="32"/>
  <c r="BO22" i="32" s="1"/>
  <c r="AI22" i="32"/>
  <c r="AG22" i="32"/>
  <c r="BL22" i="32" s="1"/>
  <c r="AF22" i="32"/>
  <c r="BK22" i="32" s="1"/>
  <c r="AE22" i="32"/>
  <c r="BK21" i="32"/>
  <c r="BJ21" i="32"/>
  <c r="BI21" i="32"/>
  <c r="BH21" i="32"/>
  <c r="BN21" i="32" s="1"/>
  <c r="BG21" i="32"/>
  <c r="BM21" i="32" s="1"/>
  <c r="BF21" i="32"/>
  <c r="BE21" i="32"/>
  <c r="AY21" i="32"/>
  <c r="AM21" i="32"/>
  <c r="AL21" i="32"/>
  <c r="AK21" i="32"/>
  <c r="BO21" i="32" s="1"/>
  <c r="AJ21" i="32"/>
  <c r="AI21" i="32"/>
  <c r="AH21" i="32"/>
  <c r="AF21" i="32"/>
  <c r="AE21" i="32"/>
  <c r="BP20" i="32"/>
  <c r="BK20" i="32"/>
  <c r="BJ20" i="32"/>
  <c r="BI20" i="32"/>
  <c r="BH20" i="32"/>
  <c r="BG20" i="32"/>
  <c r="BM20" i="32" s="1"/>
  <c r="BF20" i="32"/>
  <c r="BE20" i="32"/>
  <c r="BD20" i="32"/>
  <c r="AY20" i="32"/>
  <c r="AN20" i="32"/>
  <c r="AM20" i="32"/>
  <c r="AL20" i="32"/>
  <c r="AI20" i="32"/>
  <c r="AH20" i="32"/>
  <c r="AG20" i="32"/>
  <c r="BL20" i="32" s="1"/>
  <c r="AF20" i="32"/>
  <c r="AE20" i="32"/>
  <c r="BJ19" i="32"/>
  <c r="BI19" i="32"/>
  <c r="BH19" i="32"/>
  <c r="BG19" i="32"/>
  <c r="BM19" i="32" s="1"/>
  <c r="BF19" i="32"/>
  <c r="BE19" i="32"/>
  <c r="BA19" i="32"/>
  <c r="AM19" i="32"/>
  <c r="AL19" i="32"/>
  <c r="AK19" i="32"/>
  <c r="BO19" i="32" s="1"/>
  <c r="AI19" i="32"/>
  <c r="AG19" i="32"/>
  <c r="BL19" i="32" s="1"/>
  <c r="AF19" i="32"/>
  <c r="BK19" i="32" s="1"/>
  <c r="AE19" i="32"/>
  <c r="BK18" i="32"/>
  <c r="BJ18" i="32"/>
  <c r="BI18" i="32"/>
  <c r="BO18" i="32" s="1"/>
  <c r="BH18" i="32"/>
  <c r="BN18" i="32" s="1"/>
  <c r="BG18" i="32"/>
  <c r="BM18" i="32" s="1"/>
  <c r="BF18" i="32"/>
  <c r="BE18" i="32"/>
  <c r="AY18" i="32"/>
  <c r="AM18" i="32"/>
  <c r="AL18" i="32"/>
  <c r="AK18" i="32"/>
  <c r="AJ18" i="32"/>
  <c r="AI18" i="32"/>
  <c r="AH18" i="32"/>
  <c r="AF18" i="32"/>
  <c r="AE18" i="32"/>
  <c r="BP17" i="32"/>
  <c r="BK17" i="32"/>
  <c r="BJ17" i="32"/>
  <c r="BI17" i="32"/>
  <c r="BH17" i="32"/>
  <c r="BG17" i="32"/>
  <c r="BF17" i="32"/>
  <c r="BE17" i="32"/>
  <c r="BD17" i="32"/>
  <c r="AY17" i="32"/>
  <c r="AN17" i="32"/>
  <c r="AM17" i="32"/>
  <c r="AL17" i="32"/>
  <c r="AI17" i="32"/>
  <c r="BM17" i="32" s="1"/>
  <c r="AH17" i="32"/>
  <c r="AG17" i="32"/>
  <c r="BL17" i="32" s="1"/>
  <c r="AF17" i="32"/>
  <c r="AE17" i="32"/>
  <c r="BJ16" i="32"/>
  <c r="BI16" i="32"/>
  <c r="BH16" i="32"/>
  <c r="BG16" i="32"/>
  <c r="BM16" i="32" s="1"/>
  <c r="BF16" i="32"/>
  <c r="BE16" i="32"/>
  <c r="BK16" i="32" s="1"/>
  <c r="BA16" i="32"/>
  <c r="AM16" i="32"/>
  <c r="AL16" i="32"/>
  <c r="AK16" i="32"/>
  <c r="BO16" i="32" s="1"/>
  <c r="AI16" i="32"/>
  <c r="AG16" i="32"/>
  <c r="BL16" i="32" s="1"/>
  <c r="AF16" i="32"/>
  <c r="AE16" i="32"/>
  <c r="BK15" i="32"/>
  <c r="BJ15" i="32"/>
  <c r="BI15" i="32"/>
  <c r="BO15" i="32" s="1"/>
  <c r="BH15" i="32"/>
  <c r="BN15" i="32" s="1"/>
  <c r="BG15" i="32"/>
  <c r="BM15" i="32" s="1"/>
  <c r="BF15" i="32"/>
  <c r="BE15" i="32"/>
  <c r="AZ15" i="32"/>
  <c r="AY15" i="32"/>
  <c r="AM15" i="32"/>
  <c r="AL15" i="32"/>
  <c r="AK15" i="32"/>
  <c r="AJ15" i="32"/>
  <c r="AI15" i="32"/>
  <c r="AH15" i="32"/>
  <c r="AF15" i="32"/>
  <c r="AE15" i="32"/>
  <c r="BP14" i="32"/>
  <c r="BK14" i="32"/>
  <c r="BJ14" i="32"/>
  <c r="BI14" i="32"/>
  <c r="BH14" i="32"/>
  <c r="BG14" i="32"/>
  <c r="BM14" i="32" s="1"/>
  <c r="BF14" i="32"/>
  <c r="BE14" i="32"/>
  <c r="BD14" i="32"/>
  <c r="AY14" i="32"/>
  <c r="AN14" i="32"/>
  <c r="AM14" i="32"/>
  <c r="AL14" i="32"/>
  <c r="AI14" i="32"/>
  <c r="AH14" i="32"/>
  <c r="AG14" i="32"/>
  <c r="BL14" i="32" s="1"/>
  <c r="AF14" i="32"/>
  <c r="AE14" i="32"/>
  <c r="BJ13" i="32"/>
  <c r="BI13" i="32"/>
  <c r="BH13" i="32"/>
  <c r="BG13" i="32"/>
  <c r="BM13" i="32" s="1"/>
  <c r="BF13" i="32"/>
  <c r="BE13" i="32"/>
  <c r="BK13" i="32" s="1"/>
  <c r="BA13" i="32"/>
  <c r="AM13" i="32"/>
  <c r="AL13" i="32"/>
  <c r="AK13" i="32"/>
  <c r="BO13" i="32" s="1"/>
  <c r="AI13" i="32"/>
  <c r="AG13" i="32"/>
  <c r="BL13" i="32" s="1"/>
  <c r="AF13" i="32"/>
  <c r="AE13" i="32"/>
  <c r="BK12" i="32"/>
  <c r="BJ12" i="32"/>
  <c r="BI12" i="32"/>
  <c r="BO12" i="32" s="1"/>
  <c r="BH12" i="32"/>
  <c r="BN12" i="32" s="1"/>
  <c r="BG12" i="32"/>
  <c r="BM12" i="32" s="1"/>
  <c r="BF12" i="32"/>
  <c r="BE12" i="32"/>
  <c r="AY12" i="32"/>
  <c r="AM12" i="32"/>
  <c r="AL12" i="32"/>
  <c r="AK12" i="32"/>
  <c r="AJ12" i="32"/>
  <c r="AI12" i="32"/>
  <c r="AH12" i="32"/>
  <c r="AF12" i="32"/>
  <c r="AE12" i="32"/>
  <c r="BP11" i="32"/>
  <c r="BK11" i="32"/>
  <c r="BJ11" i="32"/>
  <c r="BI11" i="32"/>
  <c r="BH11" i="32"/>
  <c r="BG11" i="32"/>
  <c r="BF11" i="32"/>
  <c r="BE11" i="32"/>
  <c r="BD11" i="32"/>
  <c r="AY11" i="32"/>
  <c r="AN11" i="32"/>
  <c r="AM11" i="32"/>
  <c r="AL11" i="32"/>
  <c r="AI11" i="32"/>
  <c r="BM11" i="32" s="1"/>
  <c r="AH11" i="32"/>
  <c r="AG11" i="32"/>
  <c r="BL11" i="32" s="1"/>
  <c r="AF11" i="32"/>
  <c r="AE11" i="32"/>
  <c r="BJ10" i="32"/>
  <c r="BI10" i="32"/>
  <c r="BH10" i="32"/>
  <c r="BG10" i="32"/>
  <c r="BM10" i="32" s="1"/>
  <c r="BF10" i="32"/>
  <c r="BE10" i="32"/>
  <c r="BK10" i="32" s="1"/>
  <c r="BA10" i="32"/>
  <c r="AM10" i="32"/>
  <c r="AL10" i="32"/>
  <c r="AK10" i="32"/>
  <c r="BO10" i="32" s="1"/>
  <c r="AI10" i="32"/>
  <c r="AG10" i="32"/>
  <c r="BL10" i="32" s="1"/>
  <c r="AF10" i="32"/>
  <c r="AE10" i="32"/>
  <c r="BK9" i="32"/>
  <c r="BJ9" i="32"/>
  <c r="BI9" i="32"/>
  <c r="BO9" i="32" s="1"/>
  <c r="BH9" i="32"/>
  <c r="BN9" i="32" s="1"/>
  <c r="BG9" i="32"/>
  <c r="BM9" i="32" s="1"/>
  <c r="BF9" i="32"/>
  <c r="BE9" i="32"/>
  <c r="AY9" i="32"/>
  <c r="AM9" i="32"/>
  <c r="AL9" i="32"/>
  <c r="AK9" i="32"/>
  <c r="AJ9" i="32"/>
  <c r="AI9" i="32"/>
  <c r="AH9" i="32"/>
  <c r="AF9" i="32"/>
  <c r="AE9" i="32"/>
  <c r="BP8" i="32"/>
  <c r="BK8" i="32"/>
  <c r="BJ8" i="32"/>
  <c r="BI8" i="32"/>
  <c r="BH8" i="32"/>
  <c r="BG8" i="32"/>
  <c r="BF8" i="32"/>
  <c r="BE8" i="32"/>
  <c r="BD8" i="32"/>
  <c r="AY8" i="32"/>
  <c r="AN8" i="32"/>
  <c r="AM8" i="32"/>
  <c r="AL8" i="32"/>
  <c r="AI8" i="32"/>
  <c r="BM8" i="32" s="1"/>
  <c r="AH8" i="32"/>
  <c r="AG8" i="32"/>
  <c r="BL8" i="32" s="1"/>
  <c r="AF8" i="32"/>
  <c r="AE8" i="32"/>
  <c r="BJ7" i="32"/>
  <c r="BI7" i="32"/>
  <c r="BH7" i="32"/>
  <c r="BG7" i="32"/>
  <c r="BM7" i="32" s="1"/>
  <c r="BF7" i="32"/>
  <c r="BE7" i="32"/>
  <c r="BK7" i="32" s="1"/>
  <c r="BA7" i="32"/>
  <c r="AM7" i="32"/>
  <c r="AL7" i="32"/>
  <c r="AK7" i="32"/>
  <c r="BO7" i="32" s="1"/>
  <c r="AI7" i="32"/>
  <c r="AG7" i="32"/>
  <c r="BL7" i="32" s="1"/>
  <c r="AF7" i="32"/>
  <c r="AE7" i="32"/>
  <c r="BK6" i="32"/>
  <c r="BJ6" i="32"/>
  <c r="BI6" i="32"/>
  <c r="BO6" i="32" s="1"/>
  <c r="BH6" i="32"/>
  <c r="BN6" i="32" s="1"/>
  <c r="BG6" i="32"/>
  <c r="BM6" i="32" s="1"/>
  <c r="BF6" i="32"/>
  <c r="BE6" i="32"/>
  <c r="AZ6" i="32"/>
  <c r="AY6" i="32"/>
  <c r="AM6" i="32"/>
  <c r="AL6" i="32"/>
  <c r="AK6" i="32"/>
  <c r="AJ6" i="32"/>
  <c r="AI6" i="32"/>
  <c r="AH6" i="32"/>
  <c r="AF6" i="32"/>
  <c r="AE6" i="32"/>
  <c r="BP5" i="32"/>
  <c r="BK5" i="32"/>
  <c r="BJ5" i="32"/>
  <c r="BJ50" i="32" s="1"/>
  <c r="BI5" i="32"/>
  <c r="BI50" i="32" s="1"/>
  <c r="BH5" i="32"/>
  <c r="BG5" i="32"/>
  <c r="BF5" i="32"/>
  <c r="BE5" i="32"/>
  <c r="BD5" i="32"/>
  <c r="AY5" i="32"/>
  <c r="AN5" i="32"/>
  <c r="BD30" i="32" s="1"/>
  <c r="AM5" i="32"/>
  <c r="AL5" i="32"/>
  <c r="AI5" i="32"/>
  <c r="AH5" i="32"/>
  <c r="AG5" i="32"/>
  <c r="AZ21" i="32" s="1"/>
  <c r="AF5" i="32"/>
  <c r="AY42" i="32" s="1"/>
  <c r="AE5" i="32"/>
  <c r="P1" i="32"/>
  <c r="AJ44" i="32" s="1"/>
  <c r="BN44" i="32" s="1"/>
  <c r="AX50" i="31"/>
  <c r="AW50" i="31"/>
  <c r="AV50" i="31"/>
  <c r="AU50" i="31"/>
  <c r="AT50" i="31"/>
  <c r="AS50" i="31"/>
  <c r="AR50" i="31"/>
  <c r="AQ50" i="31"/>
  <c r="AP50" i="31"/>
  <c r="AO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R50" i="31"/>
  <c r="Q50" i="31"/>
  <c r="P50" i="31"/>
  <c r="O50" i="31"/>
  <c r="N50" i="31"/>
  <c r="M50" i="31"/>
  <c r="L50" i="31"/>
  <c r="BJ49" i="31"/>
  <c r="BI49" i="31"/>
  <c r="BH49" i="31"/>
  <c r="BN49" i="31" s="1"/>
  <c r="BG49" i="31"/>
  <c r="BF49" i="31"/>
  <c r="BE49" i="31"/>
  <c r="BK49" i="31" s="1"/>
  <c r="AM49" i="31"/>
  <c r="AL49" i="31"/>
  <c r="AJ49" i="31"/>
  <c r="AI49" i="31"/>
  <c r="BM49" i="31" s="1"/>
  <c r="AF49" i="31"/>
  <c r="AE49" i="31"/>
  <c r="BJ48" i="31"/>
  <c r="BI48" i="31"/>
  <c r="BH48" i="31"/>
  <c r="BG48" i="31"/>
  <c r="BM48" i="31" s="1"/>
  <c r="BF48" i="31"/>
  <c r="BE48" i="31"/>
  <c r="BK48" i="31" s="1"/>
  <c r="AN48" i="31"/>
  <c r="AM48" i="31"/>
  <c r="AL48" i="31"/>
  <c r="AI48" i="31"/>
  <c r="AF48" i="31"/>
  <c r="AE48" i="31"/>
  <c r="BM47" i="31"/>
  <c r="BJ47" i="31"/>
  <c r="BI47" i="31"/>
  <c r="BH47" i="31"/>
  <c r="BG47" i="31"/>
  <c r="BF47" i="31"/>
  <c r="BE47" i="31"/>
  <c r="BB47" i="31"/>
  <c r="BA47" i="31"/>
  <c r="AM47" i="31"/>
  <c r="AL47" i="31"/>
  <c r="AI47" i="31"/>
  <c r="AF47" i="31"/>
  <c r="BK47" i="31" s="1"/>
  <c r="AE47" i="31"/>
  <c r="BJ46" i="31"/>
  <c r="BI46" i="31"/>
  <c r="BH46" i="31"/>
  <c r="BG46" i="31"/>
  <c r="BF46" i="31"/>
  <c r="BE46" i="31"/>
  <c r="BK46" i="31" s="1"/>
  <c r="AM46" i="31"/>
  <c r="AL46" i="31"/>
  <c r="AJ46" i="31"/>
  <c r="BN46" i="31" s="1"/>
  <c r="AI46" i="31"/>
  <c r="BM46" i="31" s="1"/>
  <c r="AF46" i="31"/>
  <c r="AE46" i="31"/>
  <c r="BJ45" i="31"/>
  <c r="BI45" i="31"/>
  <c r="BH45" i="31"/>
  <c r="BG45" i="31"/>
  <c r="BM45" i="31" s="1"/>
  <c r="BF45" i="31"/>
  <c r="BE45" i="31"/>
  <c r="BK45" i="31" s="1"/>
  <c r="AN45" i="31"/>
  <c r="AM45" i="31"/>
  <c r="AL45" i="31"/>
  <c r="AI45" i="31"/>
  <c r="AF45" i="31"/>
  <c r="AE45" i="31"/>
  <c r="BM44" i="31"/>
  <c r="BJ44" i="31"/>
  <c r="BI44" i="31"/>
  <c r="BH44" i="31"/>
  <c r="BG44" i="31"/>
  <c r="BF44" i="31"/>
  <c r="BE44" i="31"/>
  <c r="BK44" i="31" s="1"/>
  <c r="BB44" i="31"/>
  <c r="BA44" i="31"/>
  <c r="AM44" i="31"/>
  <c r="AL44" i="31"/>
  <c r="AI44" i="31"/>
  <c r="AF44" i="31"/>
  <c r="AE44" i="31"/>
  <c r="BJ43" i="31"/>
  <c r="BI43" i="31"/>
  <c r="BH43" i="31"/>
  <c r="BG43" i="31"/>
  <c r="BF43" i="31"/>
  <c r="BE43" i="31"/>
  <c r="BK43" i="31" s="1"/>
  <c r="AM43" i="31"/>
  <c r="AL43" i="31"/>
  <c r="AJ43" i="31"/>
  <c r="BN43" i="31" s="1"/>
  <c r="AI43" i="31"/>
  <c r="BM43" i="31" s="1"/>
  <c r="AF43" i="31"/>
  <c r="AE43" i="31"/>
  <c r="BJ42" i="31"/>
  <c r="BP42" i="31" s="1"/>
  <c r="BI42" i="31"/>
  <c r="BH42" i="31"/>
  <c r="BG42" i="31"/>
  <c r="BF42" i="31"/>
  <c r="BE42" i="31"/>
  <c r="BK42" i="31" s="1"/>
  <c r="AN42" i="31"/>
  <c r="AM42" i="31"/>
  <c r="AL42" i="31"/>
  <c r="AI42" i="31"/>
  <c r="BM42" i="31" s="1"/>
  <c r="AF42" i="31"/>
  <c r="AE42" i="31"/>
  <c r="BM41" i="31"/>
  <c r="BJ41" i="31"/>
  <c r="BI41" i="31"/>
  <c r="BH41" i="31"/>
  <c r="BG41" i="31"/>
  <c r="BF41" i="31"/>
  <c r="BE41" i="31"/>
  <c r="BB41" i="31"/>
  <c r="BA41" i="31"/>
  <c r="AM41" i="31"/>
  <c r="AL41" i="31"/>
  <c r="AI41" i="31"/>
  <c r="AF41" i="31"/>
  <c r="AE41" i="31"/>
  <c r="BJ40" i="31"/>
  <c r="BI40" i="31"/>
  <c r="BH40" i="31"/>
  <c r="BN40" i="31" s="1"/>
  <c r="BG40" i="31"/>
  <c r="BF40" i="31"/>
  <c r="BE40" i="31"/>
  <c r="BK40" i="31" s="1"/>
  <c r="AM40" i="31"/>
  <c r="AL40" i="31"/>
  <c r="AJ40" i="31"/>
  <c r="AI40" i="31"/>
  <c r="BM40" i="31" s="1"/>
  <c r="AF40" i="31"/>
  <c r="AE40" i="31"/>
  <c r="BJ39" i="31"/>
  <c r="BP39" i="31" s="1"/>
  <c r="BI39" i="31"/>
  <c r="BH39" i="31"/>
  <c r="BG39" i="31"/>
  <c r="BF39" i="31"/>
  <c r="BE39" i="31"/>
  <c r="BK39" i="31" s="1"/>
  <c r="AN39" i="31"/>
  <c r="AM39" i="31"/>
  <c r="AL39" i="31"/>
  <c r="AI39" i="31"/>
  <c r="BM39" i="31" s="1"/>
  <c r="AF39" i="31"/>
  <c r="AE39" i="31"/>
  <c r="BM38" i="31"/>
  <c r="BJ38" i="31"/>
  <c r="BI38" i="31"/>
  <c r="BH38" i="31"/>
  <c r="BG38" i="31"/>
  <c r="BF38" i="31"/>
  <c r="BE38" i="31"/>
  <c r="BB38" i="31"/>
  <c r="BA38" i="31"/>
  <c r="AM38" i="31"/>
  <c r="AL38" i="31"/>
  <c r="AI38" i="31"/>
  <c r="AF38" i="31"/>
  <c r="AE38" i="31"/>
  <c r="BJ37" i="31"/>
  <c r="BI37" i="31"/>
  <c r="BH37" i="31"/>
  <c r="BN37" i="31" s="1"/>
  <c r="BG37" i="31"/>
  <c r="BF37" i="31"/>
  <c r="BE37" i="31"/>
  <c r="BK37" i="31" s="1"/>
  <c r="AM37" i="31"/>
  <c r="AL37" i="31"/>
  <c r="AJ37" i="31"/>
  <c r="AI37" i="31"/>
  <c r="BM37" i="31" s="1"/>
  <c r="AF37" i="31"/>
  <c r="AE37" i="31"/>
  <c r="BJ36" i="31"/>
  <c r="BI36" i="31"/>
  <c r="BH36" i="31"/>
  <c r="BG36" i="31"/>
  <c r="BF36" i="31"/>
  <c r="BE36" i="31"/>
  <c r="BK36" i="31" s="1"/>
  <c r="AN36" i="31"/>
  <c r="AM36" i="31"/>
  <c r="AL36" i="31"/>
  <c r="AI36" i="31"/>
  <c r="BM36" i="31" s="1"/>
  <c r="AF36" i="31"/>
  <c r="AE36" i="31"/>
  <c r="BM35" i="31"/>
  <c r="BJ35" i="31"/>
  <c r="BI35" i="31"/>
  <c r="BH35" i="31"/>
  <c r="BG35" i="31"/>
  <c r="BF35" i="31"/>
  <c r="BE35" i="31"/>
  <c r="BK35" i="31" s="1"/>
  <c r="BB35" i="31"/>
  <c r="BA35" i="31"/>
  <c r="AM35" i="31"/>
  <c r="AL35" i="31"/>
  <c r="AI35" i="31"/>
  <c r="AF35" i="31"/>
  <c r="AE35" i="31"/>
  <c r="BJ34" i="31"/>
  <c r="BI34" i="31"/>
  <c r="BH34" i="31"/>
  <c r="BG34" i="31"/>
  <c r="BF34" i="31"/>
  <c r="BE34" i="31"/>
  <c r="BK34" i="31" s="1"/>
  <c r="AM34" i="31"/>
  <c r="AL34" i="31"/>
  <c r="AJ34" i="31"/>
  <c r="AI34" i="31"/>
  <c r="BM34" i="31" s="1"/>
  <c r="AF34" i="31"/>
  <c r="AE34" i="31"/>
  <c r="BJ33" i="31"/>
  <c r="BI33" i="31"/>
  <c r="BH33" i="31"/>
  <c r="BG33" i="31"/>
  <c r="BF33" i="31"/>
  <c r="BE33" i="31"/>
  <c r="BK33" i="31" s="1"/>
  <c r="AN33" i="31"/>
  <c r="AM33" i="31"/>
  <c r="AL33" i="31"/>
  <c r="AI33" i="31"/>
  <c r="BM33" i="31" s="1"/>
  <c r="AG33" i="31"/>
  <c r="BL33" i="31" s="1"/>
  <c r="AF33" i="31"/>
  <c r="AE33" i="31"/>
  <c r="BM32" i="31"/>
  <c r="BJ32" i="31"/>
  <c r="BI32" i="31"/>
  <c r="BO32" i="31" s="1"/>
  <c r="BH32" i="31"/>
  <c r="BG32" i="31"/>
  <c r="BF32" i="31"/>
  <c r="BE32" i="31"/>
  <c r="BK32" i="31" s="1"/>
  <c r="BB32" i="31"/>
  <c r="BA32" i="31"/>
  <c r="AM32" i="31"/>
  <c r="AL32" i="31"/>
  <c r="AK32" i="31"/>
  <c r="AI32" i="31"/>
  <c r="AF32" i="31"/>
  <c r="AE32" i="31"/>
  <c r="BJ31" i="31"/>
  <c r="BI31" i="31"/>
  <c r="BH31" i="31"/>
  <c r="BN31" i="31" s="1"/>
  <c r="BG31" i="31"/>
  <c r="BF31" i="31"/>
  <c r="BE31" i="31"/>
  <c r="BK31" i="31" s="1"/>
  <c r="AM31" i="31"/>
  <c r="AL31" i="31"/>
  <c r="AJ31" i="31"/>
  <c r="AI31" i="31"/>
  <c r="BM31" i="31" s="1"/>
  <c r="AF31" i="31"/>
  <c r="AE31" i="31"/>
  <c r="BJ30" i="31"/>
  <c r="BI30" i="31"/>
  <c r="BH30" i="31"/>
  <c r="BG30" i="31"/>
  <c r="BF30" i="31"/>
  <c r="BE30" i="31"/>
  <c r="BK30" i="31" s="1"/>
  <c r="AN30" i="31"/>
  <c r="AM30" i="31"/>
  <c r="AL30" i="31"/>
  <c r="AI30" i="31"/>
  <c r="BM30" i="31" s="1"/>
  <c r="AG30" i="31"/>
  <c r="BL30" i="31" s="1"/>
  <c r="AF30" i="31"/>
  <c r="AE30" i="31"/>
  <c r="BM29" i="31"/>
  <c r="BJ29" i="31"/>
  <c r="BI29" i="31"/>
  <c r="BO29" i="31" s="1"/>
  <c r="BH29" i="31"/>
  <c r="BG29" i="31"/>
  <c r="BF29" i="31"/>
  <c r="BE29" i="31"/>
  <c r="BB29" i="31"/>
  <c r="BA29" i="31"/>
  <c r="AM29" i="31"/>
  <c r="AL29" i="31"/>
  <c r="AK29" i="31"/>
  <c r="AI29" i="31"/>
  <c r="AF29" i="31"/>
  <c r="AE29" i="31"/>
  <c r="BJ28" i="31"/>
  <c r="BI28" i="31"/>
  <c r="BH28" i="31"/>
  <c r="BG28" i="31"/>
  <c r="BF28" i="31"/>
  <c r="BE28" i="31"/>
  <c r="BK28" i="31" s="1"/>
  <c r="AM28" i="31"/>
  <c r="AL28" i="31"/>
  <c r="AJ28" i="31"/>
  <c r="AI28" i="31"/>
  <c r="BM28" i="31" s="1"/>
  <c r="AF28" i="31"/>
  <c r="AE28" i="31"/>
  <c r="BJ27" i="31"/>
  <c r="BI27" i="31"/>
  <c r="BH27" i="31"/>
  <c r="BG27" i="31"/>
  <c r="BF27" i="31"/>
  <c r="BE27" i="31"/>
  <c r="BK27" i="31" s="1"/>
  <c r="AN27" i="31"/>
  <c r="AM27" i="31"/>
  <c r="AL27" i="31"/>
  <c r="AI27" i="31"/>
  <c r="BM27" i="31" s="1"/>
  <c r="AH27" i="31"/>
  <c r="AG27" i="31"/>
  <c r="BL27" i="31" s="1"/>
  <c r="AF27" i="31"/>
  <c r="AE27" i="31"/>
  <c r="BM26" i="31"/>
  <c r="BJ26" i="31"/>
  <c r="BI26" i="31"/>
  <c r="BO26" i="31" s="1"/>
  <c r="BH26" i="31"/>
  <c r="BG26" i="31"/>
  <c r="BF26" i="31"/>
  <c r="BE26" i="31"/>
  <c r="BK26" i="31" s="1"/>
  <c r="BB26" i="31"/>
  <c r="BA26" i="31"/>
  <c r="AM26" i="31"/>
  <c r="AL26" i="31"/>
  <c r="AK26" i="31"/>
  <c r="AI26" i="31"/>
  <c r="AF26" i="31"/>
  <c r="AE26" i="31"/>
  <c r="BJ25" i="31"/>
  <c r="BI25" i="31"/>
  <c r="BH25" i="31"/>
  <c r="BN25" i="31" s="1"/>
  <c r="BG25" i="31"/>
  <c r="BF25" i="31"/>
  <c r="BE25" i="31"/>
  <c r="BK25" i="31" s="1"/>
  <c r="AM25" i="31"/>
  <c r="AL25" i="31"/>
  <c r="AJ25" i="31"/>
  <c r="AI25" i="31"/>
  <c r="BM25" i="31" s="1"/>
  <c r="AF25" i="31"/>
  <c r="AE25" i="31"/>
  <c r="BJ24" i="31"/>
  <c r="BP24" i="31" s="1"/>
  <c r="BI24" i="31"/>
  <c r="BH24" i="31"/>
  <c r="BG24" i="31"/>
  <c r="BF24" i="31"/>
  <c r="BE24" i="31"/>
  <c r="BK24" i="31" s="1"/>
  <c r="AN24" i="31"/>
  <c r="AM24" i="31"/>
  <c r="AL24" i="31"/>
  <c r="AI24" i="31"/>
  <c r="BM24" i="31" s="1"/>
  <c r="AH24" i="31"/>
  <c r="AG24" i="31"/>
  <c r="BL24" i="31" s="1"/>
  <c r="AF24" i="31"/>
  <c r="AE24" i="31"/>
  <c r="BM23" i="31"/>
  <c r="BJ23" i="31"/>
  <c r="BI23" i="31"/>
  <c r="BO23" i="31" s="1"/>
  <c r="BH23" i="31"/>
  <c r="BG23" i="31"/>
  <c r="BF23" i="31"/>
  <c r="BE23" i="31"/>
  <c r="BB23" i="31"/>
  <c r="BA23" i="31"/>
  <c r="AM23" i="31"/>
  <c r="AL23" i="31"/>
  <c r="AK23" i="31"/>
  <c r="AI23" i="31"/>
  <c r="AF23" i="31"/>
  <c r="AE23" i="31"/>
  <c r="BJ22" i="31"/>
  <c r="BI22" i="31"/>
  <c r="BH22" i="31"/>
  <c r="BG22" i="31"/>
  <c r="BF22" i="31"/>
  <c r="BE22" i="31"/>
  <c r="BK22" i="31" s="1"/>
  <c r="BA22" i="31"/>
  <c r="AM22" i="31"/>
  <c r="AL22" i="31"/>
  <c r="AJ22" i="31"/>
  <c r="AI22" i="31"/>
  <c r="BM22" i="31" s="1"/>
  <c r="AF22" i="31"/>
  <c r="AE22" i="31"/>
  <c r="BJ21" i="31"/>
  <c r="BP21" i="31" s="1"/>
  <c r="BI21" i="31"/>
  <c r="BH21" i="31"/>
  <c r="BG21" i="31"/>
  <c r="BF21" i="31"/>
  <c r="BE21" i="31"/>
  <c r="BK21" i="31" s="1"/>
  <c r="AN21" i="31"/>
  <c r="AM21" i="31"/>
  <c r="AL21" i="31"/>
  <c r="AI21" i="31"/>
  <c r="BM21" i="31" s="1"/>
  <c r="AH21" i="31"/>
  <c r="AG21" i="31"/>
  <c r="BL21" i="31" s="1"/>
  <c r="AF21" i="31"/>
  <c r="AE21" i="31"/>
  <c r="BM20" i="31"/>
  <c r="BJ20" i="31"/>
  <c r="BI20" i="31"/>
  <c r="BO20" i="31" s="1"/>
  <c r="BH20" i="31"/>
  <c r="BG20" i="31"/>
  <c r="BF20" i="31"/>
  <c r="BE20" i="31"/>
  <c r="BK20" i="31" s="1"/>
  <c r="BB20" i="31"/>
  <c r="BA20" i="31"/>
  <c r="AM20" i="31"/>
  <c r="AL20" i="31"/>
  <c r="AK20" i="31"/>
  <c r="AI20" i="31"/>
  <c r="AF20" i="31"/>
  <c r="AE20" i="31"/>
  <c r="BJ19" i="31"/>
  <c r="BI19" i="31"/>
  <c r="BH19" i="31"/>
  <c r="BN19" i="31" s="1"/>
  <c r="BG19" i="31"/>
  <c r="BF19" i="31"/>
  <c r="BE19" i="31"/>
  <c r="BK19" i="31" s="1"/>
  <c r="BA19" i="31"/>
  <c r="AM19" i="31"/>
  <c r="AL19" i="31"/>
  <c r="AJ19" i="31"/>
  <c r="AI19" i="31"/>
  <c r="BM19" i="31" s="1"/>
  <c r="AF19" i="31"/>
  <c r="AE19" i="31"/>
  <c r="BJ18" i="31"/>
  <c r="BP18" i="31" s="1"/>
  <c r="BI18" i="31"/>
  <c r="BH18" i="31"/>
  <c r="BG18" i="31"/>
  <c r="BF18" i="31"/>
  <c r="BE18" i="31"/>
  <c r="BK18" i="31" s="1"/>
  <c r="AN18" i="31"/>
  <c r="AM18" i="31"/>
  <c r="AL18" i="31"/>
  <c r="AI18" i="31"/>
  <c r="BM18" i="31" s="1"/>
  <c r="AH18" i="31"/>
  <c r="AG18" i="31"/>
  <c r="BL18" i="31" s="1"/>
  <c r="AF18" i="31"/>
  <c r="AE18" i="31"/>
  <c r="BM17" i="31"/>
  <c r="BJ17" i="31"/>
  <c r="BI17" i="31"/>
  <c r="BO17" i="31" s="1"/>
  <c r="BH17" i="31"/>
  <c r="BG17" i="31"/>
  <c r="BF17" i="31"/>
  <c r="BE17" i="31"/>
  <c r="BB17" i="31"/>
  <c r="BA17" i="31"/>
  <c r="AM17" i="31"/>
  <c r="AL17" i="31"/>
  <c r="AK17" i="31"/>
  <c r="AI17" i="31"/>
  <c r="AF17" i="31"/>
  <c r="AE17" i="31"/>
  <c r="BJ16" i="31"/>
  <c r="BI16" i="31"/>
  <c r="BH16" i="31"/>
  <c r="BG16" i="31"/>
  <c r="BF16" i="31"/>
  <c r="BE16" i="31"/>
  <c r="BK16" i="31" s="1"/>
  <c r="BA16" i="31"/>
  <c r="AM16" i="31"/>
  <c r="AL16" i="31"/>
  <c r="AJ16" i="31"/>
  <c r="AI16" i="31"/>
  <c r="BM16" i="31" s="1"/>
  <c r="AF16" i="31"/>
  <c r="AE16" i="31"/>
  <c r="BJ15" i="31"/>
  <c r="BI15" i="31"/>
  <c r="BH15" i="31"/>
  <c r="BG15" i="31"/>
  <c r="BF15" i="31"/>
  <c r="BE15" i="31"/>
  <c r="BK15" i="31" s="1"/>
  <c r="AN15" i="31"/>
  <c r="AM15" i="31"/>
  <c r="AL15" i="31"/>
  <c r="AI15" i="31"/>
  <c r="BM15" i="31" s="1"/>
  <c r="AH15" i="31"/>
  <c r="AG15" i="31"/>
  <c r="BL15" i="31" s="1"/>
  <c r="AF15" i="31"/>
  <c r="AE15" i="31"/>
  <c r="BN14" i="31"/>
  <c r="BM14" i="31"/>
  <c r="BJ14" i="31"/>
  <c r="BI14" i="31"/>
  <c r="BO14" i="31" s="1"/>
  <c r="BH14" i="31"/>
  <c r="BG14" i="31"/>
  <c r="BF14" i="31"/>
  <c r="BE14" i="31"/>
  <c r="BB14" i="31"/>
  <c r="BA14" i="31"/>
  <c r="AM14" i="31"/>
  <c r="AL14" i="31"/>
  <c r="AK14" i="31"/>
  <c r="AJ14" i="31"/>
  <c r="AI14" i="31"/>
  <c r="AF14" i="31"/>
  <c r="AE14" i="31"/>
  <c r="BJ13" i="31"/>
  <c r="BP13" i="31" s="1"/>
  <c r="BI13" i="31"/>
  <c r="BH13" i="31"/>
  <c r="BG13" i="31"/>
  <c r="BF13" i="31"/>
  <c r="BE13" i="31"/>
  <c r="BK13" i="31" s="1"/>
  <c r="BA13" i="31"/>
  <c r="AN13" i="31"/>
  <c r="AM13" i="31"/>
  <c r="AL13" i="31"/>
  <c r="AJ13" i="31"/>
  <c r="AI13" i="31"/>
  <c r="BM13" i="31" s="1"/>
  <c r="AF13" i="31"/>
  <c r="AE13" i="31"/>
  <c r="BJ12" i="31"/>
  <c r="BI12" i="31"/>
  <c r="BH12" i="31"/>
  <c r="BG12" i="31"/>
  <c r="BF12" i="31"/>
  <c r="BE12" i="31"/>
  <c r="BK12" i="31" s="1"/>
  <c r="AN12" i="31"/>
  <c r="AM12" i="31"/>
  <c r="AL12" i="31"/>
  <c r="AI12" i="31"/>
  <c r="BM12" i="31" s="1"/>
  <c r="AH12" i="31"/>
  <c r="AG12" i="31"/>
  <c r="BL12" i="31" s="1"/>
  <c r="AF12" i="31"/>
  <c r="AE12" i="31"/>
  <c r="BN11" i="31"/>
  <c r="BJ11" i="31"/>
  <c r="BI11" i="31"/>
  <c r="BH11" i="31"/>
  <c r="BG11" i="31"/>
  <c r="BM11" i="31" s="1"/>
  <c r="BF11" i="31"/>
  <c r="BE11" i="31"/>
  <c r="BK11" i="31" s="1"/>
  <c r="BB11" i="31"/>
  <c r="BA11" i="31"/>
  <c r="AM11" i="31"/>
  <c r="AL11" i="31"/>
  <c r="AK11" i="31"/>
  <c r="AJ11" i="31"/>
  <c r="AI11" i="31"/>
  <c r="AF11" i="31"/>
  <c r="AE11" i="31"/>
  <c r="BJ10" i="31"/>
  <c r="BP10" i="31" s="1"/>
  <c r="BI10" i="31"/>
  <c r="BH10" i="31"/>
  <c r="BG10" i="31"/>
  <c r="BF10" i="31"/>
  <c r="BE10" i="31"/>
  <c r="BK10" i="31" s="1"/>
  <c r="BA10" i="31"/>
  <c r="AN10" i="31"/>
  <c r="AM10" i="31"/>
  <c r="AL10" i="31"/>
  <c r="AJ10" i="31"/>
  <c r="AI10" i="31"/>
  <c r="BM10" i="31" s="1"/>
  <c r="AF10" i="31"/>
  <c r="AE10" i="31"/>
  <c r="BJ9" i="31"/>
  <c r="BI9" i="31"/>
  <c r="BH9" i="31"/>
  <c r="BG9" i="31"/>
  <c r="BF9" i="31"/>
  <c r="BE9" i="31"/>
  <c r="BK9" i="31" s="1"/>
  <c r="AN9" i="31"/>
  <c r="AM9" i="31"/>
  <c r="AL9" i="31"/>
  <c r="AI9" i="31"/>
  <c r="BM9" i="31" s="1"/>
  <c r="AH9" i="31"/>
  <c r="AG9" i="31"/>
  <c r="BL9" i="31" s="1"/>
  <c r="AF9" i="31"/>
  <c r="AE9" i="31"/>
  <c r="BN8" i="31"/>
  <c r="BJ8" i="31"/>
  <c r="BI8" i="31"/>
  <c r="BO8" i="31" s="1"/>
  <c r="BH8" i="31"/>
  <c r="BG8" i="31"/>
  <c r="BM8" i="31" s="1"/>
  <c r="BF8" i="31"/>
  <c r="BE8" i="31"/>
  <c r="BB8" i="31"/>
  <c r="BA8" i="31"/>
  <c r="AM8" i="31"/>
  <c r="AL8" i="31"/>
  <c r="AK8" i="31"/>
  <c r="AJ8" i="31"/>
  <c r="AI8" i="31"/>
  <c r="AF8" i="31"/>
  <c r="AE8" i="31"/>
  <c r="BM7" i="31"/>
  <c r="BK7" i="31"/>
  <c r="BJ7" i="31"/>
  <c r="BP7" i="31" s="1"/>
  <c r="BI7" i="31"/>
  <c r="BH7" i="31"/>
  <c r="BN7" i="31" s="1"/>
  <c r="BG7" i="31"/>
  <c r="BF7" i="31"/>
  <c r="BE7" i="31"/>
  <c r="BA7" i="31"/>
  <c r="AN7" i="31"/>
  <c r="AM7" i="31"/>
  <c r="AL7" i="31"/>
  <c r="AJ7" i="31"/>
  <c r="AI7" i="31"/>
  <c r="AF7" i="31"/>
  <c r="AE7" i="31"/>
  <c r="BJ6" i="31"/>
  <c r="BP6" i="31" s="1"/>
  <c r="BI6" i="31"/>
  <c r="BH6" i="31"/>
  <c r="BG6" i="31"/>
  <c r="BF6" i="31"/>
  <c r="BE6" i="31"/>
  <c r="BK6" i="31" s="1"/>
  <c r="AN6" i="31"/>
  <c r="AM6" i="31"/>
  <c r="AL6" i="31"/>
  <c r="AI6" i="31"/>
  <c r="BM6" i="31" s="1"/>
  <c r="AH6" i="31"/>
  <c r="AG6" i="31"/>
  <c r="BL6" i="31" s="1"/>
  <c r="AF6" i="31"/>
  <c r="AE6" i="31"/>
  <c r="BN5" i="31"/>
  <c r="BJ5" i="31"/>
  <c r="BI5" i="31"/>
  <c r="BI50" i="31" s="1"/>
  <c r="BH5" i="31"/>
  <c r="BH50" i="31" s="1"/>
  <c r="BG5" i="31"/>
  <c r="BF5" i="31"/>
  <c r="BE5" i="31"/>
  <c r="BB5" i="31"/>
  <c r="BA5" i="31"/>
  <c r="AM5" i="31"/>
  <c r="AL5" i="31"/>
  <c r="AL50" i="31" s="1"/>
  <c r="AK5" i="31"/>
  <c r="BC6" i="31" s="1"/>
  <c r="AJ5" i="31"/>
  <c r="BB49" i="31" s="1"/>
  <c r="AI5" i="31"/>
  <c r="AH5" i="31"/>
  <c r="AF5" i="31"/>
  <c r="AY10" i="31" s="1"/>
  <c r="AE5" i="31"/>
  <c r="P1" i="31"/>
  <c r="AH49" i="31" s="1"/>
  <c r="AX50" i="30"/>
  <c r="AW50" i="30"/>
  <c r="AV50" i="30"/>
  <c r="AU50" i="30"/>
  <c r="AT50" i="30"/>
  <c r="AS50" i="30"/>
  <c r="AR50" i="30"/>
  <c r="AQ50" i="30"/>
  <c r="AP50" i="30"/>
  <c r="AO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BK49" i="30"/>
  <c r="BJ49" i="30"/>
  <c r="BI49" i="30"/>
  <c r="BH49" i="30"/>
  <c r="BG49" i="30"/>
  <c r="BM49" i="30" s="1"/>
  <c r="BF49" i="30"/>
  <c r="BE49" i="30"/>
  <c r="AN49" i="30"/>
  <c r="BP49" i="30" s="1"/>
  <c r="AM49" i="30"/>
  <c r="AL49" i="30"/>
  <c r="AI49" i="30"/>
  <c r="AF49" i="30"/>
  <c r="AE49" i="30"/>
  <c r="BM48" i="30"/>
  <c r="BJ48" i="30"/>
  <c r="BI48" i="30"/>
  <c r="BH48" i="30"/>
  <c r="BG48" i="30"/>
  <c r="BF48" i="30"/>
  <c r="BE48" i="30"/>
  <c r="AM48" i="30"/>
  <c r="AL48" i="30"/>
  <c r="AI48" i="30"/>
  <c r="AG48" i="30"/>
  <c r="BL48" i="30" s="1"/>
  <c r="AF48" i="30"/>
  <c r="BK48" i="30" s="1"/>
  <c r="AE48" i="30"/>
  <c r="BJ47" i="30"/>
  <c r="BI47" i="30"/>
  <c r="BH47" i="30"/>
  <c r="BG47" i="30"/>
  <c r="BF47" i="30"/>
  <c r="BE47" i="30"/>
  <c r="BK47" i="30" s="1"/>
  <c r="AM47" i="30"/>
  <c r="AL47" i="30"/>
  <c r="AI47" i="30"/>
  <c r="AF47" i="30"/>
  <c r="AE47" i="30"/>
  <c r="BK46" i="30"/>
  <c r="BJ46" i="30"/>
  <c r="BI46" i="30"/>
  <c r="BH46" i="30"/>
  <c r="BG46" i="30"/>
  <c r="BM46" i="30" s="1"/>
  <c r="BF46" i="30"/>
  <c r="BE46" i="30"/>
  <c r="AM46" i="30"/>
  <c r="AL46" i="30"/>
  <c r="AI46" i="30"/>
  <c r="AH46" i="30"/>
  <c r="AG46" i="30"/>
  <c r="AF46" i="30"/>
  <c r="AE46" i="30"/>
  <c r="BJ45" i="30"/>
  <c r="BI45" i="30"/>
  <c r="BH45" i="30"/>
  <c r="BG45" i="30"/>
  <c r="BM45" i="30" s="1"/>
  <c r="BF45" i="30"/>
  <c r="BE45" i="30"/>
  <c r="AM45" i="30"/>
  <c r="AL45" i="30"/>
  <c r="AI45" i="30"/>
  <c r="AF45" i="30"/>
  <c r="BK45" i="30" s="1"/>
  <c r="AE45" i="30"/>
  <c r="BK44" i="30"/>
  <c r="BJ44" i="30"/>
  <c r="BI44" i="30"/>
  <c r="BH44" i="30"/>
  <c r="BG44" i="30"/>
  <c r="BM44" i="30" s="1"/>
  <c r="BF44" i="30"/>
  <c r="BE44" i="30"/>
  <c r="AM44" i="30"/>
  <c r="AL44" i="30"/>
  <c r="AK44" i="30"/>
  <c r="BO44" i="30" s="1"/>
  <c r="AJ44" i="30"/>
  <c r="BN44" i="30" s="1"/>
  <c r="AI44" i="30"/>
  <c r="AF44" i="30"/>
  <c r="AE44" i="30"/>
  <c r="BK43" i="30"/>
  <c r="BJ43" i="30"/>
  <c r="BI43" i="30"/>
  <c r="BH43" i="30"/>
  <c r="BG43" i="30"/>
  <c r="BM43" i="30" s="1"/>
  <c r="BF43" i="30"/>
  <c r="BE43" i="30"/>
  <c r="AM43" i="30"/>
  <c r="AL43" i="30"/>
  <c r="AI43" i="30"/>
  <c r="AF43" i="30"/>
  <c r="AE43" i="30"/>
  <c r="BM42" i="30"/>
  <c r="BJ42" i="30"/>
  <c r="BI42" i="30"/>
  <c r="BH42" i="30"/>
  <c r="BG42" i="30"/>
  <c r="BF42" i="30"/>
  <c r="BE42" i="30"/>
  <c r="BK42" i="30" s="1"/>
  <c r="BB42" i="30"/>
  <c r="AM42" i="30"/>
  <c r="AL42" i="30"/>
  <c r="AI42" i="30"/>
  <c r="AF42" i="30"/>
  <c r="AE42" i="30"/>
  <c r="BK41" i="30"/>
  <c r="BJ41" i="30"/>
  <c r="BI41" i="30"/>
  <c r="BH41" i="30"/>
  <c r="BG41" i="30"/>
  <c r="BM41" i="30" s="1"/>
  <c r="BF41" i="30"/>
  <c r="BE41" i="30"/>
  <c r="AM41" i="30"/>
  <c r="AL41" i="30"/>
  <c r="AK41" i="30"/>
  <c r="AI41" i="30"/>
  <c r="AF41" i="30"/>
  <c r="AE41" i="30"/>
  <c r="BK40" i="30"/>
  <c r="BJ40" i="30"/>
  <c r="BI40" i="30"/>
  <c r="BH40" i="30"/>
  <c r="BG40" i="30"/>
  <c r="BF40" i="30"/>
  <c r="BE40" i="30"/>
  <c r="AM40" i="30"/>
  <c r="AL40" i="30"/>
  <c r="AI40" i="30"/>
  <c r="BM40" i="30" s="1"/>
  <c r="AG40" i="30"/>
  <c r="AF40" i="30"/>
  <c r="AE40" i="30"/>
  <c r="BM39" i="30"/>
  <c r="BJ39" i="30"/>
  <c r="BI39" i="30"/>
  <c r="BH39" i="30"/>
  <c r="BG39" i="30"/>
  <c r="BF39" i="30"/>
  <c r="BE39" i="30"/>
  <c r="BK39" i="30" s="1"/>
  <c r="AM39" i="30"/>
  <c r="AL39" i="30"/>
  <c r="AI39" i="30"/>
  <c r="AF39" i="30"/>
  <c r="AE39" i="30"/>
  <c r="BK38" i="30"/>
  <c r="BJ38" i="30"/>
  <c r="BI38" i="30"/>
  <c r="BH38" i="30"/>
  <c r="BG38" i="30"/>
  <c r="BF38" i="30"/>
  <c r="BE38" i="30"/>
  <c r="AM38" i="30"/>
  <c r="AL38" i="30"/>
  <c r="AI38" i="30"/>
  <c r="AH38" i="30"/>
  <c r="AF38" i="30"/>
  <c r="AE38" i="30"/>
  <c r="BK37" i="30"/>
  <c r="BJ37" i="30"/>
  <c r="BI37" i="30"/>
  <c r="BH37" i="30"/>
  <c r="BG37" i="30"/>
  <c r="BF37" i="30"/>
  <c r="BE37" i="30"/>
  <c r="AM37" i="30"/>
  <c r="AL37" i="30"/>
  <c r="AI37" i="30"/>
  <c r="BM37" i="30" s="1"/>
  <c r="AH37" i="30"/>
  <c r="AG37" i="30"/>
  <c r="AF37" i="30"/>
  <c r="AE37" i="30"/>
  <c r="BJ36" i="30"/>
  <c r="BI36" i="30"/>
  <c r="BH36" i="30"/>
  <c r="BG36" i="30"/>
  <c r="BM36" i="30" s="1"/>
  <c r="BF36" i="30"/>
  <c r="BE36" i="30"/>
  <c r="BK36" i="30" s="1"/>
  <c r="AM36" i="30"/>
  <c r="AL36" i="30"/>
  <c r="AI36" i="30"/>
  <c r="AF36" i="30"/>
  <c r="AE36" i="30"/>
  <c r="BJ35" i="30"/>
  <c r="BI35" i="30"/>
  <c r="BH35" i="30"/>
  <c r="BG35" i="30"/>
  <c r="BM35" i="30" s="1"/>
  <c r="BF35" i="30"/>
  <c r="BE35" i="30"/>
  <c r="BK35" i="30" s="1"/>
  <c r="BD35" i="30"/>
  <c r="AM35" i="30"/>
  <c r="AL35" i="30"/>
  <c r="AI35" i="30"/>
  <c r="AH35" i="30"/>
  <c r="AF35" i="30"/>
  <c r="AE35" i="30"/>
  <c r="BM34" i="30"/>
  <c r="BJ34" i="30"/>
  <c r="BI34" i="30"/>
  <c r="BO34" i="30" s="1"/>
  <c r="BH34" i="30"/>
  <c r="BG34" i="30"/>
  <c r="BF34" i="30"/>
  <c r="BE34" i="30"/>
  <c r="BK34" i="30" s="1"/>
  <c r="BB34" i="30"/>
  <c r="AM34" i="30"/>
  <c r="AL34" i="30"/>
  <c r="AK34" i="30"/>
  <c r="AJ34" i="30"/>
  <c r="BN34" i="30" s="1"/>
  <c r="AI34" i="30"/>
  <c r="AF34" i="30"/>
  <c r="AE34" i="30"/>
  <c r="BM33" i="30"/>
  <c r="BK33" i="30"/>
  <c r="BJ33" i="30"/>
  <c r="BP33" i="30" s="1"/>
  <c r="BI33" i="30"/>
  <c r="BH33" i="30"/>
  <c r="BG33" i="30"/>
  <c r="BF33" i="30"/>
  <c r="BE33" i="30"/>
  <c r="AN33" i="30"/>
  <c r="AM33" i="30"/>
  <c r="AL33" i="30"/>
  <c r="AJ33" i="30"/>
  <c r="BN33" i="30" s="1"/>
  <c r="AI33" i="30"/>
  <c r="AF33" i="30"/>
  <c r="AE33" i="30"/>
  <c r="BJ32" i="30"/>
  <c r="BP32" i="30" s="1"/>
  <c r="BI32" i="30"/>
  <c r="BH32" i="30"/>
  <c r="BG32" i="30"/>
  <c r="BF32" i="30"/>
  <c r="BL32" i="30" s="1"/>
  <c r="BE32" i="30"/>
  <c r="BK32" i="30" s="1"/>
  <c r="BB32" i="30"/>
  <c r="AN32" i="30"/>
  <c r="AM32" i="30"/>
  <c r="AL32" i="30"/>
  <c r="AI32" i="30"/>
  <c r="BM32" i="30" s="1"/>
  <c r="AG32" i="30"/>
  <c r="AF32" i="30"/>
  <c r="AE32" i="30"/>
  <c r="BJ31" i="30"/>
  <c r="BI31" i="30"/>
  <c r="BO31" i="30" s="1"/>
  <c r="BH31" i="30"/>
  <c r="BG31" i="30"/>
  <c r="BM31" i="30" s="1"/>
  <c r="BF31" i="30"/>
  <c r="BE31" i="30"/>
  <c r="BK31" i="30" s="1"/>
  <c r="BB31" i="30"/>
  <c r="AM31" i="30"/>
  <c r="AL31" i="30"/>
  <c r="AK31" i="30"/>
  <c r="AJ31" i="30"/>
  <c r="BN31" i="30" s="1"/>
  <c r="AI31" i="30"/>
  <c r="AF31" i="30"/>
  <c r="AE31" i="30"/>
  <c r="BM30" i="30"/>
  <c r="BK30" i="30"/>
  <c r="BJ30" i="30"/>
  <c r="BP30" i="30" s="1"/>
  <c r="BI30" i="30"/>
  <c r="BH30" i="30"/>
  <c r="BG30" i="30"/>
  <c r="BF30" i="30"/>
  <c r="BE30" i="30"/>
  <c r="AN30" i="30"/>
  <c r="AM30" i="30"/>
  <c r="AL30" i="30"/>
  <c r="AJ30" i="30"/>
  <c r="BN30" i="30" s="1"/>
  <c r="AI30" i="30"/>
  <c r="AF30" i="30"/>
  <c r="AE30" i="30"/>
  <c r="BJ29" i="30"/>
  <c r="BP29" i="30" s="1"/>
  <c r="BI29" i="30"/>
  <c r="BH29" i="30"/>
  <c r="BG29" i="30"/>
  <c r="BF29" i="30"/>
  <c r="BL29" i="30" s="1"/>
  <c r="BE29" i="30"/>
  <c r="BK29" i="30" s="1"/>
  <c r="BB29" i="30"/>
  <c r="AN29" i="30"/>
  <c r="AM29" i="30"/>
  <c r="AL29" i="30"/>
  <c r="AI29" i="30"/>
  <c r="BM29" i="30" s="1"/>
  <c r="AG29" i="30"/>
  <c r="AF29" i="30"/>
  <c r="AE29" i="30"/>
  <c r="BJ28" i="30"/>
  <c r="BI28" i="30"/>
  <c r="BO28" i="30" s="1"/>
  <c r="BH28" i="30"/>
  <c r="BG28" i="30"/>
  <c r="BM28" i="30" s="1"/>
  <c r="BF28" i="30"/>
  <c r="BE28" i="30"/>
  <c r="BK28" i="30" s="1"/>
  <c r="BB28" i="30"/>
  <c r="AM28" i="30"/>
  <c r="AL28" i="30"/>
  <c r="AK28" i="30"/>
  <c r="AJ28" i="30"/>
  <c r="BN28" i="30" s="1"/>
  <c r="AI28" i="30"/>
  <c r="AF28" i="30"/>
  <c r="AE28" i="30"/>
  <c r="BM27" i="30"/>
  <c r="BK27" i="30"/>
  <c r="BJ27" i="30"/>
  <c r="BP27" i="30" s="1"/>
  <c r="BI27" i="30"/>
  <c r="BH27" i="30"/>
  <c r="BG27" i="30"/>
  <c r="BF27" i="30"/>
  <c r="BE27" i="30"/>
  <c r="AN27" i="30"/>
  <c r="AM27" i="30"/>
  <c r="AL27" i="30"/>
  <c r="AJ27" i="30"/>
  <c r="BN27" i="30" s="1"/>
  <c r="AI27" i="30"/>
  <c r="AF27" i="30"/>
  <c r="AE27" i="30"/>
  <c r="BJ26" i="30"/>
  <c r="BP26" i="30" s="1"/>
  <c r="BI26" i="30"/>
  <c r="BH26" i="30"/>
  <c r="BG26" i="30"/>
  <c r="BF26" i="30"/>
  <c r="BL26" i="30" s="1"/>
  <c r="BE26" i="30"/>
  <c r="BK26" i="30" s="1"/>
  <c r="BB26" i="30"/>
  <c r="AN26" i="30"/>
  <c r="AM26" i="30"/>
  <c r="AL26" i="30"/>
  <c r="AI26" i="30"/>
  <c r="BM26" i="30" s="1"/>
  <c r="AG26" i="30"/>
  <c r="AF26" i="30"/>
  <c r="AE26" i="30"/>
  <c r="BJ25" i="30"/>
  <c r="BI25" i="30"/>
  <c r="BO25" i="30" s="1"/>
  <c r="BH25" i="30"/>
  <c r="BG25" i="30"/>
  <c r="BM25" i="30" s="1"/>
  <c r="BF25" i="30"/>
  <c r="BE25" i="30"/>
  <c r="BK25" i="30" s="1"/>
  <c r="BB25" i="30"/>
  <c r="AM25" i="30"/>
  <c r="AL25" i="30"/>
  <c r="AK25" i="30"/>
  <c r="AJ25" i="30"/>
  <c r="BN25" i="30" s="1"/>
  <c r="AI25" i="30"/>
  <c r="AF25" i="30"/>
  <c r="AE25" i="30"/>
  <c r="BM24" i="30"/>
  <c r="BK24" i="30"/>
  <c r="BJ24" i="30"/>
  <c r="BP24" i="30" s="1"/>
  <c r="BI24" i="30"/>
  <c r="BH24" i="30"/>
  <c r="BG24" i="30"/>
  <c r="BF24" i="30"/>
  <c r="BE24" i="30"/>
  <c r="AN24" i="30"/>
  <c r="AM24" i="30"/>
  <c r="AL24" i="30"/>
  <c r="AJ24" i="30"/>
  <c r="BN24" i="30" s="1"/>
  <c r="AI24" i="30"/>
  <c r="AF24" i="30"/>
  <c r="AE24" i="30"/>
  <c r="BJ23" i="30"/>
  <c r="BP23" i="30" s="1"/>
  <c r="BI23" i="30"/>
  <c r="BH23" i="30"/>
  <c r="BG23" i="30"/>
  <c r="BF23" i="30"/>
  <c r="BL23" i="30" s="1"/>
  <c r="BE23" i="30"/>
  <c r="BK23" i="30" s="1"/>
  <c r="BB23" i="30"/>
  <c r="AN23" i="30"/>
  <c r="AM23" i="30"/>
  <c r="AL23" i="30"/>
  <c r="AI23" i="30"/>
  <c r="BM23" i="30" s="1"/>
  <c r="AG23" i="30"/>
  <c r="AF23" i="30"/>
  <c r="AE23" i="30"/>
  <c r="BJ22" i="30"/>
  <c r="BI22" i="30"/>
  <c r="BO22" i="30" s="1"/>
  <c r="BH22" i="30"/>
  <c r="BG22" i="30"/>
  <c r="BM22" i="30" s="1"/>
  <c r="BF22" i="30"/>
  <c r="BE22" i="30"/>
  <c r="BK22" i="30" s="1"/>
  <c r="BB22" i="30"/>
  <c r="AM22" i="30"/>
  <c r="AL22" i="30"/>
  <c r="AK22" i="30"/>
  <c r="AJ22" i="30"/>
  <c r="BN22" i="30" s="1"/>
  <c r="AI22" i="30"/>
  <c r="AF22" i="30"/>
  <c r="AE22" i="30"/>
  <c r="BM21" i="30"/>
  <c r="BK21" i="30"/>
  <c r="BJ21" i="30"/>
  <c r="BP21" i="30" s="1"/>
  <c r="BI21" i="30"/>
  <c r="BH21" i="30"/>
  <c r="BG21" i="30"/>
  <c r="BF21" i="30"/>
  <c r="BE21" i="30"/>
  <c r="AN21" i="30"/>
  <c r="AM21" i="30"/>
  <c r="AL21" i="30"/>
  <c r="AJ21" i="30"/>
  <c r="BN21" i="30" s="1"/>
  <c r="AI21" i="30"/>
  <c r="AF21" i="30"/>
  <c r="AE21" i="30"/>
  <c r="BJ20" i="30"/>
  <c r="BP20" i="30" s="1"/>
  <c r="BI20" i="30"/>
  <c r="BH20" i="30"/>
  <c r="BG20" i="30"/>
  <c r="BF20" i="30"/>
  <c r="BL20" i="30" s="1"/>
  <c r="BE20" i="30"/>
  <c r="BK20" i="30" s="1"/>
  <c r="BB20" i="30"/>
  <c r="AN20" i="30"/>
  <c r="AM20" i="30"/>
  <c r="AL20" i="30"/>
  <c r="AI20" i="30"/>
  <c r="BM20" i="30" s="1"/>
  <c r="AG20" i="30"/>
  <c r="AF20" i="30"/>
  <c r="AE20" i="30"/>
  <c r="BJ19" i="30"/>
  <c r="BI19" i="30"/>
  <c r="BO19" i="30" s="1"/>
  <c r="BH19" i="30"/>
  <c r="BG19" i="30"/>
  <c r="BM19" i="30" s="1"/>
  <c r="BF19" i="30"/>
  <c r="BE19" i="30"/>
  <c r="BK19" i="30" s="1"/>
  <c r="BB19" i="30"/>
  <c r="AM19" i="30"/>
  <c r="AL19" i="30"/>
  <c r="AK19" i="30"/>
  <c r="AJ19" i="30"/>
  <c r="BN19" i="30" s="1"/>
  <c r="AI19" i="30"/>
  <c r="AF19" i="30"/>
  <c r="AE19" i="30"/>
  <c r="BM18" i="30"/>
  <c r="BK18" i="30"/>
  <c r="BJ18" i="30"/>
  <c r="BP18" i="30" s="1"/>
  <c r="BI18" i="30"/>
  <c r="BH18" i="30"/>
  <c r="BG18" i="30"/>
  <c r="BF18" i="30"/>
  <c r="BE18" i="30"/>
  <c r="AN18" i="30"/>
  <c r="AM18" i="30"/>
  <c r="AL18" i="30"/>
  <c r="AJ18" i="30"/>
  <c r="BN18" i="30" s="1"/>
  <c r="AI18" i="30"/>
  <c r="AF18" i="30"/>
  <c r="AE18" i="30"/>
  <c r="BJ17" i="30"/>
  <c r="BP17" i="30" s="1"/>
  <c r="BI17" i="30"/>
  <c r="BH17" i="30"/>
  <c r="BG17" i="30"/>
  <c r="BF17" i="30"/>
  <c r="BL17" i="30" s="1"/>
  <c r="BE17" i="30"/>
  <c r="BK17" i="30" s="1"/>
  <c r="BB17" i="30"/>
  <c r="AN17" i="30"/>
  <c r="AM17" i="30"/>
  <c r="AL17" i="30"/>
  <c r="AI17" i="30"/>
  <c r="BM17" i="30" s="1"/>
  <c r="AH17" i="30"/>
  <c r="AG17" i="30"/>
  <c r="AF17" i="30"/>
  <c r="AE17" i="30"/>
  <c r="BJ16" i="30"/>
  <c r="BI16" i="30"/>
  <c r="BO16" i="30" s="1"/>
  <c r="BH16" i="30"/>
  <c r="BG16" i="30"/>
  <c r="BM16" i="30" s="1"/>
  <c r="BF16" i="30"/>
  <c r="BE16" i="30"/>
  <c r="BK16" i="30" s="1"/>
  <c r="BB16" i="30"/>
  <c r="AM16" i="30"/>
  <c r="AL16" i="30"/>
  <c r="AK16" i="30"/>
  <c r="AJ16" i="30"/>
  <c r="BN16" i="30" s="1"/>
  <c r="AI16" i="30"/>
  <c r="AF16" i="30"/>
  <c r="AE16" i="30"/>
  <c r="BM15" i="30"/>
  <c r="BK15" i="30"/>
  <c r="BJ15" i="30"/>
  <c r="BP15" i="30" s="1"/>
  <c r="BI15" i="30"/>
  <c r="BH15" i="30"/>
  <c r="BG15" i="30"/>
  <c r="BF15" i="30"/>
  <c r="BE15" i="30"/>
  <c r="AN15" i="30"/>
  <c r="AM15" i="30"/>
  <c r="AL15" i="30"/>
  <c r="AJ15" i="30"/>
  <c r="BN15" i="30" s="1"/>
  <c r="AI15" i="30"/>
  <c r="AF15" i="30"/>
  <c r="AE15" i="30"/>
  <c r="BJ14" i="30"/>
  <c r="BP14" i="30" s="1"/>
  <c r="BI14" i="30"/>
  <c r="BH14" i="30"/>
  <c r="BG14" i="30"/>
  <c r="BF14" i="30"/>
  <c r="BL14" i="30" s="1"/>
  <c r="BE14" i="30"/>
  <c r="BK14" i="30" s="1"/>
  <c r="BB14" i="30"/>
  <c r="AN14" i="30"/>
  <c r="AM14" i="30"/>
  <c r="AL14" i="30"/>
  <c r="AI14" i="30"/>
  <c r="BM14" i="30" s="1"/>
  <c r="AH14" i="30"/>
  <c r="AG14" i="30"/>
  <c r="AF14" i="30"/>
  <c r="AE14" i="30"/>
  <c r="BJ13" i="30"/>
  <c r="BI13" i="30"/>
  <c r="BO13" i="30" s="1"/>
  <c r="BH13" i="30"/>
  <c r="BG13" i="30"/>
  <c r="BM13" i="30" s="1"/>
  <c r="BF13" i="30"/>
  <c r="BE13" i="30"/>
  <c r="BK13" i="30" s="1"/>
  <c r="BB13" i="30"/>
  <c r="AM13" i="30"/>
  <c r="AL13" i="30"/>
  <c r="AK13" i="30"/>
  <c r="AJ13" i="30"/>
  <c r="BN13" i="30" s="1"/>
  <c r="AI13" i="30"/>
  <c r="AF13" i="30"/>
  <c r="AE13" i="30"/>
  <c r="BM12" i="30"/>
  <c r="BK12" i="30"/>
  <c r="BJ12" i="30"/>
  <c r="BP12" i="30" s="1"/>
  <c r="BI12" i="30"/>
  <c r="BH12" i="30"/>
  <c r="BG12" i="30"/>
  <c r="BF12" i="30"/>
  <c r="BE12" i="30"/>
  <c r="AN12" i="30"/>
  <c r="AM12" i="30"/>
  <c r="AL12" i="30"/>
  <c r="AJ12" i="30"/>
  <c r="BN12" i="30" s="1"/>
  <c r="AI12" i="30"/>
  <c r="AF12" i="30"/>
  <c r="AE12" i="30"/>
  <c r="BJ11" i="30"/>
  <c r="BP11" i="30" s="1"/>
  <c r="BI11" i="30"/>
  <c r="BH11" i="30"/>
  <c r="BG11" i="30"/>
  <c r="BF11" i="30"/>
  <c r="BL11" i="30" s="1"/>
  <c r="BE11" i="30"/>
  <c r="BK11" i="30" s="1"/>
  <c r="BB11" i="30"/>
  <c r="AN11" i="30"/>
  <c r="AM11" i="30"/>
  <c r="AL11" i="30"/>
  <c r="AI11" i="30"/>
  <c r="BM11" i="30" s="1"/>
  <c r="AH11" i="30"/>
  <c r="AG11" i="30"/>
  <c r="AF11" i="30"/>
  <c r="AE11" i="30"/>
  <c r="BJ10" i="30"/>
  <c r="BP10" i="30" s="1"/>
  <c r="BI10" i="30"/>
  <c r="BO10" i="30" s="1"/>
  <c r="BH10" i="30"/>
  <c r="BG10" i="30"/>
  <c r="BM10" i="30" s="1"/>
  <c r="BF10" i="30"/>
  <c r="BE10" i="30"/>
  <c r="BK10" i="30" s="1"/>
  <c r="BB10" i="30"/>
  <c r="AN10" i="30"/>
  <c r="AM10" i="30"/>
  <c r="AL10" i="30"/>
  <c r="AK10" i="30"/>
  <c r="AJ10" i="30"/>
  <c r="BN10" i="30" s="1"/>
  <c r="AI10" i="30"/>
  <c r="AF10" i="30"/>
  <c r="AE10" i="30"/>
  <c r="BM9" i="30"/>
  <c r="BK9" i="30"/>
  <c r="BJ9" i="30"/>
  <c r="BP9" i="30" s="1"/>
  <c r="BI9" i="30"/>
  <c r="BH9" i="30"/>
  <c r="BG9" i="30"/>
  <c r="BF9" i="30"/>
  <c r="BE9" i="30"/>
  <c r="AN9" i="30"/>
  <c r="AM9" i="30"/>
  <c r="AL9" i="30"/>
  <c r="AJ9" i="30"/>
  <c r="BN9" i="30" s="1"/>
  <c r="AI9" i="30"/>
  <c r="AF9" i="30"/>
  <c r="AE9" i="30"/>
  <c r="BN8" i="30"/>
  <c r="BJ8" i="30"/>
  <c r="BP8" i="30" s="1"/>
  <c r="BI8" i="30"/>
  <c r="BH8" i="30"/>
  <c r="BG8" i="30"/>
  <c r="BF8" i="30"/>
  <c r="BL8" i="30" s="1"/>
  <c r="BE8" i="30"/>
  <c r="BK8" i="30" s="1"/>
  <c r="BB8" i="30"/>
  <c r="AN8" i="30"/>
  <c r="AM8" i="30"/>
  <c r="AL8" i="30"/>
  <c r="AJ8" i="30"/>
  <c r="AI8" i="30"/>
  <c r="BM8" i="30" s="1"/>
  <c r="AH8" i="30"/>
  <c r="AG8" i="30"/>
  <c r="AF8" i="30"/>
  <c r="AE8" i="30"/>
  <c r="BJ7" i="30"/>
  <c r="BP7" i="30" s="1"/>
  <c r="BI7" i="30"/>
  <c r="BO7" i="30" s="1"/>
  <c r="BH7" i="30"/>
  <c r="BG7" i="30"/>
  <c r="BM7" i="30" s="1"/>
  <c r="BF7" i="30"/>
  <c r="BE7" i="30"/>
  <c r="BK7" i="30" s="1"/>
  <c r="BB7" i="30"/>
  <c r="AN7" i="30"/>
  <c r="AM7" i="30"/>
  <c r="AL7" i="30"/>
  <c r="AK7" i="30"/>
  <c r="AJ7" i="30"/>
  <c r="BN7" i="30" s="1"/>
  <c r="AI7" i="30"/>
  <c r="AF7" i="30"/>
  <c r="AE7" i="30"/>
  <c r="BM6" i="30"/>
  <c r="BK6" i="30"/>
  <c r="BJ6" i="30"/>
  <c r="BP6" i="30" s="1"/>
  <c r="BI6" i="30"/>
  <c r="BO6" i="30" s="1"/>
  <c r="BH6" i="30"/>
  <c r="BG6" i="30"/>
  <c r="BF6" i="30"/>
  <c r="BE6" i="30"/>
  <c r="AN6" i="30"/>
  <c r="AM6" i="30"/>
  <c r="AL6" i="30"/>
  <c r="AK6" i="30"/>
  <c r="AJ6" i="30"/>
  <c r="BN6" i="30" s="1"/>
  <c r="AI6" i="30"/>
  <c r="AF6" i="30"/>
  <c r="AE6" i="30"/>
  <c r="BN5" i="30"/>
  <c r="BJ5" i="30"/>
  <c r="BP5" i="30" s="1"/>
  <c r="BI5" i="30"/>
  <c r="BH5" i="30"/>
  <c r="BG5" i="30"/>
  <c r="BG50" i="30" s="1"/>
  <c r="BF5" i="30"/>
  <c r="BL5" i="30" s="1"/>
  <c r="BE5" i="30"/>
  <c r="BB5" i="30"/>
  <c r="AN5" i="30"/>
  <c r="BD44" i="30" s="1"/>
  <c r="AM5" i="30"/>
  <c r="AL5" i="30"/>
  <c r="AJ5" i="30"/>
  <c r="AI5" i="30"/>
  <c r="AH5" i="30"/>
  <c r="AG5" i="30"/>
  <c r="AF5" i="30"/>
  <c r="AY40" i="30" s="1"/>
  <c r="AE5" i="30"/>
  <c r="P1" i="30"/>
  <c r="AH49" i="30" s="1"/>
  <c r="AX50" i="29"/>
  <c r="AW50" i="29"/>
  <c r="AV50" i="29"/>
  <c r="AU50" i="29"/>
  <c r="AT50" i="29"/>
  <c r="AS50" i="29"/>
  <c r="AR50" i="29"/>
  <c r="AQ50" i="29"/>
  <c r="AP50" i="29"/>
  <c r="AO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BJ49" i="29"/>
  <c r="BI49" i="29"/>
  <c r="BH49" i="29"/>
  <c r="BG49" i="29"/>
  <c r="BM49" i="29" s="1"/>
  <c r="BF49" i="29"/>
  <c r="BE49" i="29"/>
  <c r="AM49" i="29"/>
  <c r="AL49" i="29"/>
  <c r="AI49" i="29"/>
  <c r="AF49" i="29"/>
  <c r="AE49" i="29"/>
  <c r="BJ48" i="29"/>
  <c r="BI48" i="29"/>
  <c r="BH48" i="29"/>
  <c r="BG48" i="29"/>
  <c r="BM48" i="29" s="1"/>
  <c r="BF48" i="29"/>
  <c r="BE48" i="29"/>
  <c r="AM48" i="29"/>
  <c r="AL48" i="29"/>
  <c r="AI48" i="29"/>
  <c r="AF48" i="29"/>
  <c r="BK48" i="29" s="1"/>
  <c r="AE48" i="29"/>
  <c r="BM47" i="29"/>
  <c r="BJ47" i="29"/>
  <c r="BI47" i="29"/>
  <c r="BH47" i="29"/>
  <c r="BG47" i="29"/>
  <c r="BF47" i="29"/>
  <c r="BE47" i="29"/>
  <c r="AM47" i="29"/>
  <c r="AL47" i="29"/>
  <c r="AI47" i="29"/>
  <c r="AF47" i="29"/>
  <c r="BK47" i="29" s="1"/>
  <c r="AE47" i="29"/>
  <c r="BJ46" i="29"/>
  <c r="BI46" i="29"/>
  <c r="BH46" i="29"/>
  <c r="BG46" i="29"/>
  <c r="BM46" i="29" s="1"/>
  <c r="BF46" i="29"/>
  <c r="BE46" i="29"/>
  <c r="AM46" i="29"/>
  <c r="AL46" i="29"/>
  <c r="AI46" i="29"/>
  <c r="AF46" i="29"/>
  <c r="AE46" i="29"/>
  <c r="BJ45" i="29"/>
  <c r="BI45" i="29"/>
  <c r="BH45" i="29"/>
  <c r="BG45" i="29"/>
  <c r="BM45" i="29" s="1"/>
  <c r="BF45" i="29"/>
  <c r="BE45" i="29"/>
  <c r="BK45" i="29" s="1"/>
  <c r="AM45" i="29"/>
  <c r="AL45" i="29"/>
  <c r="AI45" i="29"/>
  <c r="AF45" i="29"/>
  <c r="AE45" i="29"/>
  <c r="BM44" i="29"/>
  <c r="BJ44" i="29"/>
  <c r="BI44" i="29"/>
  <c r="BH44" i="29"/>
  <c r="BG44" i="29"/>
  <c r="BF44" i="29"/>
  <c r="BE44" i="29"/>
  <c r="AM44" i="29"/>
  <c r="AL44" i="29"/>
  <c r="AI44" i="29"/>
  <c r="AF44" i="29"/>
  <c r="BK44" i="29" s="1"/>
  <c r="AE44" i="29"/>
  <c r="BJ43" i="29"/>
  <c r="BI43" i="29"/>
  <c r="BH43" i="29"/>
  <c r="BG43" i="29"/>
  <c r="BF43" i="29"/>
  <c r="BE43" i="29"/>
  <c r="AM43" i="29"/>
  <c r="AL43" i="29"/>
  <c r="AI43" i="29"/>
  <c r="BM43" i="29" s="1"/>
  <c r="AF43" i="29"/>
  <c r="AE43" i="29"/>
  <c r="BJ42" i="29"/>
  <c r="BI42" i="29"/>
  <c r="BH42" i="29"/>
  <c r="BG42" i="29"/>
  <c r="BM42" i="29" s="1"/>
  <c r="BF42" i="29"/>
  <c r="BE42" i="29"/>
  <c r="BK42" i="29" s="1"/>
  <c r="AM42" i="29"/>
  <c r="AL42" i="29"/>
  <c r="AI42" i="29"/>
  <c r="AF42" i="29"/>
  <c r="AE42" i="29"/>
  <c r="BM41" i="29"/>
  <c r="BJ41" i="29"/>
  <c r="BI41" i="29"/>
  <c r="BH41" i="29"/>
  <c r="BG41" i="29"/>
  <c r="BF41" i="29"/>
  <c r="BE41" i="29"/>
  <c r="BK41" i="29" s="1"/>
  <c r="AM41" i="29"/>
  <c r="AL41" i="29"/>
  <c r="AI41" i="29"/>
  <c r="AF41" i="29"/>
  <c r="AE41" i="29"/>
  <c r="BJ40" i="29"/>
  <c r="BI40" i="29"/>
  <c r="BH40" i="29"/>
  <c r="BG40" i="29"/>
  <c r="BF40" i="29"/>
  <c r="BE40" i="29"/>
  <c r="BK40" i="29" s="1"/>
  <c r="AM40" i="29"/>
  <c r="AL40" i="29"/>
  <c r="AI40" i="29"/>
  <c r="BM40" i="29" s="1"/>
  <c r="AF40" i="29"/>
  <c r="AE40" i="29"/>
  <c r="BJ39" i="29"/>
  <c r="BI39" i="29"/>
  <c r="BH39" i="29"/>
  <c r="BG39" i="29"/>
  <c r="BF39" i="29"/>
  <c r="BE39" i="29"/>
  <c r="BK39" i="29" s="1"/>
  <c r="AM39" i="29"/>
  <c r="AL39" i="29"/>
  <c r="AI39" i="29"/>
  <c r="BM39" i="29" s="1"/>
  <c r="AF39" i="29"/>
  <c r="AE39" i="29"/>
  <c r="BM38" i="29"/>
  <c r="BJ38" i="29"/>
  <c r="BI38" i="29"/>
  <c r="BH38" i="29"/>
  <c r="BG38" i="29"/>
  <c r="BF38" i="29"/>
  <c r="BE38" i="29"/>
  <c r="BK38" i="29" s="1"/>
  <c r="AM38" i="29"/>
  <c r="AL38" i="29"/>
  <c r="AI38" i="29"/>
  <c r="AF38" i="29"/>
  <c r="AE38" i="29"/>
  <c r="BJ37" i="29"/>
  <c r="BI37" i="29"/>
  <c r="BH37" i="29"/>
  <c r="BG37" i="29"/>
  <c r="BF37" i="29"/>
  <c r="BE37" i="29"/>
  <c r="BK37" i="29" s="1"/>
  <c r="AM37" i="29"/>
  <c r="AL37" i="29"/>
  <c r="AI37" i="29"/>
  <c r="BM37" i="29" s="1"/>
  <c r="AF37" i="29"/>
  <c r="AE37" i="29"/>
  <c r="BJ36" i="29"/>
  <c r="BI36" i="29"/>
  <c r="BH36" i="29"/>
  <c r="BG36" i="29"/>
  <c r="BF36" i="29"/>
  <c r="BE36" i="29"/>
  <c r="BK36" i="29" s="1"/>
  <c r="AM36" i="29"/>
  <c r="AL36" i="29"/>
  <c r="AI36" i="29"/>
  <c r="BM36" i="29" s="1"/>
  <c r="AF36" i="29"/>
  <c r="AE36" i="29"/>
  <c r="BM35" i="29"/>
  <c r="BJ35" i="29"/>
  <c r="BI35" i="29"/>
  <c r="BH35" i="29"/>
  <c r="BG35" i="29"/>
  <c r="BF35" i="29"/>
  <c r="BE35" i="29"/>
  <c r="BK35" i="29" s="1"/>
  <c r="BA35" i="29"/>
  <c r="AM35" i="29"/>
  <c r="AL35" i="29"/>
  <c r="AI35" i="29"/>
  <c r="AF35" i="29"/>
  <c r="AE35" i="29"/>
  <c r="BJ34" i="29"/>
  <c r="BI34" i="29"/>
  <c r="BH34" i="29"/>
  <c r="BG34" i="29"/>
  <c r="BF34" i="29"/>
  <c r="BE34" i="29"/>
  <c r="AM34" i="29"/>
  <c r="AL34" i="29"/>
  <c r="AI34" i="29"/>
  <c r="BM34" i="29" s="1"/>
  <c r="AF34" i="29"/>
  <c r="AE34" i="29"/>
  <c r="BJ33" i="29"/>
  <c r="BI33" i="29"/>
  <c r="BH33" i="29"/>
  <c r="BG33" i="29"/>
  <c r="BF33" i="29"/>
  <c r="BE33" i="29"/>
  <c r="BK33" i="29" s="1"/>
  <c r="AM33" i="29"/>
  <c r="AL33" i="29"/>
  <c r="AI33" i="29"/>
  <c r="BM33" i="29" s="1"/>
  <c r="AH33" i="29"/>
  <c r="AF33" i="29"/>
  <c r="AE33" i="29"/>
  <c r="BM32" i="29"/>
  <c r="BJ32" i="29"/>
  <c r="BI32" i="29"/>
  <c r="BH32" i="29"/>
  <c r="BG32" i="29"/>
  <c r="BF32" i="29"/>
  <c r="BE32" i="29"/>
  <c r="BK32" i="29" s="1"/>
  <c r="AM32" i="29"/>
  <c r="AL32" i="29"/>
  <c r="AI32" i="29"/>
  <c r="AF32" i="29"/>
  <c r="AE32" i="29"/>
  <c r="BJ31" i="29"/>
  <c r="BI31" i="29"/>
  <c r="BH31" i="29"/>
  <c r="BG31" i="29"/>
  <c r="BF31" i="29"/>
  <c r="BE31" i="29"/>
  <c r="BK31" i="29" s="1"/>
  <c r="AZ31" i="29"/>
  <c r="AM31" i="29"/>
  <c r="AL31" i="29"/>
  <c r="AI31" i="29"/>
  <c r="BM31" i="29" s="1"/>
  <c r="AF31" i="29"/>
  <c r="AE31" i="29"/>
  <c r="BJ30" i="29"/>
  <c r="BI30" i="29"/>
  <c r="BH30" i="29"/>
  <c r="BG30" i="29"/>
  <c r="BF30" i="29"/>
  <c r="BE30" i="29"/>
  <c r="BK30" i="29" s="1"/>
  <c r="AM30" i="29"/>
  <c r="AL30" i="29"/>
  <c r="AI30" i="29"/>
  <c r="BM30" i="29" s="1"/>
  <c r="AF30" i="29"/>
  <c r="AE30" i="29"/>
  <c r="BM29" i="29"/>
  <c r="BJ29" i="29"/>
  <c r="BI29" i="29"/>
  <c r="BH29" i="29"/>
  <c r="BG29" i="29"/>
  <c r="BF29" i="29"/>
  <c r="BE29" i="29"/>
  <c r="BK29" i="29" s="1"/>
  <c r="AM29" i="29"/>
  <c r="AL29" i="29"/>
  <c r="AI29" i="29"/>
  <c r="AF29" i="29"/>
  <c r="AE29" i="29"/>
  <c r="BJ28" i="29"/>
  <c r="BI28" i="29"/>
  <c r="BH28" i="29"/>
  <c r="BG28" i="29"/>
  <c r="BF28" i="29"/>
  <c r="BE28" i="29"/>
  <c r="BK28" i="29" s="1"/>
  <c r="AZ28" i="29"/>
  <c r="AM28" i="29"/>
  <c r="AL28" i="29"/>
  <c r="AI28" i="29"/>
  <c r="BM28" i="29" s="1"/>
  <c r="AF28" i="29"/>
  <c r="AE28" i="29"/>
  <c r="BJ27" i="29"/>
  <c r="BI27" i="29"/>
  <c r="BH27" i="29"/>
  <c r="BG27" i="29"/>
  <c r="BF27" i="29"/>
  <c r="BE27" i="29"/>
  <c r="BK27" i="29" s="1"/>
  <c r="AM27" i="29"/>
  <c r="AL27" i="29"/>
  <c r="AI27" i="29"/>
  <c r="BM27" i="29" s="1"/>
  <c r="AF27" i="29"/>
  <c r="AE27" i="29"/>
  <c r="BM26" i="29"/>
  <c r="BJ26" i="29"/>
  <c r="BI26" i="29"/>
  <c r="BH26" i="29"/>
  <c r="BG26" i="29"/>
  <c r="BF26" i="29"/>
  <c r="BE26" i="29"/>
  <c r="BK26" i="29" s="1"/>
  <c r="AM26" i="29"/>
  <c r="AL26" i="29"/>
  <c r="AI26" i="29"/>
  <c r="AF26" i="29"/>
  <c r="AE26" i="29"/>
  <c r="BJ25" i="29"/>
  <c r="BI25" i="29"/>
  <c r="BH25" i="29"/>
  <c r="BG25" i="29"/>
  <c r="BF25" i="29"/>
  <c r="BE25" i="29"/>
  <c r="BK25" i="29" s="1"/>
  <c r="AZ25" i="29"/>
  <c r="AM25" i="29"/>
  <c r="AL25" i="29"/>
  <c r="AI25" i="29"/>
  <c r="BM25" i="29" s="1"/>
  <c r="AF25" i="29"/>
  <c r="AE25" i="29"/>
  <c r="BJ24" i="29"/>
  <c r="BI24" i="29"/>
  <c r="BH24" i="29"/>
  <c r="BG24" i="29"/>
  <c r="BF24" i="29"/>
  <c r="BE24" i="29"/>
  <c r="BK24" i="29" s="1"/>
  <c r="AM24" i="29"/>
  <c r="AL24" i="29"/>
  <c r="AI24" i="29"/>
  <c r="BM24" i="29" s="1"/>
  <c r="AF24" i="29"/>
  <c r="AE24" i="29"/>
  <c r="BM23" i="29"/>
  <c r="BJ23" i="29"/>
  <c r="BI23" i="29"/>
  <c r="BH23" i="29"/>
  <c r="BG23" i="29"/>
  <c r="BF23" i="29"/>
  <c r="BE23" i="29"/>
  <c r="BK23" i="29" s="1"/>
  <c r="AM23" i="29"/>
  <c r="AL23" i="29"/>
  <c r="AI23" i="29"/>
  <c r="AF23" i="29"/>
  <c r="AE23" i="29"/>
  <c r="BJ22" i="29"/>
  <c r="BI22" i="29"/>
  <c r="BH22" i="29"/>
  <c r="BG22" i="29"/>
  <c r="BF22" i="29"/>
  <c r="BE22" i="29"/>
  <c r="BK22" i="29" s="1"/>
  <c r="AZ22" i="29"/>
  <c r="AM22" i="29"/>
  <c r="AL22" i="29"/>
  <c r="AI22" i="29"/>
  <c r="BM22" i="29" s="1"/>
  <c r="AF22" i="29"/>
  <c r="AE22" i="29"/>
  <c r="BJ21" i="29"/>
  <c r="BI21" i="29"/>
  <c r="BH21" i="29"/>
  <c r="BG21" i="29"/>
  <c r="BF21" i="29"/>
  <c r="BE21" i="29"/>
  <c r="BK21" i="29" s="1"/>
  <c r="AM21" i="29"/>
  <c r="AL21" i="29"/>
  <c r="AI21" i="29"/>
  <c r="BM21" i="29" s="1"/>
  <c r="AF21" i="29"/>
  <c r="AE21" i="29"/>
  <c r="BM20" i="29"/>
  <c r="BJ20" i="29"/>
  <c r="BI20" i="29"/>
  <c r="BH20" i="29"/>
  <c r="BG20" i="29"/>
  <c r="BF20" i="29"/>
  <c r="BE20" i="29"/>
  <c r="BK20" i="29" s="1"/>
  <c r="AM20" i="29"/>
  <c r="AL20" i="29"/>
  <c r="AI20" i="29"/>
  <c r="AF20" i="29"/>
  <c r="AE20" i="29"/>
  <c r="BJ19" i="29"/>
  <c r="BI19" i="29"/>
  <c r="BH19" i="29"/>
  <c r="BG19" i="29"/>
  <c r="BF19" i="29"/>
  <c r="BE19" i="29"/>
  <c r="BK19" i="29" s="1"/>
  <c r="AZ19" i="29"/>
  <c r="AM19" i="29"/>
  <c r="AL19" i="29"/>
  <c r="AI19" i="29"/>
  <c r="BM19" i="29" s="1"/>
  <c r="AF19" i="29"/>
  <c r="AE19" i="29"/>
  <c r="BJ18" i="29"/>
  <c r="BI18" i="29"/>
  <c r="BH18" i="29"/>
  <c r="BN18" i="29" s="1"/>
  <c r="BG18" i="29"/>
  <c r="BF18" i="29"/>
  <c r="BE18" i="29"/>
  <c r="BK18" i="29" s="1"/>
  <c r="AM18" i="29"/>
  <c r="AL18" i="29"/>
  <c r="AJ18" i="29"/>
  <c r="AI18" i="29"/>
  <c r="BM18" i="29" s="1"/>
  <c r="AF18" i="29"/>
  <c r="AE18" i="29"/>
  <c r="BM17" i="29"/>
  <c r="BJ17" i="29"/>
  <c r="BI17" i="29"/>
  <c r="BH17" i="29"/>
  <c r="BG17" i="29"/>
  <c r="BF17" i="29"/>
  <c r="BE17" i="29"/>
  <c r="BK17" i="29" s="1"/>
  <c r="AM17" i="29"/>
  <c r="AL17" i="29"/>
  <c r="AI17" i="29"/>
  <c r="AF17" i="29"/>
  <c r="AE17" i="29"/>
  <c r="BJ16" i="29"/>
  <c r="BI16" i="29"/>
  <c r="BH16" i="29"/>
  <c r="BG16" i="29"/>
  <c r="BF16" i="29"/>
  <c r="BE16" i="29"/>
  <c r="BK16" i="29" s="1"/>
  <c r="AM16" i="29"/>
  <c r="AL16" i="29"/>
  <c r="AI16" i="29"/>
  <c r="BM16" i="29" s="1"/>
  <c r="AF16" i="29"/>
  <c r="AE16" i="29"/>
  <c r="BM15" i="29"/>
  <c r="BJ15" i="29"/>
  <c r="BI15" i="29"/>
  <c r="BH15" i="29"/>
  <c r="BG15" i="29"/>
  <c r="BF15" i="29"/>
  <c r="BE15" i="29"/>
  <c r="BK15" i="29" s="1"/>
  <c r="BA15" i="29"/>
  <c r="AM15" i="29"/>
  <c r="AL15" i="29"/>
  <c r="AJ15" i="29"/>
  <c r="AI15" i="29"/>
  <c r="AH15" i="29"/>
  <c r="AF15" i="29"/>
  <c r="AE15" i="29"/>
  <c r="BJ14" i="29"/>
  <c r="BI14" i="29"/>
  <c r="BH14" i="29"/>
  <c r="BG14" i="29"/>
  <c r="BF14" i="29"/>
  <c r="BE14" i="29"/>
  <c r="BK14" i="29" s="1"/>
  <c r="AM14" i="29"/>
  <c r="AL14" i="29"/>
  <c r="AI14" i="29"/>
  <c r="BM14" i="29" s="1"/>
  <c r="AF14" i="29"/>
  <c r="AE14" i="29"/>
  <c r="BM13" i="29"/>
  <c r="BJ13" i="29"/>
  <c r="BI13" i="29"/>
  <c r="BH13" i="29"/>
  <c r="BG13" i="29"/>
  <c r="BF13" i="29"/>
  <c r="BE13" i="29"/>
  <c r="BK13" i="29" s="1"/>
  <c r="BA13" i="29"/>
  <c r="AZ13" i="29"/>
  <c r="AM13" i="29"/>
  <c r="AL13" i="29"/>
  <c r="AI13" i="29"/>
  <c r="AF13" i="29"/>
  <c r="AE13" i="29"/>
  <c r="BJ12" i="29"/>
  <c r="BI12" i="29"/>
  <c r="BH12" i="29"/>
  <c r="BG12" i="29"/>
  <c r="BF12" i="29"/>
  <c r="BE12" i="29"/>
  <c r="BK12" i="29" s="1"/>
  <c r="AM12" i="29"/>
  <c r="AL12" i="29"/>
  <c r="AI12" i="29"/>
  <c r="BM12" i="29" s="1"/>
  <c r="AH12" i="29"/>
  <c r="AF12" i="29"/>
  <c r="AE12" i="29"/>
  <c r="BJ11" i="29"/>
  <c r="BI11" i="29"/>
  <c r="BH11" i="29"/>
  <c r="BG11" i="29"/>
  <c r="BF11" i="29"/>
  <c r="BE11" i="29"/>
  <c r="BK11" i="29" s="1"/>
  <c r="BD11" i="29"/>
  <c r="AM11" i="29"/>
  <c r="AL11" i="29"/>
  <c r="AI11" i="29"/>
  <c r="BM11" i="29" s="1"/>
  <c r="AF11" i="29"/>
  <c r="AE11" i="29"/>
  <c r="BM10" i="29"/>
  <c r="BJ10" i="29"/>
  <c r="BI10" i="29"/>
  <c r="BH10" i="29"/>
  <c r="BG10" i="29"/>
  <c r="BF10" i="29"/>
  <c r="BE10" i="29"/>
  <c r="BA10" i="29"/>
  <c r="AZ10" i="29"/>
  <c r="AN10" i="29"/>
  <c r="BP10" i="29" s="1"/>
  <c r="AM10" i="29"/>
  <c r="AL10" i="29"/>
  <c r="AI10" i="29"/>
  <c r="AF10" i="29"/>
  <c r="AE10" i="29"/>
  <c r="BM9" i="29"/>
  <c r="BJ9" i="29"/>
  <c r="BP9" i="29" s="1"/>
  <c r="BI9" i="29"/>
  <c r="BH9" i="29"/>
  <c r="BG9" i="29"/>
  <c r="BF9" i="29"/>
  <c r="BE9" i="29"/>
  <c r="BD9" i="29"/>
  <c r="BA9" i="29"/>
  <c r="AN9" i="29"/>
  <c r="AM9" i="29"/>
  <c r="AL9" i="29"/>
  <c r="AI9" i="29"/>
  <c r="AF9" i="29"/>
  <c r="AE9" i="29"/>
  <c r="BM8" i="29"/>
  <c r="BJ8" i="29"/>
  <c r="BI8" i="29"/>
  <c r="BH8" i="29"/>
  <c r="BG8" i="29"/>
  <c r="BF8" i="29"/>
  <c r="BE8" i="29"/>
  <c r="BK8" i="29" s="1"/>
  <c r="BA8" i="29"/>
  <c r="AY8" i="29"/>
  <c r="AM8" i="29"/>
  <c r="AL8" i="29"/>
  <c r="AK8" i="29"/>
  <c r="AI8" i="29"/>
  <c r="AF8" i="29"/>
  <c r="AE8" i="29"/>
  <c r="BM7" i="29"/>
  <c r="BK7" i="29"/>
  <c r="BJ7" i="29"/>
  <c r="BI7" i="29"/>
  <c r="BH7" i="29"/>
  <c r="BG7" i="29"/>
  <c r="BF7" i="29"/>
  <c r="BE7" i="29"/>
  <c r="BA7" i="29"/>
  <c r="AZ7" i="29"/>
  <c r="AY7" i="29"/>
  <c r="AM7" i="29"/>
  <c r="AL7" i="29"/>
  <c r="AI7" i="29"/>
  <c r="AF7" i="29"/>
  <c r="AE7" i="29"/>
  <c r="BJ6" i="29"/>
  <c r="BI6" i="29"/>
  <c r="BH6" i="29"/>
  <c r="BN6" i="29" s="1"/>
  <c r="BG6" i="29"/>
  <c r="BM6" i="29" s="1"/>
  <c r="BF6" i="29"/>
  <c r="BE6" i="29"/>
  <c r="BK6" i="29" s="1"/>
  <c r="BD6" i="29"/>
  <c r="BC6" i="29"/>
  <c r="AY6" i="29"/>
  <c r="AM6" i="29"/>
  <c r="AL6" i="29"/>
  <c r="AJ6" i="29"/>
  <c r="AI6" i="29"/>
  <c r="AH6" i="29"/>
  <c r="AG6" i="29"/>
  <c r="AF6" i="29"/>
  <c r="AE6" i="29"/>
  <c r="BK5" i="29"/>
  <c r="BJ5" i="29"/>
  <c r="BI5" i="29"/>
  <c r="BH5" i="29"/>
  <c r="BG5" i="29"/>
  <c r="BF5" i="29"/>
  <c r="BE5" i="29"/>
  <c r="BA5" i="29"/>
  <c r="AY5" i="29"/>
  <c r="AN5" i="29"/>
  <c r="AM5" i="29"/>
  <c r="AM50" i="29" s="1"/>
  <c r="AL5" i="29"/>
  <c r="AK5" i="29"/>
  <c r="AI5" i="29"/>
  <c r="BA12" i="29" s="1"/>
  <c r="AG5" i="29"/>
  <c r="AZ8" i="29" s="1"/>
  <c r="AF5" i="29"/>
  <c r="AE5" i="29"/>
  <c r="P1" i="29"/>
  <c r="AN41" i="29" s="1"/>
  <c r="AX50" i="28"/>
  <c r="AW50" i="28"/>
  <c r="AV50" i="28"/>
  <c r="AU50" i="28"/>
  <c r="AT50" i="28"/>
  <c r="AS50" i="28"/>
  <c r="AR50" i="28"/>
  <c r="AQ50" i="28"/>
  <c r="AP50" i="28"/>
  <c r="AO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BK49" i="28"/>
  <c r="BJ49" i="28"/>
  <c r="BI49" i="28"/>
  <c r="BH49" i="28"/>
  <c r="BG49" i="28"/>
  <c r="BF49" i="28"/>
  <c r="BE49" i="28"/>
  <c r="AM49" i="28"/>
  <c r="AL49" i="28"/>
  <c r="AI49" i="28"/>
  <c r="BM49" i="28" s="1"/>
  <c r="AF49" i="28"/>
  <c r="AE49" i="28"/>
  <c r="BM48" i="28"/>
  <c r="BJ48" i="28"/>
  <c r="BI48" i="28"/>
  <c r="BH48" i="28"/>
  <c r="BG48" i="28"/>
  <c r="BF48" i="28"/>
  <c r="BE48" i="28"/>
  <c r="BK48" i="28" s="1"/>
  <c r="BC48" i="28"/>
  <c r="AM48" i="28"/>
  <c r="AL48" i="28"/>
  <c r="AI48" i="28"/>
  <c r="AF48" i="28"/>
  <c r="AE48" i="28"/>
  <c r="BJ47" i="28"/>
  <c r="BI47" i="28"/>
  <c r="BH47" i="28"/>
  <c r="BG47" i="28"/>
  <c r="BM47" i="28" s="1"/>
  <c r="BF47" i="28"/>
  <c r="BE47" i="28"/>
  <c r="BK47" i="28" s="1"/>
  <c r="AM47" i="28"/>
  <c r="AL47" i="28"/>
  <c r="AI47" i="28"/>
  <c r="AF47" i="28"/>
  <c r="AE47" i="28"/>
  <c r="BK46" i="28"/>
  <c r="BJ46" i="28"/>
  <c r="BI46" i="28"/>
  <c r="BH46" i="28"/>
  <c r="BG46" i="28"/>
  <c r="BF46" i="28"/>
  <c r="BE46" i="28"/>
  <c r="AM46" i="28"/>
  <c r="AL46" i="28"/>
  <c r="AI46" i="28"/>
  <c r="BM46" i="28" s="1"/>
  <c r="AF46" i="28"/>
  <c r="AE46" i="28"/>
  <c r="BM45" i="28"/>
  <c r="BJ45" i="28"/>
  <c r="BI45" i="28"/>
  <c r="BH45" i="28"/>
  <c r="BG45" i="28"/>
  <c r="BF45" i="28"/>
  <c r="BE45" i="28"/>
  <c r="AM45" i="28"/>
  <c r="AL45" i="28"/>
  <c r="AI45" i="28"/>
  <c r="AF45" i="28"/>
  <c r="AE45" i="28"/>
  <c r="BJ44" i="28"/>
  <c r="BI44" i="28"/>
  <c r="BH44" i="28"/>
  <c r="BG44" i="28"/>
  <c r="BF44" i="28"/>
  <c r="BE44" i="28"/>
  <c r="BK44" i="28" s="1"/>
  <c r="AM44" i="28"/>
  <c r="AL44" i="28"/>
  <c r="AI44" i="28"/>
  <c r="AF44" i="28"/>
  <c r="AE44" i="28"/>
  <c r="BK43" i="28"/>
  <c r="BJ43" i="28"/>
  <c r="BI43" i="28"/>
  <c r="BH43" i="28"/>
  <c r="BG43" i="28"/>
  <c r="BF43" i="28"/>
  <c r="BE43" i="28"/>
  <c r="AM43" i="28"/>
  <c r="AL43" i="28"/>
  <c r="AI43" i="28"/>
  <c r="BM43" i="28" s="1"/>
  <c r="AF43" i="28"/>
  <c r="AE43" i="28"/>
  <c r="BM42" i="28"/>
  <c r="BJ42" i="28"/>
  <c r="BI42" i="28"/>
  <c r="BH42" i="28"/>
  <c r="BG42" i="28"/>
  <c r="BF42" i="28"/>
  <c r="BE42" i="28"/>
  <c r="BK42" i="28" s="1"/>
  <c r="AM42" i="28"/>
  <c r="AL42" i="28"/>
  <c r="AI42" i="28"/>
  <c r="AG42" i="28"/>
  <c r="AF42" i="28"/>
  <c r="AE42" i="28"/>
  <c r="BJ41" i="28"/>
  <c r="BI41" i="28"/>
  <c r="BH41" i="28"/>
  <c r="BG41" i="28"/>
  <c r="BM41" i="28" s="1"/>
  <c r="BF41" i="28"/>
  <c r="BE41" i="28"/>
  <c r="BK41" i="28" s="1"/>
  <c r="AM41" i="28"/>
  <c r="AL41" i="28"/>
  <c r="AJ41" i="28"/>
  <c r="AI41" i="28"/>
  <c r="AF41" i="28"/>
  <c r="AE41" i="28"/>
  <c r="BK40" i="28"/>
  <c r="BJ40" i="28"/>
  <c r="BI40" i="28"/>
  <c r="BH40" i="28"/>
  <c r="BG40" i="28"/>
  <c r="BF40" i="28"/>
  <c r="BE40" i="28"/>
  <c r="AN40" i="28"/>
  <c r="AM40" i="28"/>
  <c r="AL40" i="28"/>
  <c r="AI40" i="28"/>
  <c r="BM40" i="28" s="1"/>
  <c r="AF40" i="28"/>
  <c r="AE40" i="28"/>
  <c r="BM39" i="28"/>
  <c r="BJ39" i="28"/>
  <c r="BI39" i="28"/>
  <c r="BH39" i="28"/>
  <c r="BG39" i="28"/>
  <c r="BF39" i="28"/>
  <c r="BE39" i="28"/>
  <c r="AM39" i="28"/>
  <c r="AL39" i="28"/>
  <c r="AI39" i="28"/>
  <c r="AF39" i="28"/>
  <c r="AE39" i="28"/>
  <c r="BJ38" i="28"/>
  <c r="BI38" i="28"/>
  <c r="BH38" i="28"/>
  <c r="BG38" i="28"/>
  <c r="BF38" i="28"/>
  <c r="BE38" i="28"/>
  <c r="BK38" i="28" s="1"/>
  <c r="AM38" i="28"/>
  <c r="AL38" i="28"/>
  <c r="AI38" i="28"/>
  <c r="AF38" i="28"/>
  <c r="AE38" i="28"/>
  <c r="BK37" i="28"/>
  <c r="BJ37" i="28"/>
  <c r="BI37" i="28"/>
  <c r="BH37" i="28"/>
  <c r="BG37" i="28"/>
  <c r="BF37" i="28"/>
  <c r="BE37" i="28"/>
  <c r="AM37" i="28"/>
  <c r="AL37" i="28"/>
  <c r="AI37" i="28"/>
  <c r="BM37" i="28" s="1"/>
  <c r="AF37" i="28"/>
  <c r="AE37" i="28"/>
  <c r="BM36" i="28"/>
  <c r="BJ36" i="28"/>
  <c r="BI36" i="28"/>
  <c r="BH36" i="28"/>
  <c r="BG36" i="28"/>
  <c r="BF36" i="28"/>
  <c r="BE36" i="28"/>
  <c r="BK36" i="28" s="1"/>
  <c r="BC36" i="28"/>
  <c r="AM36" i="28"/>
  <c r="AL36" i="28"/>
  <c r="AI36" i="28"/>
  <c r="AF36" i="28"/>
  <c r="AE36" i="28"/>
  <c r="BJ35" i="28"/>
  <c r="BI35" i="28"/>
  <c r="BH35" i="28"/>
  <c r="BG35" i="28"/>
  <c r="BM35" i="28" s="1"/>
  <c r="BF35" i="28"/>
  <c r="BE35" i="28"/>
  <c r="BK35" i="28" s="1"/>
  <c r="AM35" i="28"/>
  <c r="AL35" i="28"/>
  <c r="AI35" i="28"/>
  <c r="AF35" i="28"/>
  <c r="AE35" i="28"/>
  <c r="BK34" i="28"/>
  <c r="BJ34" i="28"/>
  <c r="BI34" i="28"/>
  <c r="BH34" i="28"/>
  <c r="BG34" i="28"/>
  <c r="BF34" i="28"/>
  <c r="BE34" i="28"/>
  <c r="AM34" i="28"/>
  <c r="AL34" i="28"/>
  <c r="AI34" i="28"/>
  <c r="BM34" i="28" s="1"/>
  <c r="AF34" i="28"/>
  <c r="AE34" i="28"/>
  <c r="BM33" i="28"/>
  <c r="BJ33" i="28"/>
  <c r="BI33" i="28"/>
  <c r="BH33" i="28"/>
  <c r="BG33" i="28"/>
  <c r="BF33" i="28"/>
  <c r="BE33" i="28"/>
  <c r="AM33" i="28"/>
  <c r="AL33" i="28"/>
  <c r="AI33" i="28"/>
  <c r="AF33" i="28"/>
  <c r="AE33" i="28"/>
  <c r="BJ32" i="28"/>
  <c r="BI32" i="28"/>
  <c r="BH32" i="28"/>
  <c r="BG32" i="28"/>
  <c r="BM32" i="28" s="1"/>
  <c r="BF32" i="28"/>
  <c r="BE32" i="28"/>
  <c r="BK32" i="28" s="1"/>
  <c r="AM32" i="28"/>
  <c r="AL32" i="28"/>
  <c r="AI32" i="28"/>
  <c r="AF32" i="28"/>
  <c r="AE32" i="28"/>
  <c r="BK31" i="28"/>
  <c r="BJ31" i="28"/>
  <c r="BI31" i="28"/>
  <c r="BH31" i="28"/>
  <c r="BG31" i="28"/>
  <c r="BF31" i="28"/>
  <c r="BE31" i="28"/>
  <c r="AM31" i="28"/>
  <c r="AL31" i="28"/>
  <c r="AI31" i="28"/>
  <c r="BM31" i="28" s="1"/>
  <c r="AF31" i="28"/>
  <c r="AE31" i="28"/>
  <c r="BM30" i="28"/>
  <c r="BJ30" i="28"/>
  <c r="BI30" i="28"/>
  <c r="BH30" i="28"/>
  <c r="BG30" i="28"/>
  <c r="BF30" i="28"/>
  <c r="BE30" i="28"/>
  <c r="BK30" i="28" s="1"/>
  <c r="AM30" i="28"/>
  <c r="AL30" i="28"/>
  <c r="AI30" i="28"/>
  <c r="AF30" i="28"/>
  <c r="AE30" i="28"/>
  <c r="BK29" i="28"/>
  <c r="BJ29" i="28"/>
  <c r="BI29" i="28"/>
  <c r="BH29" i="28"/>
  <c r="BG29" i="28"/>
  <c r="BF29" i="28"/>
  <c r="BE29" i="28"/>
  <c r="AM29" i="28"/>
  <c r="AL29" i="28"/>
  <c r="AI29" i="28"/>
  <c r="AF29" i="28"/>
  <c r="AE29" i="28"/>
  <c r="BK28" i="28"/>
  <c r="BJ28" i="28"/>
  <c r="BI28" i="28"/>
  <c r="BH28" i="28"/>
  <c r="BG28" i="28"/>
  <c r="BF28" i="28"/>
  <c r="BE28" i="28"/>
  <c r="AM28" i="28"/>
  <c r="AL28" i="28"/>
  <c r="AI28" i="28"/>
  <c r="BM28" i="28" s="1"/>
  <c r="AF28" i="28"/>
  <c r="AE28" i="28"/>
  <c r="BJ27" i="28"/>
  <c r="BI27" i="28"/>
  <c r="BH27" i="28"/>
  <c r="BG27" i="28"/>
  <c r="BM27" i="28" s="1"/>
  <c r="BF27" i="28"/>
  <c r="BE27" i="28"/>
  <c r="AM27" i="28"/>
  <c r="AL27" i="28"/>
  <c r="AI27" i="28"/>
  <c r="AF27" i="28"/>
  <c r="AE27" i="28"/>
  <c r="BM26" i="28"/>
  <c r="BJ26" i="28"/>
  <c r="BI26" i="28"/>
  <c r="BH26" i="28"/>
  <c r="BG26" i="28"/>
  <c r="BF26" i="28"/>
  <c r="BE26" i="28"/>
  <c r="BK26" i="28" s="1"/>
  <c r="AM26" i="28"/>
  <c r="AL26" i="28"/>
  <c r="AK26" i="28"/>
  <c r="AI26" i="28"/>
  <c r="AF26" i="28"/>
  <c r="AE26" i="28"/>
  <c r="BK25" i="28"/>
  <c r="BJ25" i="28"/>
  <c r="BI25" i="28"/>
  <c r="BH25" i="28"/>
  <c r="BG25" i="28"/>
  <c r="BF25" i="28"/>
  <c r="BE25" i="28"/>
  <c r="AM25" i="28"/>
  <c r="AL25" i="28"/>
  <c r="AI25" i="28"/>
  <c r="BM25" i="28" s="1"/>
  <c r="AF25" i="28"/>
  <c r="AE25" i="28"/>
  <c r="BM24" i="28"/>
  <c r="BJ24" i="28"/>
  <c r="BI24" i="28"/>
  <c r="BH24" i="28"/>
  <c r="BG24" i="28"/>
  <c r="BF24" i="28"/>
  <c r="BE24" i="28"/>
  <c r="AM24" i="28"/>
  <c r="AL24" i="28"/>
  <c r="AI24" i="28"/>
  <c r="AF24" i="28"/>
  <c r="AE24" i="28"/>
  <c r="BM23" i="28"/>
  <c r="BJ23" i="28"/>
  <c r="BI23" i="28"/>
  <c r="BH23" i="28"/>
  <c r="BG23" i="28"/>
  <c r="BF23" i="28"/>
  <c r="BE23" i="28"/>
  <c r="BK23" i="28" s="1"/>
  <c r="AM23" i="28"/>
  <c r="AL23" i="28"/>
  <c r="AK23" i="28"/>
  <c r="AI23" i="28"/>
  <c r="AF23" i="28"/>
  <c r="AE23" i="28"/>
  <c r="BM22" i="28"/>
  <c r="BK22" i="28"/>
  <c r="BJ22" i="28"/>
  <c r="BI22" i="28"/>
  <c r="BH22" i="28"/>
  <c r="BG22" i="28"/>
  <c r="BF22" i="28"/>
  <c r="BE22" i="28"/>
  <c r="AY22" i="28"/>
  <c r="AM22" i="28"/>
  <c r="AL22" i="28"/>
  <c r="AI22" i="28"/>
  <c r="AF22" i="28"/>
  <c r="AE22" i="28"/>
  <c r="BM21" i="28"/>
  <c r="BJ21" i="28"/>
  <c r="BI21" i="28"/>
  <c r="BH21" i="28"/>
  <c r="BG21" i="28"/>
  <c r="BF21" i="28"/>
  <c r="BE21" i="28"/>
  <c r="BK21" i="28" s="1"/>
  <c r="AM21" i="28"/>
  <c r="AL21" i="28"/>
  <c r="AI21" i="28"/>
  <c r="AF21" i="28"/>
  <c r="AE21" i="28"/>
  <c r="BM20" i="28"/>
  <c r="BJ20" i="28"/>
  <c r="BI20" i="28"/>
  <c r="BH20" i="28"/>
  <c r="BG20" i="28"/>
  <c r="BF20" i="28"/>
  <c r="BE20" i="28"/>
  <c r="BK20" i="28" s="1"/>
  <c r="BA20" i="28"/>
  <c r="AY20" i="28"/>
  <c r="AM20" i="28"/>
  <c r="AL20" i="28"/>
  <c r="AI20" i="28"/>
  <c r="AF20" i="28"/>
  <c r="AE20" i="28"/>
  <c r="BJ19" i="28"/>
  <c r="BI19" i="28"/>
  <c r="BH19" i="28"/>
  <c r="BG19" i="28"/>
  <c r="BM19" i="28" s="1"/>
  <c r="BF19" i="28"/>
  <c r="BE19" i="28"/>
  <c r="BK19" i="28" s="1"/>
  <c r="BC19" i="28"/>
  <c r="AY19" i="28"/>
  <c r="AM19" i="28"/>
  <c r="AL19" i="28"/>
  <c r="AI19" i="28"/>
  <c r="AG19" i="28"/>
  <c r="AF19" i="28"/>
  <c r="AE19" i="28"/>
  <c r="BJ18" i="28"/>
  <c r="BI18" i="28"/>
  <c r="BH18" i="28"/>
  <c r="BG18" i="28"/>
  <c r="BM18" i="28" s="1"/>
  <c r="BF18" i="28"/>
  <c r="BE18" i="28"/>
  <c r="AM18" i="28"/>
  <c r="AL18" i="28"/>
  <c r="AK18" i="28"/>
  <c r="AI18" i="28"/>
  <c r="AF18" i="28"/>
  <c r="BK18" i="28" s="1"/>
  <c r="AE18" i="28"/>
  <c r="BM17" i="28"/>
  <c r="BK17" i="28"/>
  <c r="BJ17" i="28"/>
  <c r="BI17" i="28"/>
  <c r="BH17" i="28"/>
  <c r="BG17" i="28"/>
  <c r="BF17" i="28"/>
  <c r="BE17" i="28"/>
  <c r="BA17" i="28"/>
  <c r="AY17" i="28"/>
  <c r="AM17" i="28"/>
  <c r="AL17" i="28"/>
  <c r="AI17" i="28"/>
  <c r="AF17" i="28"/>
  <c r="AE17" i="28"/>
  <c r="BJ16" i="28"/>
  <c r="BI16" i="28"/>
  <c r="BH16" i="28"/>
  <c r="BG16" i="28"/>
  <c r="BM16" i="28" s="1"/>
  <c r="BF16" i="28"/>
  <c r="BL16" i="28" s="1"/>
  <c r="BE16" i="28"/>
  <c r="BK16" i="28" s="1"/>
  <c r="BC16" i="28"/>
  <c r="AY16" i="28"/>
  <c r="AM16" i="28"/>
  <c r="AL16" i="28"/>
  <c r="AI16" i="28"/>
  <c r="AG16" i="28"/>
  <c r="AF16" i="28"/>
  <c r="AE16" i="28"/>
  <c r="BJ15" i="28"/>
  <c r="BI15" i="28"/>
  <c r="BH15" i="28"/>
  <c r="BG15" i="28"/>
  <c r="BM15" i="28" s="1"/>
  <c r="BF15" i="28"/>
  <c r="BE15" i="28"/>
  <c r="AM15" i="28"/>
  <c r="AL15" i="28"/>
  <c r="AK15" i="28"/>
  <c r="AI15" i="28"/>
  <c r="AG15" i="28"/>
  <c r="BL15" i="28" s="1"/>
  <c r="AF15" i="28"/>
  <c r="BK15" i="28" s="1"/>
  <c r="AE15" i="28"/>
  <c r="BM14" i="28"/>
  <c r="BK14" i="28"/>
  <c r="BJ14" i="28"/>
  <c r="BI14" i="28"/>
  <c r="BH14" i="28"/>
  <c r="BG14" i="28"/>
  <c r="BF14" i="28"/>
  <c r="BE14" i="28"/>
  <c r="BA14" i="28"/>
  <c r="AY14" i="28"/>
  <c r="AM14" i="28"/>
  <c r="AL14" i="28"/>
  <c r="AK14" i="28"/>
  <c r="BO14" i="28" s="1"/>
  <c r="AI14" i="28"/>
  <c r="AF14" i="28"/>
  <c r="AE14" i="28"/>
  <c r="BJ13" i="28"/>
  <c r="BI13" i="28"/>
  <c r="BH13" i="28"/>
  <c r="BG13" i="28"/>
  <c r="BF13" i="28"/>
  <c r="BL13" i="28" s="1"/>
  <c r="BE13" i="28"/>
  <c r="BK13" i="28" s="1"/>
  <c r="BC13" i="28"/>
  <c r="AY13" i="28"/>
  <c r="AM13" i="28"/>
  <c r="AL13" i="28"/>
  <c r="AI13" i="28"/>
  <c r="AG13" i="28"/>
  <c r="AF13" i="28"/>
  <c r="AE13" i="28"/>
  <c r="BJ12" i="28"/>
  <c r="BI12" i="28"/>
  <c r="BH12" i="28"/>
  <c r="BG12" i="28"/>
  <c r="BM12" i="28" s="1"/>
  <c r="BF12" i="28"/>
  <c r="BE12" i="28"/>
  <c r="AM12" i="28"/>
  <c r="AL12" i="28"/>
  <c r="AK12" i="28"/>
  <c r="AI12" i="28"/>
  <c r="AG12" i="28"/>
  <c r="BL12" i="28" s="1"/>
  <c r="AF12" i="28"/>
  <c r="BK12" i="28" s="1"/>
  <c r="AE12" i="28"/>
  <c r="BM11" i="28"/>
  <c r="BK11" i="28"/>
  <c r="BJ11" i="28"/>
  <c r="BI11" i="28"/>
  <c r="BO11" i="28" s="1"/>
  <c r="BH11" i="28"/>
  <c r="BG11" i="28"/>
  <c r="BF11" i="28"/>
  <c r="BE11" i="28"/>
  <c r="BA11" i="28"/>
  <c r="AY11" i="28"/>
  <c r="AM11" i="28"/>
  <c r="AL11" i="28"/>
  <c r="AK11" i="28"/>
  <c r="AI11" i="28"/>
  <c r="AF11" i="28"/>
  <c r="AE11" i="28"/>
  <c r="BJ10" i="28"/>
  <c r="BI10" i="28"/>
  <c r="BH10" i="28"/>
  <c r="BG10" i="28"/>
  <c r="BF10" i="28"/>
  <c r="BE10" i="28"/>
  <c r="BK10" i="28" s="1"/>
  <c r="BC10" i="28"/>
  <c r="AY10" i="28"/>
  <c r="AM10" i="28"/>
  <c r="AL10" i="28"/>
  <c r="AI10" i="28"/>
  <c r="AG10" i="28"/>
  <c r="AF10" i="28"/>
  <c r="AE10" i="28"/>
  <c r="BJ9" i="28"/>
  <c r="BI9" i="28"/>
  <c r="BH9" i="28"/>
  <c r="BG9" i="28"/>
  <c r="BM9" i="28" s="1"/>
  <c r="BF9" i="28"/>
  <c r="BE9" i="28"/>
  <c r="BK9" i="28" s="1"/>
  <c r="AM9" i="28"/>
  <c r="AL9" i="28"/>
  <c r="AK9" i="28"/>
  <c r="AI9" i="28"/>
  <c r="AG9" i="28"/>
  <c r="BL9" i="28" s="1"/>
  <c r="AF9" i="28"/>
  <c r="AE9" i="28"/>
  <c r="BM8" i="28"/>
  <c r="BK8" i="28"/>
  <c r="BJ8" i="28"/>
  <c r="BI8" i="28"/>
  <c r="BO8" i="28" s="1"/>
  <c r="BH8" i="28"/>
  <c r="BG8" i="28"/>
  <c r="BF8" i="28"/>
  <c r="BE8" i="28"/>
  <c r="BA8" i="28"/>
  <c r="AY8" i="28"/>
  <c r="AM8" i="28"/>
  <c r="AL8" i="28"/>
  <c r="AK8" i="28"/>
  <c r="AI8" i="28"/>
  <c r="AF8" i="28"/>
  <c r="AE8" i="28"/>
  <c r="BJ7" i="28"/>
  <c r="BI7" i="28"/>
  <c r="BH7" i="28"/>
  <c r="BG7" i="28"/>
  <c r="BF7" i="28"/>
  <c r="BL7" i="28" s="1"/>
  <c r="BE7" i="28"/>
  <c r="BK7" i="28" s="1"/>
  <c r="BC7" i="28"/>
  <c r="AY7" i="28"/>
  <c r="AM7" i="28"/>
  <c r="AL7" i="28"/>
  <c r="AI7" i="28"/>
  <c r="BM7" i="28" s="1"/>
  <c r="AG7" i="28"/>
  <c r="AF7" i="28"/>
  <c r="AE7" i="28"/>
  <c r="BJ6" i="28"/>
  <c r="BI6" i="28"/>
  <c r="BH6" i="28"/>
  <c r="BG6" i="28"/>
  <c r="BM6" i="28" s="1"/>
  <c r="BF6" i="28"/>
  <c r="BE6" i="28"/>
  <c r="BK6" i="28" s="1"/>
  <c r="AM6" i="28"/>
  <c r="AL6" i="28"/>
  <c r="AK6" i="28"/>
  <c r="AI6" i="28"/>
  <c r="AG6" i="28"/>
  <c r="BL6" i="28" s="1"/>
  <c r="AF6" i="28"/>
  <c r="AE6" i="28"/>
  <c r="BM5" i="28"/>
  <c r="BK5" i="28"/>
  <c r="BJ5" i="28"/>
  <c r="BI5" i="28"/>
  <c r="BO5" i="28" s="1"/>
  <c r="BH5" i="28"/>
  <c r="BG5" i="28"/>
  <c r="BF5" i="28"/>
  <c r="BF50" i="28" s="1"/>
  <c r="BE5" i="28"/>
  <c r="BA5" i="28"/>
  <c r="AY5" i="28"/>
  <c r="AM5" i="28"/>
  <c r="AL5" i="28"/>
  <c r="AK5" i="28"/>
  <c r="BC31" i="28" s="1"/>
  <c r="AI5" i="28"/>
  <c r="BA42" i="28" s="1"/>
  <c r="AF5" i="28"/>
  <c r="AY40" i="28" s="1"/>
  <c r="AE5" i="28"/>
  <c r="AE50" i="28" s="1"/>
  <c r="P1" i="28"/>
  <c r="AX50" i="27"/>
  <c r="AW50" i="27"/>
  <c r="AV50" i="27"/>
  <c r="AU50" i="27"/>
  <c r="AT50" i="27"/>
  <c r="AS50" i="27"/>
  <c r="AR50" i="27"/>
  <c r="AQ50" i="27"/>
  <c r="AP50" i="27"/>
  <c r="AO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BM49" i="27"/>
  <c r="BJ49" i="27"/>
  <c r="BI49" i="27"/>
  <c r="BH49" i="27"/>
  <c r="BG49" i="27"/>
  <c r="BF49" i="27"/>
  <c r="BE49" i="27"/>
  <c r="AM49" i="27"/>
  <c r="AL49" i="27"/>
  <c r="AI49" i="27"/>
  <c r="AF49" i="27"/>
  <c r="BK49" i="27" s="1"/>
  <c r="AE49" i="27"/>
  <c r="BM48" i="27"/>
  <c r="BJ48" i="27"/>
  <c r="BI48" i="27"/>
  <c r="BH48" i="27"/>
  <c r="BG48" i="27"/>
  <c r="BF48" i="27"/>
  <c r="BE48" i="27"/>
  <c r="BK48" i="27" s="1"/>
  <c r="AM48" i="27"/>
  <c r="AL48" i="27"/>
  <c r="AI48" i="27"/>
  <c r="AF48" i="27"/>
  <c r="AE48" i="27"/>
  <c r="BJ47" i="27"/>
  <c r="BI47" i="27"/>
  <c r="BH47" i="27"/>
  <c r="BG47" i="27"/>
  <c r="BM47" i="27" s="1"/>
  <c r="BF47" i="27"/>
  <c r="BE47" i="27"/>
  <c r="BK47" i="27" s="1"/>
  <c r="AM47" i="27"/>
  <c r="AL47" i="27"/>
  <c r="AI47" i="27"/>
  <c r="AF47" i="27"/>
  <c r="AE47" i="27"/>
  <c r="BM46" i="27"/>
  <c r="BJ46" i="27"/>
  <c r="BI46" i="27"/>
  <c r="BH46" i="27"/>
  <c r="BG46" i="27"/>
  <c r="BF46" i="27"/>
  <c r="BE46" i="27"/>
  <c r="BK46" i="27" s="1"/>
  <c r="AM46" i="27"/>
  <c r="AL46" i="27"/>
  <c r="AI46" i="27"/>
  <c r="AF46" i="27"/>
  <c r="AE46" i="27"/>
  <c r="BJ45" i="27"/>
  <c r="BI45" i="27"/>
  <c r="BH45" i="27"/>
  <c r="BG45" i="27"/>
  <c r="BF45" i="27"/>
  <c r="BE45" i="27"/>
  <c r="BK45" i="27" s="1"/>
  <c r="AM45" i="27"/>
  <c r="AL45" i="27"/>
  <c r="AI45" i="27"/>
  <c r="BM45" i="27" s="1"/>
  <c r="AF45" i="27"/>
  <c r="AE45" i="27"/>
  <c r="BJ44" i="27"/>
  <c r="BI44" i="27"/>
  <c r="BH44" i="27"/>
  <c r="BG44" i="27"/>
  <c r="BF44" i="27"/>
  <c r="BE44" i="27"/>
  <c r="BK44" i="27" s="1"/>
  <c r="AM44" i="27"/>
  <c r="AL44" i="27"/>
  <c r="AI44" i="27"/>
  <c r="BM44" i="27" s="1"/>
  <c r="AF44" i="27"/>
  <c r="AE44" i="27"/>
  <c r="BM43" i="27"/>
  <c r="BJ43" i="27"/>
  <c r="BI43" i="27"/>
  <c r="BH43" i="27"/>
  <c r="BG43" i="27"/>
  <c r="BF43" i="27"/>
  <c r="BE43" i="27"/>
  <c r="BK43" i="27" s="1"/>
  <c r="AM43" i="27"/>
  <c r="AL43" i="27"/>
  <c r="AI43" i="27"/>
  <c r="AF43" i="27"/>
  <c r="AE43" i="27"/>
  <c r="BJ42" i="27"/>
  <c r="BI42" i="27"/>
  <c r="BH42" i="27"/>
  <c r="BG42" i="27"/>
  <c r="BM42" i="27" s="1"/>
  <c r="BF42" i="27"/>
  <c r="BE42" i="27"/>
  <c r="BK42" i="27" s="1"/>
  <c r="AM42" i="27"/>
  <c r="AL42" i="27"/>
  <c r="AI42" i="27"/>
  <c r="AF42" i="27"/>
  <c r="AE42" i="27"/>
  <c r="BK41" i="27"/>
  <c r="BJ41" i="27"/>
  <c r="BI41" i="27"/>
  <c r="BH41" i="27"/>
  <c r="BG41" i="27"/>
  <c r="BF41" i="27"/>
  <c r="BE41" i="27"/>
  <c r="AM41" i="27"/>
  <c r="AL41" i="27"/>
  <c r="AI41" i="27"/>
  <c r="BM41" i="27" s="1"/>
  <c r="AF41" i="27"/>
  <c r="AE41" i="27"/>
  <c r="BM40" i="27"/>
  <c r="BJ40" i="27"/>
  <c r="BI40" i="27"/>
  <c r="BH40" i="27"/>
  <c r="BG40" i="27"/>
  <c r="BF40" i="27"/>
  <c r="BE40" i="27"/>
  <c r="BK40" i="27" s="1"/>
  <c r="AM40" i="27"/>
  <c r="AL40" i="27"/>
  <c r="AI40" i="27"/>
  <c r="AF40" i="27"/>
  <c r="AE40" i="27"/>
  <c r="BJ39" i="27"/>
  <c r="BI39" i="27"/>
  <c r="BH39" i="27"/>
  <c r="BG39" i="27"/>
  <c r="BF39" i="27"/>
  <c r="BE39" i="27"/>
  <c r="BK39" i="27" s="1"/>
  <c r="AM39" i="27"/>
  <c r="AL39" i="27"/>
  <c r="AI39" i="27"/>
  <c r="AF39" i="27"/>
  <c r="AE39" i="27"/>
  <c r="BJ38" i="27"/>
  <c r="BI38" i="27"/>
  <c r="BH38" i="27"/>
  <c r="BG38" i="27"/>
  <c r="BF38" i="27"/>
  <c r="BE38" i="27"/>
  <c r="BK38" i="27" s="1"/>
  <c r="AY38" i="27"/>
  <c r="AM38" i="27"/>
  <c r="AL38" i="27"/>
  <c r="AI38" i="27"/>
  <c r="BM38" i="27" s="1"/>
  <c r="AF38" i="27"/>
  <c r="AE38" i="27"/>
  <c r="BM37" i="27"/>
  <c r="BJ37" i="27"/>
  <c r="BI37" i="27"/>
  <c r="BH37" i="27"/>
  <c r="BG37" i="27"/>
  <c r="BF37" i="27"/>
  <c r="BE37" i="27"/>
  <c r="BK37" i="27" s="1"/>
  <c r="AM37" i="27"/>
  <c r="AL37" i="27"/>
  <c r="AI37" i="27"/>
  <c r="AF37" i="27"/>
  <c r="AE37" i="27"/>
  <c r="BJ36" i="27"/>
  <c r="BI36" i="27"/>
  <c r="BH36" i="27"/>
  <c r="BG36" i="27"/>
  <c r="BM36" i="27" s="1"/>
  <c r="BF36" i="27"/>
  <c r="BE36" i="27"/>
  <c r="BK36" i="27" s="1"/>
  <c r="AM36" i="27"/>
  <c r="AL36" i="27"/>
  <c r="AI36" i="27"/>
  <c r="AF36" i="27"/>
  <c r="AE36" i="27"/>
  <c r="BK35" i="27"/>
  <c r="BJ35" i="27"/>
  <c r="BI35" i="27"/>
  <c r="BH35" i="27"/>
  <c r="BG35" i="27"/>
  <c r="BF35" i="27"/>
  <c r="BE35" i="27"/>
  <c r="AM35" i="27"/>
  <c r="AL35" i="27"/>
  <c r="AI35" i="27"/>
  <c r="BM35" i="27" s="1"/>
  <c r="AF35" i="27"/>
  <c r="AE35" i="27"/>
  <c r="BM34" i="27"/>
  <c r="BJ34" i="27"/>
  <c r="BI34" i="27"/>
  <c r="BH34" i="27"/>
  <c r="BG34" i="27"/>
  <c r="BF34" i="27"/>
  <c r="BE34" i="27"/>
  <c r="BK34" i="27" s="1"/>
  <c r="AM34" i="27"/>
  <c r="AL34" i="27"/>
  <c r="AI34" i="27"/>
  <c r="AG34" i="27"/>
  <c r="AF34" i="27"/>
  <c r="AE34" i="27"/>
  <c r="BM33" i="27"/>
  <c r="BJ33" i="27"/>
  <c r="BI33" i="27"/>
  <c r="BH33" i="27"/>
  <c r="BG33" i="27"/>
  <c r="BF33" i="27"/>
  <c r="BE33" i="27"/>
  <c r="BK33" i="27" s="1"/>
  <c r="AM33" i="27"/>
  <c r="AL33" i="27"/>
  <c r="AI33" i="27"/>
  <c r="AF33" i="27"/>
  <c r="AE33" i="27"/>
  <c r="BK32" i="27"/>
  <c r="BJ32" i="27"/>
  <c r="BI32" i="27"/>
  <c r="BH32" i="27"/>
  <c r="BG32" i="27"/>
  <c r="BF32" i="27"/>
  <c r="BE32" i="27"/>
  <c r="AY32" i="27"/>
  <c r="AM32" i="27"/>
  <c r="AL32" i="27"/>
  <c r="AI32" i="27"/>
  <c r="BM32" i="27" s="1"/>
  <c r="AF32" i="27"/>
  <c r="AE32" i="27"/>
  <c r="BM31" i="27"/>
  <c r="BJ31" i="27"/>
  <c r="BI31" i="27"/>
  <c r="BH31" i="27"/>
  <c r="BG31" i="27"/>
  <c r="BF31" i="27"/>
  <c r="BE31" i="27"/>
  <c r="BK31" i="27" s="1"/>
  <c r="AM31" i="27"/>
  <c r="AL31" i="27"/>
  <c r="AI31" i="27"/>
  <c r="AF31" i="27"/>
  <c r="AE31" i="27"/>
  <c r="BJ30" i="27"/>
  <c r="BI30" i="27"/>
  <c r="BH30" i="27"/>
  <c r="BG30" i="27"/>
  <c r="BF30" i="27"/>
  <c r="BE30" i="27"/>
  <c r="BK30" i="27" s="1"/>
  <c r="AM30" i="27"/>
  <c r="AL30" i="27"/>
  <c r="AI30" i="27"/>
  <c r="BM30" i="27" s="1"/>
  <c r="AF30" i="27"/>
  <c r="AE30" i="27"/>
  <c r="BJ29" i="27"/>
  <c r="BI29" i="27"/>
  <c r="BH29" i="27"/>
  <c r="BG29" i="27"/>
  <c r="BF29" i="27"/>
  <c r="BE29" i="27"/>
  <c r="BK29" i="27" s="1"/>
  <c r="AY29" i="27"/>
  <c r="AM29" i="27"/>
  <c r="AL29" i="27"/>
  <c r="AI29" i="27"/>
  <c r="BM29" i="27" s="1"/>
  <c r="AF29" i="27"/>
  <c r="AE29" i="27"/>
  <c r="BJ28" i="27"/>
  <c r="BI28" i="27"/>
  <c r="BH28" i="27"/>
  <c r="BG28" i="27"/>
  <c r="BF28" i="27"/>
  <c r="BE28" i="27"/>
  <c r="AM28" i="27"/>
  <c r="AL28" i="27"/>
  <c r="AI28" i="27"/>
  <c r="BM28" i="27" s="1"/>
  <c r="AH28" i="27"/>
  <c r="AF28" i="27"/>
  <c r="AE28" i="27"/>
  <c r="BJ27" i="27"/>
  <c r="BI27" i="27"/>
  <c r="BH27" i="27"/>
  <c r="BG27" i="27"/>
  <c r="BM27" i="27" s="1"/>
  <c r="BF27" i="27"/>
  <c r="BE27" i="27"/>
  <c r="BB27" i="27"/>
  <c r="AM27" i="27"/>
  <c r="AL27" i="27"/>
  <c r="AI27" i="27"/>
  <c r="AF27" i="27"/>
  <c r="AE27" i="27"/>
  <c r="BJ26" i="27"/>
  <c r="BI26" i="27"/>
  <c r="BH26" i="27"/>
  <c r="BG26" i="27"/>
  <c r="BF26" i="27"/>
  <c r="BL26" i="27" s="1"/>
  <c r="BE26" i="27"/>
  <c r="BK26" i="27" s="1"/>
  <c r="AY26" i="27"/>
  <c r="AM26" i="27"/>
  <c r="AL26" i="27"/>
  <c r="AI26" i="27"/>
  <c r="BM26" i="27" s="1"/>
  <c r="AG26" i="27"/>
  <c r="AF26" i="27"/>
  <c r="AE26" i="27"/>
  <c r="BJ25" i="27"/>
  <c r="BI25" i="27"/>
  <c r="BH25" i="27"/>
  <c r="BG25" i="27"/>
  <c r="BM25" i="27" s="1"/>
  <c r="BF25" i="27"/>
  <c r="BE25" i="27"/>
  <c r="BK25" i="27" s="1"/>
  <c r="AM25" i="27"/>
  <c r="AL25" i="27"/>
  <c r="AK25" i="27"/>
  <c r="AI25" i="27"/>
  <c r="AF25" i="27"/>
  <c r="AE25" i="27"/>
  <c r="BM24" i="27"/>
  <c r="BK24" i="27"/>
  <c r="BJ24" i="27"/>
  <c r="BI24" i="27"/>
  <c r="BO24" i="27" s="1"/>
  <c r="BH24" i="27"/>
  <c r="BG24" i="27"/>
  <c r="BF24" i="27"/>
  <c r="BE24" i="27"/>
  <c r="AY24" i="27"/>
  <c r="AM24" i="27"/>
  <c r="AL24" i="27"/>
  <c r="AK24" i="27"/>
  <c r="AI24" i="27"/>
  <c r="AF24" i="27"/>
  <c r="AE24" i="27"/>
  <c r="BJ23" i="27"/>
  <c r="BI23" i="27"/>
  <c r="BH23" i="27"/>
  <c r="BG23" i="27"/>
  <c r="BF23" i="27"/>
  <c r="BL23" i="27" s="1"/>
  <c r="BE23" i="27"/>
  <c r="BK23" i="27" s="1"/>
  <c r="AY23" i="27"/>
  <c r="AM23" i="27"/>
  <c r="AL23" i="27"/>
  <c r="AI23" i="27"/>
  <c r="BM23" i="27" s="1"/>
  <c r="AG23" i="27"/>
  <c r="AF23" i="27"/>
  <c r="AE23" i="27"/>
  <c r="BJ22" i="27"/>
  <c r="BI22" i="27"/>
  <c r="BH22" i="27"/>
  <c r="BG22" i="27"/>
  <c r="BM22" i="27" s="1"/>
  <c r="BF22" i="27"/>
  <c r="BE22" i="27"/>
  <c r="BK22" i="27" s="1"/>
  <c r="AM22" i="27"/>
  <c r="AL22" i="27"/>
  <c r="AK22" i="27"/>
  <c r="AI22" i="27"/>
  <c r="AG22" i="27"/>
  <c r="BL22" i="27" s="1"/>
  <c r="AF22" i="27"/>
  <c r="AE22" i="27"/>
  <c r="BM21" i="27"/>
  <c r="BK21" i="27"/>
  <c r="BJ21" i="27"/>
  <c r="BI21" i="27"/>
  <c r="BO21" i="27" s="1"/>
  <c r="BH21" i="27"/>
  <c r="BG21" i="27"/>
  <c r="BF21" i="27"/>
  <c r="BE21" i="27"/>
  <c r="AY21" i="27"/>
  <c r="AM21" i="27"/>
  <c r="AL21" i="27"/>
  <c r="AK21" i="27"/>
  <c r="AI21" i="27"/>
  <c r="AF21" i="27"/>
  <c r="AE21" i="27"/>
  <c r="BJ20" i="27"/>
  <c r="BI20" i="27"/>
  <c r="BH20" i="27"/>
  <c r="BG20" i="27"/>
  <c r="BF20" i="27"/>
  <c r="BL20" i="27" s="1"/>
  <c r="BE20" i="27"/>
  <c r="BK20" i="27" s="1"/>
  <c r="AY20" i="27"/>
  <c r="AM20" i="27"/>
  <c r="AL20" i="27"/>
  <c r="AI20" i="27"/>
  <c r="BM20" i="27" s="1"/>
  <c r="AG20" i="27"/>
  <c r="AF20" i="27"/>
  <c r="AE20" i="27"/>
  <c r="BJ19" i="27"/>
  <c r="BI19" i="27"/>
  <c r="BO19" i="27" s="1"/>
  <c r="BH19" i="27"/>
  <c r="BG19" i="27"/>
  <c r="BM19" i="27" s="1"/>
  <c r="BF19" i="27"/>
  <c r="BE19" i="27"/>
  <c r="BK19" i="27" s="1"/>
  <c r="AM19" i="27"/>
  <c r="AL19" i="27"/>
  <c r="AK19" i="27"/>
  <c r="AI19" i="27"/>
  <c r="AG19" i="27"/>
  <c r="BL19" i="27" s="1"/>
  <c r="AF19" i="27"/>
  <c r="AE19" i="27"/>
  <c r="BM18" i="27"/>
  <c r="BK18" i="27"/>
  <c r="BJ18" i="27"/>
  <c r="BI18" i="27"/>
  <c r="BO18" i="27" s="1"/>
  <c r="BH18" i="27"/>
  <c r="BG18" i="27"/>
  <c r="BF18" i="27"/>
  <c r="BE18" i="27"/>
  <c r="AY18" i="27"/>
  <c r="AM18" i="27"/>
  <c r="AL18" i="27"/>
  <c r="AK18" i="27"/>
  <c r="AI18" i="27"/>
  <c r="AF18" i="27"/>
  <c r="AE18" i="27"/>
  <c r="BJ17" i="27"/>
  <c r="BI17" i="27"/>
  <c r="BH17" i="27"/>
  <c r="BG17" i="27"/>
  <c r="BF17" i="27"/>
  <c r="BL17" i="27" s="1"/>
  <c r="BE17" i="27"/>
  <c r="BK17" i="27" s="1"/>
  <c r="AY17" i="27"/>
  <c r="AM17" i="27"/>
  <c r="AL17" i="27"/>
  <c r="AI17" i="27"/>
  <c r="BM17" i="27" s="1"/>
  <c r="AG17" i="27"/>
  <c r="AF17" i="27"/>
  <c r="AE17" i="27"/>
  <c r="BJ16" i="27"/>
  <c r="BI16" i="27"/>
  <c r="BO16" i="27" s="1"/>
  <c r="BH16" i="27"/>
  <c r="BG16" i="27"/>
  <c r="BM16" i="27" s="1"/>
  <c r="BF16" i="27"/>
  <c r="BE16" i="27"/>
  <c r="BK16" i="27" s="1"/>
  <c r="AM16" i="27"/>
  <c r="AL16" i="27"/>
  <c r="AK16" i="27"/>
  <c r="AI16" i="27"/>
  <c r="AG16" i="27"/>
  <c r="BL16" i="27" s="1"/>
  <c r="AF16" i="27"/>
  <c r="AE16" i="27"/>
  <c r="BM15" i="27"/>
  <c r="BK15" i="27"/>
  <c r="BJ15" i="27"/>
  <c r="BI15" i="27"/>
  <c r="BO15" i="27" s="1"/>
  <c r="BH15" i="27"/>
  <c r="BG15" i="27"/>
  <c r="BF15" i="27"/>
  <c r="BE15" i="27"/>
  <c r="AY15" i="27"/>
  <c r="AM15" i="27"/>
  <c r="AL15" i="27"/>
  <c r="AK15" i="27"/>
  <c r="AI15" i="27"/>
  <c r="AF15" i="27"/>
  <c r="AE15" i="27"/>
  <c r="BJ14" i="27"/>
  <c r="BI14" i="27"/>
  <c r="BH14" i="27"/>
  <c r="BG14" i="27"/>
  <c r="BF14" i="27"/>
  <c r="BE14" i="27"/>
  <c r="BK14" i="27" s="1"/>
  <c r="AY14" i="27"/>
  <c r="AM14" i="27"/>
  <c r="AL14" i="27"/>
  <c r="AI14" i="27"/>
  <c r="BM14" i="27" s="1"/>
  <c r="AG14" i="27"/>
  <c r="AF14" i="27"/>
  <c r="AE14" i="27"/>
  <c r="BJ13" i="27"/>
  <c r="BI13" i="27"/>
  <c r="BH13" i="27"/>
  <c r="BG13" i="27"/>
  <c r="BM13" i="27" s="1"/>
  <c r="BF13" i="27"/>
  <c r="BE13" i="27"/>
  <c r="BK13" i="27" s="1"/>
  <c r="AM13" i="27"/>
  <c r="AL13" i="27"/>
  <c r="AK13" i="27"/>
  <c r="AI13" i="27"/>
  <c r="AG13" i="27"/>
  <c r="BL13" i="27" s="1"/>
  <c r="AF13" i="27"/>
  <c r="AE13" i="27"/>
  <c r="BM12" i="27"/>
  <c r="BK12" i="27"/>
  <c r="BJ12" i="27"/>
  <c r="BI12" i="27"/>
  <c r="BO12" i="27" s="1"/>
  <c r="BH12" i="27"/>
  <c r="BG12" i="27"/>
  <c r="BF12" i="27"/>
  <c r="BE12" i="27"/>
  <c r="BA12" i="27"/>
  <c r="AY12" i="27"/>
  <c r="AM12" i="27"/>
  <c r="AL12" i="27"/>
  <c r="AK12" i="27"/>
  <c r="AI12" i="27"/>
  <c r="AF12" i="27"/>
  <c r="AE12" i="27"/>
  <c r="BJ11" i="27"/>
  <c r="BI11" i="27"/>
  <c r="BH11" i="27"/>
  <c r="BG11" i="27"/>
  <c r="BF11" i="27"/>
  <c r="BL11" i="27" s="1"/>
  <c r="BE11" i="27"/>
  <c r="BK11" i="27" s="1"/>
  <c r="AY11" i="27"/>
  <c r="AM11" i="27"/>
  <c r="AL11" i="27"/>
  <c r="AI11" i="27"/>
  <c r="BM11" i="27" s="1"/>
  <c r="AG11" i="27"/>
  <c r="AF11" i="27"/>
  <c r="AE11" i="27"/>
  <c r="BJ10" i="27"/>
  <c r="BI10" i="27"/>
  <c r="BO10" i="27" s="1"/>
  <c r="BH10" i="27"/>
  <c r="BG10" i="27"/>
  <c r="BM10" i="27" s="1"/>
  <c r="BF10" i="27"/>
  <c r="BE10" i="27"/>
  <c r="BK10" i="27" s="1"/>
  <c r="AM10" i="27"/>
  <c r="AL10" i="27"/>
  <c r="AK10" i="27"/>
  <c r="AI10" i="27"/>
  <c r="AG10" i="27"/>
  <c r="BL10" i="27" s="1"/>
  <c r="AF10" i="27"/>
  <c r="AE10" i="27"/>
  <c r="BM9" i="27"/>
  <c r="BK9" i="27"/>
  <c r="BJ9" i="27"/>
  <c r="BI9" i="27"/>
  <c r="BH9" i="27"/>
  <c r="BG9" i="27"/>
  <c r="BF9" i="27"/>
  <c r="BE9" i="27"/>
  <c r="BA9" i="27"/>
  <c r="AY9" i="27"/>
  <c r="AM9" i="27"/>
  <c r="AL9" i="27"/>
  <c r="AK9" i="27"/>
  <c r="AJ9" i="27"/>
  <c r="BN9" i="27" s="1"/>
  <c r="AI9" i="27"/>
  <c r="AF9" i="27"/>
  <c r="AE9" i="27"/>
  <c r="BJ8" i="27"/>
  <c r="BP8" i="27" s="1"/>
  <c r="BI8" i="27"/>
  <c r="BH8" i="27"/>
  <c r="BG8" i="27"/>
  <c r="BF8" i="27"/>
  <c r="BE8" i="27"/>
  <c r="BK8" i="27" s="1"/>
  <c r="AY8" i="27"/>
  <c r="AN8" i="27"/>
  <c r="AM8" i="27"/>
  <c r="AL8" i="27"/>
  <c r="AI8" i="27"/>
  <c r="BM8" i="27" s="1"/>
  <c r="AH8" i="27"/>
  <c r="AG8" i="27"/>
  <c r="AF8" i="27"/>
  <c r="AE8" i="27"/>
  <c r="BJ7" i="27"/>
  <c r="BI7" i="27"/>
  <c r="BO7" i="27" s="1"/>
  <c r="BH7" i="27"/>
  <c r="BG7" i="27"/>
  <c r="BM7" i="27" s="1"/>
  <c r="BF7" i="27"/>
  <c r="BE7" i="27"/>
  <c r="BK7" i="27" s="1"/>
  <c r="BB7" i="27"/>
  <c r="AM7" i="27"/>
  <c r="AL7" i="27"/>
  <c r="AK7" i="27"/>
  <c r="AI7" i="27"/>
  <c r="AG7" i="27"/>
  <c r="BL7" i="27" s="1"/>
  <c r="AF7" i="27"/>
  <c r="AE7" i="27"/>
  <c r="BK6" i="27"/>
  <c r="BJ6" i="27"/>
  <c r="BI6" i="27"/>
  <c r="BO6" i="27" s="1"/>
  <c r="BH6" i="27"/>
  <c r="BG6" i="27"/>
  <c r="BM6" i="27" s="1"/>
  <c r="BF6" i="27"/>
  <c r="BE6" i="27"/>
  <c r="BA6" i="27"/>
  <c r="AY6" i="27"/>
  <c r="AM6" i="27"/>
  <c r="AL6" i="27"/>
  <c r="AK6" i="27"/>
  <c r="AJ6" i="27"/>
  <c r="BN6" i="27" s="1"/>
  <c r="AI6" i="27"/>
  <c r="AF6" i="27"/>
  <c r="AE6" i="27"/>
  <c r="BK5" i="27"/>
  <c r="BJ5" i="27"/>
  <c r="BJ50" i="27" s="1"/>
  <c r="BI5" i="27"/>
  <c r="BH5" i="27"/>
  <c r="BG5" i="27"/>
  <c r="BF5" i="27"/>
  <c r="BF50" i="27" s="1"/>
  <c r="BE5" i="27"/>
  <c r="AY5" i="27"/>
  <c r="AN5" i="27"/>
  <c r="BD24" i="27" s="1"/>
  <c r="AM5" i="27"/>
  <c r="AL5" i="27"/>
  <c r="AJ5" i="27"/>
  <c r="AI5" i="27"/>
  <c r="AH5" i="27"/>
  <c r="AG5" i="27"/>
  <c r="AZ27" i="27" s="1"/>
  <c r="AF5" i="27"/>
  <c r="AY41" i="27" s="1"/>
  <c r="AE5" i="27"/>
  <c r="P1" i="27"/>
  <c r="AK42" i="27" s="1"/>
  <c r="AX50" i="26"/>
  <c r="AW50" i="26"/>
  <c r="AV50" i="26"/>
  <c r="AU50" i="26"/>
  <c r="AT50" i="26"/>
  <c r="AS50" i="26"/>
  <c r="AR50" i="26"/>
  <c r="AQ50" i="26"/>
  <c r="AP50" i="26"/>
  <c r="AO50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BJ49" i="26"/>
  <c r="BI49" i="26"/>
  <c r="BH49" i="26"/>
  <c r="BG49" i="26"/>
  <c r="BM49" i="26" s="1"/>
  <c r="BF49" i="26"/>
  <c r="BE49" i="26"/>
  <c r="BK49" i="26" s="1"/>
  <c r="AM49" i="26"/>
  <c r="AL49" i="26"/>
  <c r="AK49" i="26"/>
  <c r="BO49" i="26" s="1"/>
  <c r="AI49" i="26"/>
  <c r="AF49" i="26"/>
  <c r="AE49" i="26"/>
  <c r="BJ48" i="26"/>
  <c r="BI48" i="26"/>
  <c r="BH48" i="26"/>
  <c r="BG48" i="26"/>
  <c r="BM48" i="26" s="1"/>
  <c r="BF48" i="26"/>
  <c r="BE48" i="26"/>
  <c r="BK48" i="26" s="1"/>
  <c r="AM48" i="26"/>
  <c r="AL48" i="26"/>
  <c r="AI48" i="26"/>
  <c r="AF48" i="26"/>
  <c r="AE48" i="26"/>
  <c r="BM47" i="26"/>
  <c r="BJ47" i="26"/>
  <c r="BI47" i="26"/>
  <c r="BH47" i="26"/>
  <c r="BG47" i="26"/>
  <c r="BF47" i="26"/>
  <c r="BE47" i="26"/>
  <c r="AM47" i="26"/>
  <c r="AL47" i="26"/>
  <c r="AI47" i="26"/>
  <c r="AF47" i="26"/>
  <c r="BK47" i="26" s="1"/>
  <c r="AE47" i="26"/>
  <c r="BJ46" i="26"/>
  <c r="BI46" i="26"/>
  <c r="BH46" i="26"/>
  <c r="BG46" i="26"/>
  <c r="BF46" i="26"/>
  <c r="BE46" i="26"/>
  <c r="BK46" i="26" s="1"/>
  <c r="AM46" i="26"/>
  <c r="AL46" i="26"/>
  <c r="AI46" i="26"/>
  <c r="BM46" i="26" s="1"/>
  <c r="AF46" i="26"/>
  <c r="AE46" i="26"/>
  <c r="BK45" i="26"/>
  <c r="BJ45" i="26"/>
  <c r="BI45" i="26"/>
  <c r="BH45" i="26"/>
  <c r="BG45" i="26"/>
  <c r="BF45" i="26"/>
  <c r="BE45" i="26"/>
  <c r="AM45" i="26"/>
  <c r="AL45" i="26"/>
  <c r="AI45" i="26"/>
  <c r="BM45" i="26" s="1"/>
  <c r="AF45" i="26"/>
  <c r="AE45" i="26"/>
  <c r="BM44" i="26"/>
  <c r="BJ44" i="26"/>
  <c r="BI44" i="26"/>
  <c r="BH44" i="26"/>
  <c r="BG44" i="26"/>
  <c r="BF44" i="26"/>
  <c r="BE44" i="26"/>
  <c r="BK44" i="26" s="1"/>
  <c r="AM44" i="26"/>
  <c r="AL44" i="26"/>
  <c r="AI44" i="26"/>
  <c r="AF44" i="26"/>
  <c r="AE44" i="26"/>
  <c r="BM43" i="26"/>
  <c r="BJ43" i="26"/>
  <c r="BI43" i="26"/>
  <c r="BH43" i="26"/>
  <c r="BG43" i="26"/>
  <c r="BF43" i="26"/>
  <c r="BE43" i="26"/>
  <c r="BK43" i="26" s="1"/>
  <c r="AM43" i="26"/>
  <c r="AL43" i="26"/>
  <c r="AI43" i="26"/>
  <c r="AF43" i="26"/>
  <c r="AE43" i="26"/>
  <c r="BJ42" i="26"/>
  <c r="BI42" i="26"/>
  <c r="BH42" i="26"/>
  <c r="BG42" i="26"/>
  <c r="BF42" i="26"/>
  <c r="BE42" i="26"/>
  <c r="BK42" i="26" s="1"/>
  <c r="AM42" i="26"/>
  <c r="AL42" i="26"/>
  <c r="AI42" i="26"/>
  <c r="BM42" i="26" s="1"/>
  <c r="AF42" i="26"/>
  <c r="AE42" i="26"/>
  <c r="BM41" i="26"/>
  <c r="BJ41" i="26"/>
  <c r="BI41" i="26"/>
  <c r="BH41" i="26"/>
  <c r="BG41" i="26"/>
  <c r="BF41" i="26"/>
  <c r="BE41" i="26"/>
  <c r="BK41" i="26" s="1"/>
  <c r="AM41" i="26"/>
  <c r="AL41" i="26"/>
  <c r="AI41" i="26"/>
  <c r="AF41" i="26"/>
  <c r="AE41" i="26"/>
  <c r="BJ40" i="26"/>
  <c r="BI40" i="26"/>
  <c r="BH40" i="26"/>
  <c r="BG40" i="26"/>
  <c r="BM40" i="26" s="1"/>
  <c r="BF40" i="26"/>
  <c r="BE40" i="26"/>
  <c r="BK40" i="26" s="1"/>
  <c r="AM40" i="26"/>
  <c r="AL40" i="26"/>
  <c r="AI40" i="26"/>
  <c r="AF40" i="26"/>
  <c r="AE40" i="26"/>
  <c r="BJ39" i="26"/>
  <c r="BI39" i="26"/>
  <c r="BH39" i="26"/>
  <c r="BG39" i="26"/>
  <c r="BF39" i="26"/>
  <c r="BE39" i="26"/>
  <c r="BK39" i="26" s="1"/>
  <c r="AY39" i="26"/>
  <c r="AM39" i="26"/>
  <c r="AL39" i="26"/>
  <c r="AI39" i="26"/>
  <c r="BM39" i="26" s="1"/>
  <c r="AF39" i="26"/>
  <c r="AE39" i="26"/>
  <c r="BM38" i="26"/>
  <c r="BJ38" i="26"/>
  <c r="BI38" i="26"/>
  <c r="BH38" i="26"/>
  <c r="BG38" i="26"/>
  <c r="BF38" i="26"/>
  <c r="BE38" i="26"/>
  <c r="BK38" i="26" s="1"/>
  <c r="AM38" i="26"/>
  <c r="AL38" i="26"/>
  <c r="AI38" i="26"/>
  <c r="AF38" i="26"/>
  <c r="AE38" i="26"/>
  <c r="BJ37" i="26"/>
  <c r="BI37" i="26"/>
  <c r="BH37" i="26"/>
  <c r="BG37" i="26"/>
  <c r="BM37" i="26" s="1"/>
  <c r="BF37" i="26"/>
  <c r="BE37" i="26"/>
  <c r="BK37" i="26" s="1"/>
  <c r="AM37" i="26"/>
  <c r="AL37" i="26"/>
  <c r="AJ37" i="26"/>
  <c r="AI37" i="26"/>
  <c r="AF37" i="26"/>
  <c r="AE37" i="26"/>
  <c r="BJ36" i="26"/>
  <c r="BI36" i="26"/>
  <c r="BH36" i="26"/>
  <c r="BG36" i="26"/>
  <c r="BF36" i="26"/>
  <c r="BE36" i="26"/>
  <c r="BK36" i="26" s="1"/>
  <c r="AM36" i="26"/>
  <c r="AL36" i="26"/>
  <c r="AI36" i="26"/>
  <c r="BM36" i="26" s="1"/>
  <c r="AF36" i="26"/>
  <c r="AE36" i="26"/>
  <c r="BM35" i="26"/>
  <c r="BJ35" i="26"/>
  <c r="BI35" i="26"/>
  <c r="BH35" i="26"/>
  <c r="BG35" i="26"/>
  <c r="BF35" i="26"/>
  <c r="BE35" i="26"/>
  <c r="AM35" i="26"/>
  <c r="AL35" i="26"/>
  <c r="AI35" i="26"/>
  <c r="AF35" i="26"/>
  <c r="AE35" i="26"/>
  <c r="BJ34" i="26"/>
  <c r="BI34" i="26"/>
  <c r="BH34" i="26"/>
  <c r="BG34" i="26"/>
  <c r="BM34" i="26" s="1"/>
  <c r="BF34" i="26"/>
  <c r="BE34" i="26"/>
  <c r="BK34" i="26" s="1"/>
  <c r="AM34" i="26"/>
  <c r="AL34" i="26"/>
  <c r="AI34" i="26"/>
  <c r="AF34" i="26"/>
  <c r="AE34" i="26"/>
  <c r="BJ33" i="26"/>
  <c r="BI33" i="26"/>
  <c r="BH33" i="26"/>
  <c r="BG33" i="26"/>
  <c r="BF33" i="26"/>
  <c r="BE33" i="26"/>
  <c r="BK33" i="26" s="1"/>
  <c r="AM33" i="26"/>
  <c r="AL33" i="26"/>
  <c r="AI33" i="26"/>
  <c r="BM33" i="26" s="1"/>
  <c r="AF33" i="26"/>
  <c r="AE33" i="26"/>
  <c r="BM32" i="26"/>
  <c r="BJ32" i="26"/>
  <c r="BI32" i="26"/>
  <c r="BH32" i="26"/>
  <c r="BG32" i="26"/>
  <c r="BF32" i="26"/>
  <c r="BE32" i="26"/>
  <c r="BA32" i="26"/>
  <c r="AM32" i="26"/>
  <c r="AL32" i="26"/>
  <c r="AI32" i="26"/>
  <c r="AF32" i="26"/>
  <c r="AE32" i="26"/>
  <c r="BJ31" i="26"/>
  <c r="BI31" i="26"/>
  <c r="BH31" i="26"/>
  <c r="BG31" i="26"/>
  <c r="BM31" i="26" s="1"/>
  <c r="BF31" i="26"/>
  <c r="BE31" i="26"/>
  <c r="AM31" i="26"/>
  <c r="AL31" i="26"/>
  <c r="AI31" i="26"/>
  <c r="AF31" i="26"/>
  <c r="AE31" i="26"/>
  <c r="BJ30" i="26"/>
  <c r="BI30" i="26"/>
  <c r="BH30" i="26"/>
  <c r="BG30" i="26"/>
  <c r="BF30" i="26"/>
  <c r="BE30" i="26"/>
  <c r="BK30" i="26" s="1"/>
  <c r="AM30" i="26"/>
  <c r="AL30" i="26"/>
  <c r="AI30" i="26"/>
  <c r="BM30" i="26" s="1"/>
  <c r="AF30" i="26"/>
  <c r="AE30" i="26"/>
  <c r="BJ29" i="26"/>
  <c r="BI29" i="26"/>
  <c r="BH29" i="26"/>
  <c r="BG29" i="26"/>
  <c r="BF29" i="26"/>
  <c r="BL29" i="26" s="1"/>
  <c r="BE29" i="26"/>
  <c r="AM29" i="26"/>
  <c r="AL29" i="26"/>
  <c r="AI29" i="26"/>
  <c r="BM29" i="26" s="1"/>
  <c r="AG29" i="26"/>
  <c r="AF29" i="26"/>
  <c r="AE29" i="26"/>
  <c r="BM28" i="26"/>
  <c r="BJ28" i="26"/>
  <c r="BI28" i="26"/>
  <c r="BH28" i="26"/>
  <c r="BG28" i="26"/>
  <c r="BF28" i="26"/>
  <c r="BE28" i="26"/>
  <c r="AM28" i="26"/>
  <c r="AL28" i="26"/>
  <c r="AI28" i="26"/>
  <c r="AF28" i="26"/>
  <c r="AE28" i="26"/>
  <c r="BM27" i="26"/>
  <c r="BJ27" i="26"/>
  <c r="BI27" i="26"/>
  <c r="BH27" i="26"/>
  <c r="BG27" i="26"/>
  <c r="BF27" i="26"/>
  <c r="BE27" i="26"/>
  <c r="BK27" i="26" s="1"/>
  <c r="AM27" i="26"/>
  <c r="AL27" i="26"/>
  <c r="AI27" i="26"/>
  <c r="AF27" i="26"/>
  <c r="AE27" i="26"/>
  <c r="BJ26" i="26"/>
  <c r="BI26" i="26"/>
  <c r="BH26" i="26"/>
  <c r="BN26" i="26" s="1"/>
  <c r="BG26" i="26"/>
  <c r="BM26" i="26" s="1"/>
  <c r="BF26" i="26"/>
  <c r="BE26" i="26"/>
  <c r="BK26" i="26" s="1"/>
  <c r="AM26" i="26"/>
  <c r="AL26" i="26"/>
  <c r="AJ26" i="26"/>
  <c r="AI26" i="26"/>
  <c r="AF26" i="26"/>
  <c r="AE26" i="26"/>
  <c r="BK25" i="26"/>
  <c r="BJ25" i="26"/>
  <c r="BP25" i="26" s="1"/>
  <c r="BI25" i="26"/>
  <c r="BH25" i="26"/>
  <c r="BG25" i="26"/>
  <c r="BM25" i="26" s="1"/>
  <c r="BF25" i="26"/>
  <c r="BE25" i="26"/>
  <c r="AN25" i="26"/>
  <c r="AM25" i="26"/>
  <c r="AL25" i="26"/>
  <c r="AI25" i="26"/>
  <c r="AF25" i="26"/>
  <c r="AE25" i="26"/>
  <c r="BM24" i="26"/>
  <c r="BJ24" i="26"/>
  <c r="BI24" i="26"/>
  <c r="BH24" i="26"/>
  <c r="BG24" i="26"/>
  <c r="BF24" i="26"/>
  <c r="BE24" i="26"/>
  <c r="AM24" i="26"/>
  <c r="AL24" i="26"/>
  <c r="AI24" i="26"/>
  <c r="AH24" i="26"/>
  <c r="AF24" i="26"/>
  <c r="BK24" i="26" s="1"/>
  <c r="AE24" i="26"/>
  <c r="BJ23" i="26"/>
  <c r="BI23" i="26"/>
  <c r="BH23" i="26"/>
  <c r="BG23" i="26"/>
  <c r="BM23" i="26" s="1"/>
  <c r="BF23" i="26"/>
  <c r="BE23" i="26"/>
  <c r="BK23" i="26" s="1"/>
  <c r="AM23" i="26"/>
  <c r="AL23" i="26"/>
  <c r="AJ23" i="26"/>
  <c r="AI23" i="26"/>
  <c r="AF23" i="26"/>
  <c r="AE23" i="26"/>
  <c r="BK22" i="26"/>
  <c r="BJ22" i="26"/>
  <c r="BP22" i="26" s="1"/>
  <c r="BI22" i="26"/>
  <c r="BH22" i="26"/>
  <c r="BG22" i="26"/>
  <c r="BM22" i="26" s="1"/>
  <c r="BF22" i="26"/>
  <c r="BE22" i="26"/>
  <c r="AN22" i="26"/>
  <c r="AM22" i="26"/>
  <c r="AL22" i="26"/>
  <c r="AI22" i="26"/>
  <c r="AF22" i="26"/>
  <c r="AE22" i="26"/>
  <c r="BM21" i="26"/>
  <c r="BJ21" i="26"/>
  <c r="BI21" i="26"/>
  <c r="BH21" i="26"/>
  <c r="BG21" i="26"/>
  <c r="BF21" i="26"/>
  <c r="BE21" i="26"/>
  <c r="AM21" i="26"/>
  <c r="AL21" i="26"/>
  <c r="AI21" i="26"/>
  <c r="AH21" i="26"/>
  <c r="AF21" i="26"/>
  <c r="BK21" i="26" s="1"/>
  <c r="AE21" i="26"/>
  <c r="BJ20" i="26"/>
  <c r="BI20" i="26"/>
  <c r="BH20" i="26"/>
  <c r="BN20" i="26" s="1"/>
  <c r="BG20" i="26"/>
  <c r="BM20" i="26" s="1"/>
  <c r="BF20" i="26"/>
  <c r="BE20" i="26"/>
  <c r="BK20" i="26" s="1"/>
  <c r="AM20" i="26"/>
  <c r="AL20" i="26"/>
  <c r="AJ20" i="26"/>
  <c r="AI20" i="26"/>
  <c r="AF20" i="26"/>
  <c r="AE20" i="26"/>
  <c r="BK19" i="26"/>
  <c r="BJ19" i="26"/>
  <c r="BI19" i="26"/>
  <c r="BH19" i="26"/>
  <c r="BG19" i="26"/>
  <c r="BM19" i="26" s="1"/>
  <c r="BF19" i="26"/>
  <c r="BE19" i="26"/>
  <c r="AN19" i="26"/>
  <c r="AM19" i="26"/>
  <c r="AL19" i="26"/>
  <c r="AJ19" i="26"/>
  <c r="BN19" i="26" s="1"/>
  <c r="AI19" i="26"/>
  <c r="AF19" i="26"/>
  <c r="AE19" i="26"/>
  <c r="BP18" i="26"/>
  <c r="BM18" i="26"/>
  <c r="BJ18" i="26"/>
  <c r="BI18" i="26"/>
  <c r="BH18" i="26"/>
  <c r="BG18" i="26"/>
  <c r="BF18" i="26"/>
  <c r="BE18" i="26"/>
  <c r="AN18" i="26"/>
  <c r="AM18" i="26"/>
  <c r="AL18" i="26"/>
  <c r="AI18" i="26"/>
  <c r="AH18" i="26"/>
  <c r="AF18" i="26"/>
  <c r="BK18" i="26" s="1"/>
  <c r="AE18" i="26"/>
  <c r="BJ17" i="26"/>
  <c r="BI17" i="26"/>
  <c r="BH17" i="26"/>
  <c r="BG17" i="26"/>
  <c r="BM17" i="26" s="1"/>
  <c r="BF17" i="26"/>
  <c r="BE17" i="26"/>
  <c r="BK17" i="26" s="1"/>
  <c r="AM17" i="26"/>
  <c r="AL17" i="26"/>
  <c r="AJ17" i="26"/>
  <c r="AI17" i="26"/>
  <c r="AF17" i="26"/>
  <c r="AE17" i="26"/>
  <c r="BK16" i="26"/>
  <c r="BJ16" i="26"/>
  <c r="BI16" i="26"/>
  <c r="BH16" i="26"/>
  <c r="BG16" i="26"/>
  <c r="BM16" i="26" s="1"/>
  <c r="BF16" i="26"/>
  <c r="BE16" i="26"/>
  <c r="AN16" i="26"/>
  <c r="AM16" i="26"/>
  <c r="AL16" i="26"/>
  <c r="AJ16" i="26"/>
  <c r="BN16" i="26" s="1"/>
  <c r="AI16" i="26"/>
  <c r="AF16" i="26"/>
  <c r="AE16" i="26"/>
  <c r="BP15" i="26"/>
  <c r="BM15" i="26"/>
  <c r="BJ15" i="26"/>
  <c r="BI15" i="26"/>
  <c r="BH15" i="26"/>
  <c r="BG15" i="26"/>
  <c r="BF15" i="26"/>
  <c r="BE15" i="26"/>
  <c r="AN15" i="26"/>
  <c r="AM15" i="26"/>
  <c r="AL15" i="26"/>
  <c r="AI15" i="26"/>
  <c r="AH15" i="26"/>
  <c r="AF15" i="26"/>
  <c r="BK15" i="26" s="1"/>
  <c r="AE15" i="26"/>
  <c r="BJ14" i="26"/>
  <c r="BI14" i="26"/>
  <c r="BH14" i="26"/>
  <c r="BG14" i="26"/>
  <c r="BM14" i="26" s="1"/>
  <c r="BF14" i="26"/>
  <c r="BE14" i="26"/>
  <c r="BK14" i="26" s="1"/>
  <c r="AM14" i="26"/>
  <c r="AL14" i="26"/>
  <c r="AJ14" i="26"/>
  <c r="AI14" i="26"/>
  <c r="AF14" i="26"/>
  <c r="AE14" i="26"/>
  <c r="BK13" i="26"/>
  <c r="BJ13" i="26"/>
  <c r="BI13" i="26"/>
  <c r="BH13" i="26"/>
  <c r="BG13" i="26"/>
  <c r="BF13" i="26"/>
  <c r="BE13" i="26"/>
  <c r="AN13" i="26"/>
  <c r="AM13" i="26"/>
  <c r="AL13" i="26"/>
  <c r="AJ13" i="26"/>
  <c r="BN13" i="26" s="1"/>
  <c r="AI13" i="26"/>
  <c r="BM13" i="26" s="1"/>
  <c r="AF13" i="26"/>
  <c r="AE13" i="26"/>
  <c r="BP12" i="26"/>
  <c r="BM12" i="26"/>
  <c r="BJ12" i="26"/>
  <c r="BI12" i="26"/>
  <c r="BH12" i="26"/>
  <c r="BG12" i="26"/>
  <c r="BF12" i="26"/>
  <c r="BE12" i="26"/>
  <c r="BK12" i="26" s="1"/>
  <c r="AN12" i="26"/>
  <c r="AM12" i="26"/>
  <c r="AL12" i="26"/>
  <c r="AI12" i="26"/>
  <c r="AH12" i="26"/>
  <c r="AF12" i="26"/>
  <c r="AE12" i="26"/>
  <c r="BJ11" i="26"/>
  <c r="BI11" i="26"/>
  <c r="BH11" i="26"/>
  <c r="BN11" i="26" s="1"/>
  <c r="BG11" i="26"/>
  <c r="BM11" i="26" s="1"/>
  <c r="BF11" i="26"/>
  <c r="BE11" i="26"/>
  <c r="BK11" i="26" s="1"/>
  <c r="AM11" i="26"/>
  <c r="AL11" i="26"/>
  <c r="AJ11" i="26"/>
  <c r="AI11" i="26"/>
  <c r="AF11" i="26"/>
  <c r="AE11" i="26"/>
  <c r="BK10" i="26"/>
  <c r="BJ10" i="26"/>
  <c r="BP10" i="26" s="1"/>
  <c r="BI10" i="26"/>
  <c r="BH10" i="26"/>
  <c r="BG10" i="26"/>
  <c r="BF10" i="26"/>
  <c r="BE10" i="26"/>
  <c r="AN10" i="26"/>
  <c r="AM10" i="26"/>
  <c r="AL10" i="26"/>
  <c r="AJ10" i="26"/>
  <c r="BN10" i="26" s="1"/>
  <c r="AI10" i="26"/>
  <c r="BM10" i="26" s="1"/>
  <c r="AF10" i="26"/>
  <c r="AE10" i="26"/>
  <c r="BM9" i="26"/>
  <c r="BJ9" i="26"/>
  <c r="BP9" i="26" s="1"/>
  <c r="BI9" i="26"/>
  <c r="BH9" i="26"/>
  <c r="BG9" i="26"/>
  <c r="BF9" i="26"/>
  <c r="BE9" i="26"/>
  <c r="BK9" i="26" s="1"/>
  <c r="BB9" i="26"/>
  <c r="AN9" i="26"/>
  <c r="AM9" i="26"/>
  <c r="AL9" i="26"/>
  <c r="AI9" i="26"/>
  <c r="AH9" i="26"/>
  <c r="AF9" i="26"/>
  <c r="AE9" i="26"/>
  <c r="BN8" i="26"/>
  <c r="BJ8" i="26"/>
  <c r="BI8" i="26"/>
  <c r="BH8" i="26"/>
  <c r="BG8" i="26"/>
  <c r="BM8" i="26" s="1"/>
  <c r="BF8" i="26"/>
  <c r="BE8" i="26"/>
  <c r="AM8" i="26"/>
  <c r="AL8" i="26"/>
  <c r="AJ8" i="26"/>
  <c r="AI8" i="26"/>
  <c r="AF8" i="26"/>
  <c r="AE8" i="26"/>
  <c r="BJ7" i="26"/>
  <c r="BI7" i="26"/>
  <c r="BH7" i="26"/>
  <c r="BG7" i="26"/>
  <c r="BF7" i="26"/>
  <c r="BE7" i="26"/>
  <c r="BK7" i="26" s="1"/>
  <c r="AN7" i="26"/>
  <c r="AM7" i="26"/>
  <c r="AL7" i="26"/>
  <c r="AJ7" i="26"/>
  <c r="BN7" i="26" s="1"/>
  <c r="AI7" i="26"/>
  <c r="BM7" i="26" s="1"/>
  <c r="AF7" i="26"/>
  <c r="AE7" i="26"/>
  <c r="BP6" i="26"/>
  <c r="BM6" i="26"/>
  <c r="BJ6" i="26"/>
  <c r="BI6" i="26"/>
  <c r="BH6" i="26"/>
  <c r="BG6" i="26"/>
  <c r="BF6" i="26"/>
  <c r="BE6" i="26"/>
  <c r="AN6" i="26"/>
  <c r="AM6" i="26"/>
  <c r="AL6" i="26"/>
  <c r="AI6" i="26"/>
  <c r="AH6" i="26"/>
  <c r="AF6" i="26"/>
  <c r="AE6" i="26"/>
  <c r="BJ5" i="26"/>
  <c r="BI5" i="26"/>
  <c r="BH5" i="26"/>
  <c r="BG5" i="26"/>
  <c r="BG50" i="26" s="1"/>
  <c r="BF5" i="26"/>
  <c r="BE5" i="26"/>
  <c r="BK5" i="26" s="1"/>
  <c r="AM5" i="26"/>
  <c r="AL5" i="26"/>
  <c r="AJ5" i="26"/>
  <c r="BB18" i="26" s="1"/>
  <c r="AI5" i="26"/>
  <c r="BA47" i="26" s="1"/>
  <c r="AF5" i="26"/>
  <c r="AE5" i="26"/>
  <c r="P1" i="26"/>
  <c r="AK46" i="26" s="1"/>
  <c r="AX50" i="25"/>
  <c r="AW50" i="25"/>
  <c r="AV50" i="25"/>
  <c r="AU50" i="25"/>
  <c r="AT50" i="25"/>
  <c r="AS50" i="25"/>
  <c r="AR50" i="25"/>
  <c r="AQ50" i="25"/>
  <c r="AP50" i="25"/>
  <c r="AO50" i="25"/>
  <c r="AM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R50" i="25"/>
  <c r="Q50" i="25"/>
  <c r="P50" i="25"/>
  <c r="O50" i="25"/>
  <c r="N50" i="25"/>
  <c r="M50" i="25"/>
  <c r="L50" i="25"/>
  <c r="BJ49" i="25"/>
  <c r="BI49" i="25"/>
  <c r="BH49" i="25"/>
  <c r="BG49" i="25"/>
  <c r="BM49" i="25" s="1"/>
  <c r="BF49" i="25"/>
  <c r="BE49" i="25"/>
  <c r="BK49" i="25" s="1"/>
  <c r="AM49" i="25"/>
  <c r="AL49" i="25"/>
  <c r="AI49" i="25"/>
  <c r="AF49" i="25"/>
  <c r="AE49" i="25"/>
  <c r="BJ48" i="25"/>
  <c r="BI48" i="25"/>
  <c r="BH48" i="25"/>
  <c r="BG48" i="25"/>
  <c r="BM48" i="25" s="1"/>
  <c r="BF48" i="25"/>
  <c r="BE48" i="25"/>
  <c r="AM48" i="25"/>
  <c r="AL48" i="25"/>
  <c r="AI48" i="25"/>
  <c r="AF48" i="25"/>
  <c r="BK48" i="25" s="1"/>
  <c r="AE48" i="25"/>
  <c r="BJ47" i="25"/>
  <c r="BI47" i="25"/>
  <c r="BH47" i="25"/>
  <c r="BG47" i="25"/>
  <c r="BF47" i="25"/>
  <c r="BE47" i="25"/>
  <c r="BK47" i="25" s="1"/>
  <c r="AM47" i="25"/>
  <c r="AL47" i="25"/>
  <c r="AI47" i="25"/>
  <c r="BM47" i="25" s="1"/>
  <c r="AF47" i="25"/>
  <c r="AE47" i="25"/>
  <c r="BJ46" i="25"/>
  <c r="BI46" i="25"/>
  <c r="BH46" i="25"/>
  <c r="BG46" i="25"/>
  <c r="BM46" i="25" s="1"/>
  <c r="BF46" i="25"/>
  <c r="BE46" i="25"/>
  <c r="BK46" i="25" s="1"/>
  <c r="AM46" i="25"/>
  <c r="AL46" i="25"/>
  <c r="AI46" i="25"/>
  <c r="AF46" i="25"/>
  <c r="AE46" i="25"/>
  <c r="BM45" i="25"/>
  <c r="BJ45" i="25"/>
  <c r="BI45" i="25"/>
  <c r="BH45" i="25"/>
  <c r="BG45" i="25"/>
  <c r="BF45" i="25"/>
  <c r="BE45" i="25"/>
  <c r="AM45" i="25"/>
  <c r="AL45" i="25"/>
  <c r="AI45" i="25"/>
  <c r="AF45" i="25"/>
  <c r="BK45" i="25" s="1"/>
  <c r="AE45" i="25"/>
  <c r="BJ44" i="25"/>
  <c r="BI44" i="25"/>
  <c r="BH44" i="25"/>
  <c r="BG44" i="25"/>
  <c r="BF44" i="25"/>
  <c r="BE44" i="25"/>
  <c r="BK44" i="25" s="1"/>
  <c r="AM44" i="25"/>
  <c r="AL44" i="25"/>
  <c r="AI44" i="25"/>
  <c r="BM44" i="25" s="1"/>
  <c r="AF44" i="25"/>
  <c r="AE44" i="25"/>
  <c r="BJ43" i="25"/>
  <c r="BI43" i="25"/>
  <c r="BH43" i="25"/>
  <c r="BG43" i="25"/>
  <c r="BM43" i="25" s="1"/>
  <c r="BF43" i="25"/>
  <c r="BE43" i="25"/>
  <c r="BK43" i="25" s="1"/>
  <c r="AM43" i="25"/>
  <c r="AL43" i="25"/>
  <c r="AI43" i="25"/>
  <c r="AF43" i="25"/>
  <c r="AE43" i="25"/>
  <c r="BM42" i="25"/>
  <c r="BJ42" i="25"/>
  <c r="BI42" i="25"/>
  <c r="BH42" i="25"/>
  <c r="BG42" i="25"/>
  <c r="BF42" i="25"/>
  <c r="BE42" i="25"/>
  <c r="AM42" i="25"/>
  <c r="AL42" i="25"/>
  <c r="AI42" i="25"/>
  <c r="AF42" i="25"/>
  <c r="BK42" i="25" s="1"/>
  <c r="AE42" i="25"/>
  <c r="BJ41" i="25"/>
  <c r="BI41" i="25"/>
  <c r="BH41" i="25"/>
  <c r="BG41" i="25"/>
  <c r="BF41" i="25"/>
  <c r="BE41" i="25"/>
  <c r="BK41" i="25" s="1"/>
  <c r="AM41" i="25"/>
  <c r="AL41" i="25"/>
  <c r="AI41" i="25"/>
  <c r="BM41" i="25" s="1"/>
  <c r="AF41" i="25"/>
  <c r="AE41" i="25"/>
  <c r="BJ40" i="25"/>
  <c r="BI40" i="25"/>
  <c r="BH40" i="25"/>
  <c r="BG40" i="25"/>
  <c r="BM40" i="25" s="1"/>
  <c r="BF40" i="25"/>
  <c r="BE40" i="25"/>
  <c r="AM40" i="25"/>
  <c r="AL40" i="25"/>
  <c r="AI40" i="25"/>
  <c r="AF40" i="25"/>
  <c r="AE40" i="25"/>
  <c r="BM39" i="25"/>
  <c r="BJ39" i="25"/>
  <c r="BI39" i="25"/>
  <c r="BH39" i="25"/>
  <c r="BG39" i="25"/>
  <c r="BF39" i="25"/>
  <c r="BE39" i="25"/>
  <c r="AM39" i="25"/>
  <c r="AL39" i="25"/>
  <c r="AI39" i="25"/>
  <c r="AF39" i="25"/>
  <c r="BK39" i="25" s="1"/>
  <c r="AE39" i="25"/>
  <c r="BJ38" i="25"/>
  <c r="BI38" i="25"/>
  <c r="BH38" i="25"/>
  <c r="BG38" i="25"/>
  <c r="BF38" i="25"/>
  <c r="BE38" i="25"/>
  <c r="BK38" i="25" s="1"/>
  <c r="AM38" i="25"/>
  <c r="AL38" i="25"/>
  <c r="AI38" i="25"/>
  <c r="BM38" i="25" s="1"/>
  <c r="AF38" i="25"/>
  <c r="AE38" i="25"/>
  <c r="BJ37" i="25"/>
  <c r="BI37" i="25"/>
  <c r="BH37" i="25"/>
  <c r="BG37" i="25"/>
  <c r="BM37" i="25" s="1"/>
  <c r="BF37" i="25"/>
  <c r="BE37" i="25"/>
  <c r="AM37" i="25"/>
  <c r="AL37" i="25"/>
  <c r="AI37" i="25"/>
  <c r="AF37" i="25"/>
  <c r="AE37" i="25"/>
  <c r="BM36" i="25"/>
  <c r="BJ36" i="25"/>
  <c r="BI36" i="25"/>
  <c r="BH36" i="25"/>
  <c r="BG36" i="25"/>
  <c r="BF36" i="25"/>
  <c r="BE36" i="25"/>
  <c r="AM36" i="25"/>
  <c r="AL36" i="25"/>
  <c r="AI36" i="25"/>
  <c r="AF36" i="25"/>
  <c r="BK36" i="25" s="1"/>
  <c r="AE36" i="25"/>
  <c r="BJ35" i="25"/>
  <c r="BI35" i="25"/>
  <c r="BH35" i="25"/>
  <c r="BG35" i="25"/>
  <c r="BF35" i="25"/>
  <c r="BE35" i="25"/>
  <c r="BK35" i="25" s="1"/>
  <c r="AM35" i="25"/>
  <c r="AL35" i="25"/>
  <c r="AI35" i="25"/>
  <c r="BM35" i="25" s="1"/>
  <c r="AF35" i="25"/>
  <c r="AE35" i="25"/>
  <c r="BJ34" i="25"/>
  <c r="BI34" i="25"/>
  <c r="BH34" i="25"/>
  <c r="BG34" i="25"/>
  <c r="BF34" i="25"/>
  <c r="BE34" i="25"/>
  <c r="BK34" i="25" s="1"/>
  <c r="AM34" i="25"/>
  <c r="AL34" i="25"/>
  <c r="AI34" i="25"/>
  <c r="BM34" i="25" s="1"/>
  <c r="AF34" i="25"/>
  <c r="AE34" i="25"/>
  <c r="BJ33" i="25"/>
  <c r="BI33" i="25"/>
  <c r="BH33" i="25"/>
  <c r="BG33" i="25"/>
  <c r="BM33" i="25" s="1"/>
  <c r="BF33" i="25"/>
  <c r="BE33" i="25"/>
  <c r="BK33" i="25" s="1"/>
  <c r="AY33" i="25"/>
  <c r="AM33" i="25"/>
  <c r="AL33" i="25"/>
  <c r="AI33" i="25"/>
  <c r="AF33" i="25"/>
  <c r="AE33" i="25"/>
  <c r="BM32" i="25"/>
  <c r="BK32" i="25"/>
  <c r="BJ32" i="25"/>
  <c r="BI32" i="25"/>
  <c r="BH32" i="25"/>
  <c r="BG32" i="25"/>
  <c r="BF32" i="25"/>
  <c r="BE32" i="25"/>
  <c r="BA32" i="25"/>
  <c r="AM32" i="25"/>
  <c r="AL32" i="25"/>
  <c r="AI32" i="25"/>
  <c r="AF32" i="25"/>
  <c r="AE32" i="25"/>
  <c r="BJ31" i="25"/>
  <c r="BI31" i="25"/>
  <c r="BH31" i="25"/>
  <c r="BG31" i="25"/>
  <c r="BM31" i="25" s="1"/>
  <c r="BF31" i="25"/>
  <c r="BE31" i="25"/>
  <c r="BK31" i="25" s="1"/>
  <c r="AM31" i="25"/>
  <c r="AL31" i="25"/>
  <c r="AI31" i="25"/>
  <c r="AF31" i="25"/>
  <c r="AE31" i="25"/>
  <c r="BJ30" i="25"/>
  <c r="BI30" i="25"/>
  <c r="BH30" i="25"/>
  <c r="BG30" i="25"/>
  <c r="BM30" i="25" s="1"/>
  <c r="BF30" i="25"/>
  <c r="BE30" i="25"/>
  <c r="BK30" i="25" s="1"/>
  <c r="BA30" i="25"/>
  <c r="AM30" i="25"/>
  <c r="AL30" i="25"/>
  <c r="AI30" i="25"/>
  <c r="AF30" i="25"/>
  <c r="AE30" i="25"/>
  <c r="BJ29" i="25"/>
  <c r="BI29" i="25"/>
  <c r="BH29" i="25"/>
  <c r="BG29" i="25"/>
  <c r="BF29" i="25"/>
  <c r="BE29" i="25"/>
  <c r="AY29" i="25"/>
  <c r="AM29" i="25"/>
  <c r="AL29" i="25"/>
  <c r="AI29" i="25"/>
  <c r="BM29" i="25" s="1"/>
  <c r="AF29" i="25"/>
  <c r="BK29" i="25" s="1"/>
  <c r="AE29" i="25"/>
  <c r="BJ28" i="25"/>
  <c r="BI28" i="25"/>
  <c r="BH28" i="25"/>
  <c r="BG28" i="25"/>
  <c r="BF28" i="25"/>
  <c r="BE28" i="25"/>
  <c r="BK28" i="25" s="1"/>
  <c r="AM28" i="25"/>
  <c r="AL28" i="25"/>
  <c r="AI28" i="25"/>
  <c r="BM28" i="25" s="1"/>
  <c r="AF28" i="25"/>
  <c r="AE28" i="25"/>
  <c r="BM27" i="25"/>
  <c r="BK27" i="25"/>
  <c r="BJ27" i="25"/>
  <c r="BI27" i="25"/>
  <c r="BH27" i="25"/>
  <c r="BG27" i="25"/>
  <c r="BF27" i="25"/>
  <c r="BE27" i="25"/>
  <c r="AY27" i="25"/>
  <c r="AM27" i="25"/>
  <c r="AL27" i="25"/>
  <c r="AI27" i="25"/>
  <c r="AF27" i="25"/>
  <c r="AE27" i="25"/>
  <c r="BM26" i="25"/>
  <c r="BJ26" i="25"/>
  <c r="BI26" i="25"/>
  <c r="BH26" i="25"/>
  <c r="BG26" i="25"/>
  <c r="BF26" i="25"/>
  <c r="BE26" i="25"/>
  <c r="BK26" i="25" s="1"/>
  <c r="BA26" i="25"/>
  <c r="AM26" i="25"/>
  <c r="AL26" i="25"/>
  <c r="AI26" i="25"/>
  <c r="AF26" i="25"/>
  <c r="AE26" i="25"/>
  <c r="BJ25" i="25"/>
  <c r="BI25" i="25"/>
  <c r="BH25" i="25"/>
  <c r="BG25" i="25"/>
  <c r="BM25" i="25" s="1"/>
  <c r="BF25" i="25"/>
  <c r="BE25" i="25"/>
  <c r="BK25" i="25" s="1"/>
  <c r="AM25" i="25"/>
  <c r="AL25" i="25"/>
  <c r="AI25" i="25"/>
  <c r="AF25" i="25"/>
  <c r="AE25" i="25"/>
  <c r="BM24" i="25"/>
  <c r="BK24" i="25"/>
  <c r="BJ24" i="25"/>
  <c r="BI24" i="25"/>
  <c r="BH24" i="25"/>
  <c r="BG24" i="25"/>
  <c r="BF24" i="25"/>
  <c r="BE24" i="25"/>
  <c r="AY24" i="25"/>
  <c r="AM24" i="25"/>
  <c r="AL24" i="25"/>
  <c r="AI24" i="25"/>
  <c r="AF24" i="25"/>
  <c r="AE24" i="25"/>
  <c r="BM23" i="25"/>
  <c r="BJ23" i="25"/>
  <c r="BI23" i="25"/>
  <c r="BH23" i="25"/>
  <c r="BG23" i="25"/>
  <c r="BF23" i="25"/>
  <c r="BE23" i="25"/>
  <c r="BK23" i="25" s="1"/>
  <c r="BA23" i="25"/>
  <c r="AM23" i="25"/>
  <c r="AL23" i="25"/>
  <c r="AI23" i="25"/>
  <c r="AF23" i="25"/>
  <c r="AE23" i="25"/>
  <c r="BJ22" i="25"/>
  <c r="BI22" i="25"/>
  <c r="BH22" i="25"/>
  <c r="BG22" i="25"/>
  <c r="BM22" i="25" s="1"/>
  <c r="BF22" i="25"/>
  <c r="BE22" i="25"/>
  <c r="BK22" i="25" s="1"/>
  <c r="AM22" i="25"/>
  <c r="AL22" i="25"/>
  <c r="AI22" i="25"/>
  <c r="AF22" i="25"/>
  <c r="AE22" i="25"/>
  <c r="BM21" i="25"/>
  <c r="BK21" i="25"/>
  <c r="BJ21" i="25"/>
  <c r="BI21" i="25"/>
  <c r="BH21" i="25"/>
  <c r="BG21" i="25"/>
  <c r="BF21" i="25"/>
  <c r="BE21" i="25"/>
  <c r="AY21" i="25"/>
  <c r="AM21" i="25"/>
  <c r="AL21" i="25"/>
  <c r="AI21" i="25"/>
  <c r="AF21" i="25"/>
  <c r="AE21" i="25"/>
  <c r="BM20" i="25"/>
  <c r="BJ20" i="25"/>
  <c r="BI20" i="25"/>
  <c r="BH20" i="25"/>
  <c r="BG20" i="25"/>
  <c r="BF20" i="25"/>
  <c r="BE20" i="25"/>
  <c r="BK20" i="25" s="1"/>
  <c r="BA20" i="25"/>
  <c r="AM20" i="25"/>
  <c r="AL20" i="25"/>
  <c r="AI20" i="25"/>
  <c r="AF20" i="25"/>
  <c r="AE20" i="25"/>
  <c r="BJ19" i="25"/>
  <c r="BI19" i="25"/>
  <c r="BH19" i="25"/>
  <c r="BG19" i="25"/>
  <c r="BM19" i="25" s="1"/>
  <c r="BF19" i="25"/>
  <c r="BE19" i="25"/>
  <c r="BK19" i="25" s="1"/>
  <c r="AM19" i="25"/>
  <c r="AL19" i="25"/>
  <c r="AI19" i="25"/>
  <c r="AF19" i="25"/>
  <c r="AE19" i="25"/>
  <c r="BM18" i="25"/>
  <c r="BK18" i="25"/>
  <c r="BJ18" i="25"/>
  <c r="BI18" i="25"/>
  <c r="BH18" i="25"/>
  <c r="BG18" i="25"/>
  <c r="BF18" i="25"/>
  <c r="BE18" i="25"/>
  <c r="AY18" i="25"/>
  <c r="AM18" i="25"/>
  <c r="AL18" i="25"/>
  <c r="AI18" i="25"/>
  <c r="AF18" i="25"/>
  <c r="AE18" i="25"/>
  <c r="BM17" i="25"/>
  <c r="BJ17" i="25"/>
  <c r="BI17" i="25"/>
  <c r="BH17" i="25"/>
  <c r="BG17" i="25"/>
  <c r="BF17" i="25"/>
  <c r="BE17" i="25"/>
  <c r="BK17" i="25" s="1"/>
  <c r="BA17" i="25"/>
  <c r="AM17" i="25"/>
  <c r="AL17" i="25"/>
  <c r="AI17" i="25"/>
  <c r="AF17" i="25"/>
  <c r="AE17" i="25"/>
  <c r="BJ16" i="25"/>
  <c r="BI16" i="25"/>
  <c r="BH16" i="25"/>
  <c r="BG16" i="25"/>
  <c r="BM16" i="25" s="1"/>
  <c r="BF16" i="25"/>
  <c r="BE16" i="25"/>
  <c r="BK16" i="25" s="1"/>
  <c r="AM16" i="25"/>
  <c r="AL16" i="25"/>
  <c r="AI16" i="25"/>
  <c r="AF16" i="25"/>
  <c r="AE16" i="25"/>
  <c r="BM15" i="25"/>
  <c r="BK15" i="25"/>
  <c r="BJ15" i="25"/>
  <c r="BI15" i="25"/>
  <c r="BH15" i="25"/>
  <c r="BG15" i="25"/>
  <c r="BF15" i="25"/>
  <c r="BE15" i="25"/>
  <c r="AY15" i="25"/>
  <c r="AM15" i="25"/>
  <c r="AL15" i="25"/>
  <c r="AI15" i="25"/>
  <c r="AF15" i="25"/>
  <c r="AE15" i="25"/>
  <c r="BM14" i="25"/>
  <c r="BJ14" i="25"/>
  <c r="BI14" i="25"/>
  <c r="BH14" i="25"/>
  <c r="BG14" i="25"/>
  <c r="BF14" i="25"/>
  <c r="BE14" i="25"/>
  <c r="BK14" i="25" s="1"/>
  <c r="BA14" i="25"/>
  <c r="AM14" i="25"/>
  <c r="AL14" i="25"/>
  <c r="AI14" i="25"/>
  <c r="AF14" i="25"/>
  <c r="AE14" i="25"/>
  <c r="BJ13" i="25"/>
  <c r="BI13" i="25"/>
  <c r="BH13" i="25"/>
  <c r="BG13" i="25"/>
  <c r="BM13" i="25" s="1"/>
  <c r="BF13" i="25"/>
  <c r="BE13" i="25"/>
  <c r="BK13" i="25" s="1"/>
  <c r="AM13" i="25"/>
  <c r="AL13" i="25"/>
  <c r="AI13" i="25"/>
  <c r="AH13" i="25"/>
  <c r="AF13" i="25"/>
  <c r="AE13" i="25"/>
  <c r="BM12" i="25"/>
  <c r="BK12" i="25"/>
  <c r="BJ12" i="25"/>
  <c r="BI12" i="25"/>
  <c r="BH12" i="25"/>
  <c r="BG12" i="25"/>
  <c r="BF12" i="25"/>
  <c r="BE12" i="25"/>
  <c r="AY12" i="25"/>
  <c r="AM12" i="25"/>
  <c r="AL12" i="25"/>
  <c r="AI12" i="25"/>
  <c r="AF12" i="25"/>
  <c r="AE12" i="25"/>
  <c r="BM11" i="25"/>
  <c r="BJ11" i="25"/>
  <c r="BI11" i="25"/>
  <c r="BH11" i="25"/>
  <c r="BG11" i="25"/>
  <c r="BF11" i="25"/>
  <c r="BE11" i="25"/>
  <c r="BK11" i="25" s="1"/>
  <c r="BA11" i="25"/>
  <c r="AM11" i="25"/>
  <c r="AL11" i="25"/>
  <c r="AI11" i="25"/>
  <c r="AF11" i="25"/>
  <c r="AE11" i="25"/>
  <c r="BJ10" i="25"/>
  <c r="BI10" i="25"/>
  <c r="BH10" i="25"/>
  <c r="BG10" i="25"/>
  <c r="BM10" i="25" s="1"/>
  <c r="BF10" i="25"/>
  <c r="BE10" i="25"/>
  <c r="BK10" i="25" s="1"/>
  <c r="AM10" i="25"/>
  <c r="AL10" i="25"/>
  <c r="AI10" i="25"/>
  <c r="AF10" i="25"/>
  <c r="AE10" i="25"/>
  <c r="BM9" i="25"/>
  <c r="BK9" i="25"/>
  <c r="BJ9" i="25"/>
  <c r="BI9" i="25"/>
  <c r="BH9" i="25"/>
  <c r="BG9" i="25"/>
  <c r="BF9" i="25"/>
  <c r="BE9" i="25"/>
  <c r="AY9" i="25"/>
  <c r="AM9" i="25"/>
  <c r="AL9" i="25"/>
  <c r="AI9" i="25"/>
  <c r="AF9" i="25"/>
  <c r="AE9" i="25"/>
  <c r="BM8" i="25"/>
  <c r="BJ8" i="25"/>
  <c r="BI8" i="25"/>
  <c r="BH8" i="25"/>
  <c r="BG8" i="25"/>
  <c r="BF8" i="25"/>
  <c r="BE8" i="25"/>
  <c r="BK8" i="25" s="1"/>
  <c r="BA8" i="25"/>
  <c r="AM8" i="25"/>
  <c r="AL8" i="25"/>
  <c r="AI8" i="25"/>
  <c r="AF8" i="25"/>
  <c r="AE8" i="25"/>
  <c r="BJ7" i="25"/>
  <c r="BI7" i="25"/>
  <c r="BH7" i="25"/>
  <c r="BG7" i="25"/>
  <c r="BM7" i="25" s="1"/>
  <c r="BF7" i="25"/>
  <c r="BE7" i="25"/>
  <c r="BK7" i="25" s="1"/>
  <c r="AM7" i="25"/>
  <c r="AL7" i="25"/>
  <c r="AI7" i="25"/>
  <c r="AF7" i="25"/>
  <c r="AE7" i="25"/>
  <c r="BM6" i="25"/>
  <c r="BK6" i="25"/>
  <c r="BJ6" i="25"/>
  <c r="BI6" i="25"/>
  <c r="BH6" i="25"/>
  <c r="BG6" i="25"/>
  <c r="BF6" i="25"/>
  <c r="BE6" i="25"/>
  <c r="AY6" i="25"/>
  <c r="AM6" i="25"/>
  <c r="AL6" i="25"/>
  <c r="AI6" i="25"/>
  <c r="AF6" i="25"/>
  <c r="AE6" i="25"/>
  <c r="BM5" i="25"/>
  <c r="BJ5" i="25"/>
  <c r="BI5" i="25"/>
  <c r="BH5" i="25"/>
  <c r="BG5" i="25"/>
  <c r="BF5" i="25"/>
  <c r="BE5" i="25"/>
  <c r="BA5" i="25"/>
  <c r="AM5" i="25"/>
  <c r="AL5" i="25"/>
  <c r="AI5" i="25"/>
  <c r="BA39" i="25" s="1"/>
  <c r="AF5" i="25"/>
  <c r="AE5" i="25"/>
  <c r="AE50" i="25" s="1"/>
  <c r="P1" i="25"/>
  <c r="AX50" i="24"/>
  <c r="AW50" i="24"/>
  <c r="AV50" i="24"/>
  <c r="AU50" i="24"/>
  <c r="AT50" i="24"/>
  <c r="AS50" i="24"/>
  <c r="AR50" i="24"/>
  <c r="AQ50" i="24"/>
  <c r="AP50" i="24"/>
  <c r="AO50" i="24"/>
  <c r="AD50" i="24"/>
  <c r="AC50" i="24"/>
  <c r="AB50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BJ49" i="24"/>
  <c r="BI49" i="24"/>
  <c r="BH49" i="24"/>
  <c r="BG49" i="24"/>
  <c r="BM49" i="24" s="1"/>
  <c r="BF49" i="24"/>
  <c r="BE49" i="24"/>
  <c r="AM49" i="24"/>
  <c r="AL49" i="24"/>
  <c r="AI49" i="24"/>
  <c r="AF49" i="24"/>
  <c r="AE49" i="24"/>
  <c r="BJ48" i="24"/>
  <c r="BI48" i="24"/>
  <c r="BH48" i="24"/>
  <c r="BG48" i="24"/>
  <c r="BM48" i="24" s="1"/>
  <c r="BF48" i="24"/>
  <c r="BE48" i="24"/>
  <c r="AM48" i="24"/>
  <c r="AL48" i="24"/>
  <c r="AI48" i="24"/>
  <c r="AF48" i="24"/>
  <c r="BK48" i="24" s="1"/>
  <c r="AE48" i="24"/>
  <c r="BM47" i="24"/>
  <c r="BK47" i="24"/>
  <c r="BJ47" i="24"/>
  <c r="BI47" i="24"/>
  <c r="BH47" i="24"/>
  <c r="BG47" i="24"/>
  <c r="BF47" i="24"/>
  <c r="BE47" i="24"/>
  <c r="AM47" i="24"/>
  <c r="AL47" i="24"/>
  <c r="AI47" i="24"/>
  <c r="AF47" i="24"/>
  <c r="AE47" i="24"/>
  <c r="BJ46" i="24"/>
  <c r="BI46" i="24"/>
  <c r="BH46" i="24"/>
  <c r="BG46" i="24"/>
  <c r="BM46" i="24" s="1"/>
  <c r="BF46" i="24"/>
  <c r="BE46" i="24"/>
  <c r="AM46" i="24"/>
  <c r="AL46" i="24"/>
  <c r="AI46" i="24"/>
  <c r="AF46" i="24"/>
  <c r="AE46" i="24"/>
  <c r="BJ45" i="24"/>
  <c r="BI45" i="24"/>
  <c r="BH45" i="24"/>
  <c r="BG45" i="24"/>
  <c r="BM45" i="24" s="1"/>
  <c r="BF45" i="24"/>
  <c r="BE45" i="24"/>
  <c r="BK45" i="24" s="1"/>
  <c r="AM45" i="24"/>
  <c r="AL45" i="24"/>
  <c r="AI45" i="24"/>
  <c r="AF45" i="24"/>
  <c r="AE45" i="24"/>
  <c r="BM44" i="24"/>
  <c r="BK44" i="24"/>
  <c r="BJ44" i="24"/>
  <c r="BI44" i="24"/>
  <c r="BH44" i="24"/>
  <c r="BG44" i="24"/>
  <c r="BF44" i="24"/>
  <c r="BE44" i="24"/>
  <c r="AN44" i="24"/>
  <c r="AM44" i="24"/>
  <c r="AL44" i="24"/>
  <c r="AI44" i="24"/>
  <c r="AF44" i="24"/>
  <c r="AE44" i="24"/>
  <c r="BJ43" i="24"/>
  <c r="BI43" i="24"/>
  <c r="BH43" i="24"/>
  <c r="BG43" i="24"/>
  <c r="BF43" i="24"/>
  <c r="BE43" i="24"/>
  <c r="BK43" i="24" s="1"/>
  <c r="AM43" i="24"/>
  <c r="AL43" i="24"/>
  <c r="AI43" i="24"/>
  <c r="BM43" i="24" s="1"/>
  <c r="AF43" i="24"/>
  <c r="AE43" i="24"/>
  <c r="BJ42" i="24"/>
  <c r="BI42" i="24"/>
  <c r="BH42" i="24"/>
  <c r="BG42" i="24"/>
  <c r="BM42" i="24" s="1"/>
  <c r="BF42" i="24"/>
  <c r="BE42" i="24"/>
  <c r="AM42" i="24"/>
  <c r="AL42" i="24"/>
  <c r="AI42" i="24"/>
  <c r="AF42" i="24"/>
  <c r="AE42" i="24"/>
  <c r="BM41" i="24"/>
  <c r="BK41" i="24"/>
  <c r="BJ41" i="24"/>
  <c r="BI41" i="24"/>
  <c r="BH41" i="24"/>
  <c r="BG41" i="24"/>
  <c r="BF41" i="24"/>
  <c r="BE41" i="24"/>
  <c r="AN41" i="24"/>
  <c r="AM41" i="24"/>
  <c r="AL41" i="24"/>
  <c r="AI41" i="24"/>
  <c r="AF41" i="24"/>
  <c r="AE41" i="24"/>
  <c r="BJ40" i="24"/>
  <c r="BI40" i="24"/>
  <c r="BH40" i="24"/>
  <c r="BG40" i="24"/>
  <c r="BF40" i="24"/>
  <c r="BE40" i="24"/>
  <c r="AM40" i="24"/>
  <c r="AL40" i="24"/>
  <c r="AI40" i="24"/>
  <c r="BM40" i="24" s="1"/>
  <c r="AF40" i="24"/>
  <c r="AE40" i="24"/>
  <c r="BJ39" i="24"/>
  <c r="BI39" i="24"/>
  <c r="BH39" i="24"/>
  <c r="BG39" i="24"/>
  <c r="BM39" i="24" s="1"/>
  <c r="BF39" i="24"/>
  <c r="BE39" i="24"/>
  <c r="AM39" i="24"/>
  <c r="AL39" i="24"/>
  <c r="AI39" i="24"/>
  <c r="AF39" i="24"/>
  <c r="AE39" i="24"/>
  <c r="BM38" i="24"/>
  <c r="BK38" i="24"/>
  <c r="BJ38" i="24"/>
  <c r="BI38" i="24"/>
  <c r="BH38" i="24"/>
  <c r="BG38" i="24"/>
  <c r="BF38" i="24"/>
  <c r="BE38" i="24"/>
  <c r="AN38" i="24"/>
  <c r="AM38" i="24"/>
  <c r="AL38" i="24"/>
  <c r="AI38" i="24"/>
  <c r="AF38" i="24"/>
  <c r="AE38" i="24"/>
  <c r="BJ37" i="24"/>
  <c r="BI37" i="24"/>
  <c r="BH37" i="24"/>
  <c r="BG37" i="24"/>
  <c r="BF37" i="24"/>
  <c r="BE37" i="24"/>
  <c r="AM37" i="24"/>
  <c r="AL37" i="24"/>
  <c r="AI37" i="24"/>
  <c r="BM37" i="24" s="1"/>
  <c r="AF37" i="24"/>
  <c r="AE37" i="24"/>
  <c r="BJ36" i="24"/>
  <c r="BI36" i="24"/>
  <c r="BH36" i="24"/>
  <c r="BG36" i="24"/>
  <c r="BM36" i="24" s="1"/>
  <c r="BF36" i="24"/>
  <c r="BE36" i="24"/>
  <c r="AM36" i="24"/>
  <c r="AL36" i="24"/>
  <c r="AI36" i="24"/>
  <c r="AF36" i="24"/>
  <c r="AE36" i="24"/>
  <c r="BM35" i="24"/>
  <c r="BK35" i="24"/>
  <c r="BJ35" i="24"/>
  <c r="BI35" i="24"/>
  <c r="BH35" i="24"/>
  <c r="BG35" i="24"/>
  <c r="BF35" i="24"/>
  <c r="BE35" i="24"/>
  <c r="BA35" i="24"/>
  <c r="AM35" i="24"/>
  <c r="AL35" i="24"/>
  <c r="AI35" i="24"/>
  <c r="AF35" i="24"/>
  <c r="AE35" i="24"/>
  <c r="BK34" i="24"/>
  <c r="BJ34" i="24"/>
  <c r="BI34" i="24"/>
  <c r="BH34" i="24"/>
  <c r="BG34" i="24"/>
  <c r="BF34" i="24"/>
  <c r="BE34" i="24"/>
  <c r="AM34" i="24"/>
  <c r="AL34" i="24"/>
  <c r="AI34" i="24"/>
  <c r="BM34" i="24" s="1"/>
  <c r="AF34" i="24"/>
  <c r="AE34" i="24"/>
  <c r="BJ33" i="24"/>
  <c r="BI33" i="24"/>
  <c r="BH33" i="24"/>
  <c r="BG33" i="24"/>
  <c r="BM33" i="24" s="1"/>
  <c r="BF33" i="24"/>
  <c r="BE33" i="24"/>
  <c r="BK33" i="24" s="1"/>
  <c r="AM33" i="24"/>
  <c r="AL33" i="24"/>
  <c r="AI33" i="24"/>
  <c r="AF33" i="24"/>
  <c r="AE33" i="24"/>
  <c r="BM32" i="24"/>
  <c r="BK32" i="24"/>
  <c r="BJ32" i="24"/>
  <c r="BI32" i="24"/>
  <c r="BH32" i="24"/>
  <c r="BG32" i="24"/>
  <c r="BF32" i="24"/>
  <c r="BE32" i="24"/>
  <c r="AM32" i="24"/>
  <c r="AL32" i="24"/>
  <c r="AK32" i="24"/>
  <c r="AJ32" i="24"/>
  <c r="BN32" i="24" s="1"/>
  <c r="AI32" i="24"/>
  <c r="AF32" i="24"/>
  <c r="AE32" i="24"/>
  <c r="BJ31" i="24"/>
  <c r="BI31" i="24"/>
  <c r="BH31" i="24"/>
  <c r="BG31" i="24"/>
  <c r="BF31" i="24"/>
  <c r="BE31" i="24"/>
  <c r="BK31" i="24" s="1"/>
  <c r="AM31" i="24"/>
  <c r="AL31" i="24"/>
  <c r="AI31" i="24"/>
  <c r="BM31" i="24" s="1"/>
  <c r="AF31" i="24"/>
  <c r="AE31" i="24"/>
  <c r="BN30" i="24"/>
  <c r="BJ30" i="24"/>
  <c r="BI30" i="24"/>
  <c r="BH30" i="24"/>
  <c r="BG30" i="24"/>
  <c r="BM30" i="24" s="1"/>
  <c r="BF30" i="24"/>
  <c r="BE30" i="24"/>
  <c r="BK30" i="24" s="1"/>
  <c r="AM30" i="24"/>
  <c r="AL30" i="24"/>
  <c r="AJ30" i="24"/>
  <c r="AI30" i="24"/>
  <c r="AF30" i="24"/>
  <c r="AE30" i="24"/>
  <c r="BK29" i="24"/>
  <c r="BJ29" i="24"/>
  <c r="BI29" i="24"/>
  <c r="BH29" i="24"/>
  <c r="BG29" i="24"/>
  <c r="BM29" i="24" s="1"/>
  <c r="BF29" i="24"/>
  <c r="BE29" i="24"/>
  <c r="AM29" i="24"/>
  <c r="AL29" i="24"/>
  <c r="AI29" i="24"/>
  <c r="AF29" i="24"/>
  <c r="AE29" i="24"/>
  <c r="BJ28" i="24"/>
  <c r="BI28" i="24"/>
  <c r="BH28" i="24"/>
  <c r="BG28" i="24"/>
  <c r="BF28" i="24"/>
  <c r="BE28" i="24"/>
  <c r="BK28" i="24" s="1"/>
  <c r="AN28" i="24"/>
  <c r="BP28" i="24" s="1"/>
  <c r="AM28" i="24"/>
  <c r="AL28" i="24"/>
  <c r="AI28" i="24"/>
  <c r="BM28" i="24" s="1"/>
  <c r="AF28" i="24"/>
  <c r="AE28" i="24"/>
  <c r="BJ27" i="24"/>
  <c r="BI27" i="24"/>
  <c r="BH27" i="24"/>
  <c r="BG27" i="24"/>
  <c r="BM27" i="24" s="1"/>
  <c r="BF27" i="24"/>
  <c r="BE27" i="24"/>
  <c r="AM27" i="24"/>
  <c r="AL27" i="24"/>
  <c r="AI27" i="24"/>
  <c r="AF27" i="24"/>
  <c r="AE27" i="24"/>
  <c r="BM26" i="24"/>
  <c r="BK26" i="24"/>
  <c r="BJ26" i="24"/>
  <c r="BI26" i="24"/>
  <c r="BH26" i="24"/>
  <c r="BG26" i="24"/>
  <c r="BF26" i="24"/>
  <c r="BE26" i="24"/>
  <c r="AM26" i="24"/>
  <c r="AL26" i="24"/>
  <c r="AI26" i="24"/>
  <c r="AF26" i="24"/>
  <c r="AE26" i="24"/>
  <c r="BJ25" i="24"/>
  <c r="BI25" i="24"/>
  <c r="BH25" i="24"/>
  <c r="BG25" i="24"/>
  <c r="BF25" i="24"/>
  <c r="BE25" i="24"/>
  <c r="AM25" i="24"/>
  <c r="AL25" i="24"/>
  <c r="AI25" i="24"/>
  <c r="BM25" i="24" s="1"/>
  <c r="AF25" i="24"/>
  <c r="BK25" i="24" s="1"/>
  <c r="AE25" i="24"/>
  <c r="BJ24" i="24"/>
  <c r="BI24" i="24"/>
  <c r="BH24" i="24"/>
  <c r="BG24" i="24"/>
  <c r="BM24" i="24" s="1"/>
  <c r="BF24" i="24"/>
  <c r="BE24" i="24"/>
  <c r="BK24" i="24" s="1"/>
  <c r="AM24" i="24"/>
  <c r="AL24" i="24"/>
  <c r="AI24" i="24"/>
  <c r="AF24" i="24"/>
  <c r="AE24" i="24"/>
  <c r="BK23" i="24"/>
  <c r="BJ23" i="24"/>
  <c r="BI23" i="24"/>
  <c r="BH23" i="24"/>
  <c r="BG23" i="24"/>
  <c r="BF23" i="24"/>
  <c r="BE23" i="24"/>
  <c r="AM23" i="24"/>
  <c r="AL23" i="24"/>
  <c r="AJ23" i="24"/>
  <c r="BN23" i="24" s="1"/>
  <c r="AI23" i="24"/>
  <c r="BM23" i="24" s="1"/>
  <c r="AF23" i="24"/>
  <c r="AE23" i="24"/>
  <c r="BJ22" i="24"/>
  <c r="BI22" i="24"/>
  <c r="BH22" i="24"/>
  <c r="BG22" i="24"/>
  <c r="BF22" i="24"/>
  <c r="BE22" i="24"/>
  <c r="BK22" i="24" s="1"/>
  <c r="AM22" i="24"/>
  <c r="AL22" i="24"/>
  <c r="AI22" i="24"/>
  <c r="BM22" i="24" s="1"/>
  <c r="AF22" i="24"/>
  <c r="AE22" i="24"/>
  <c r="BM21" i="24"/>
  <c r="BJ21" i="24"/>
  <c r="BI21" i="24"/>
  <c r="BH21" i="24"/>
  <c r="BG21" i="24"/>
  <c r="BF21" i="24"/>
  <c r="BE21" i="24"/>
  <c r="BK21" i="24" s="1"/>
  <c r="BA21" i="24"/>
  <c r="AM21" i="24"/>
  <c r="AL21" i="24"/>
  <c r="AI21" i="24"/>
  <c r="AF21" i="24"/>
  <c r="AE21" i="24"/>
  <c r="BM20" i="24"/>
  <c r="BK20" i="24"/>
  <c r="BJ20" i="24"/>
  <c r="BP20" i="24" s="1"/>
  <c r="BI20" i="24"/>
  <c r="BH20" i="24"/>
  <c r="BG20" i="24"/>
  <c r="BF20" i="24"/>
  <c r="BE20" i="24"/>
  <c r="AN20" i="24"/>
  <c r="AM20" i="24"/>
  <c r="AL20" i="24"/>
  <c r="AK20" i="24"/>
  <c r="AI20" i="24"/>
  <c r="AF20" i="24"/>
  <c r="AE20" i="24"/>
  <c r="BK19" i="24"/>
  <c r="BJ19" i="24"/>
  <c r="BP19" i="24" s="1"/>
  <c r="BI19" i="24"/>
  <c r="BH19" i="24"/>
  <c r="BG19" i="24"/>
  <c r="BF19" i="24"/>
  <c r="BE19" i="24"/>
  <c r="AN19" i="24"/>
  <c r="AM19" i="24"/>
  <c r="AL19" i="24"/>
  <c r="AI19" i="24"/>
  <c r="BM19" i="24" s="1"/>
  <c r="AF19" i="24"/>
  <c r="AE19" i="24"/>
  <c r="BJ18" i="24"/>
  <c r="BI18" i="24"/>
  <c r="BO18" i="24" s="1"/>
  <c r="BH18" i="24"/>
  <c r="BN18" i="24" s="1"/>
  <c r="BG18" i="24"/>
  <c r="BM18" i="24" s="1"/>
  <c r="BF18" i="24"/>
  <c r="BE18" i="24"/>
  <c r="BK18" i="24" s="1"/>
  <c r="AM18" i="24"/>
  <c r="AL18" i="24"/>
  <c r="AK18" i="24"/>
  <c r="AJ18" i="24"/>
  <c r="AI18" i="24"/>
  <c r="AG18" i="24"/>
  <c r="BL18" i="24" s="1"/>
  <c r="AF18" i="24"/>
  <c r="AE18" i="24"/>
  <c r="BJ17" i="24"/>
  <c r="BI17" i="24"/>
  <c r="BH17" i="24"/>
  <c r="BG17" i="24"/>
  <c r="BM17" i="24" s="1"/>
  <c r="BF17" i="24"/>
  <c r="BE17" i="24"/>
  <c r="BK17" i="24" s="1"/>
  <c r="AM17" i="24"/>
  <c r="AL17" i="24"/>
  <c r="AJ17" i="24"/>
  <c r="AI17" i="24"/>
  <c r="AH17" i="24"/>
  <c r="AF17" i="24"/>
  <c r="AE17" i="24"/>
  <c r="BJ16" i="24"/>
  <c r="BI16" i="24"/>
  <c r="BH16" i="24"/>
  <c r="BN16" i="24" s="1"/>
  <c r="BG16" i="24"/>
  <c r="BF16" i="24"/>
  <c r="BE16" i="24"/>
  <c r="BK16" i="24" s="1"/>
  <c r="AM16" i="24"/>
  <c r="AL16" i="24"/>
  <c r="AJ16" i="24"/>
  <c r="AI16" i="24"/>
  <c r="BM16" i="24" s="1"/>
  <c r="AH16" i="24"/>
  <c r="AF16" i="24"/>
  <c r="AE16" i="24"/>
  <c r="BJ15" i="24"/>
  <c r="BI15" i="24"/>
  <c r="BO15" i="24" s="1"/>
  <c r="BH15" i="24"/>
  <c r="BN15" i="24" s="1"/>
  <c r="BG15" i="24"/>
  <c r="BM15" i="24" s="1"/>
  <c r="BF15" i="24"/>
  <c r="BE15" i="24"/>
  <c r="AM15" i="24"/>
  <c r="AL15" i="24"/>
  <c r="AK15" i="24"/>
  <c r="AJ15" i="24"/>
  <c r="AI15" i="24"/>
  <c r="AG15" i="24"/>
  <c r="BL15" i="24" s="1"/>
  <c r="AF15" i="24"/>
  <c r="AE15" i="24"/>
  <c r="BK14" i="24"/>
  <c r="BJ14" i="24"/>
  <c r="BP14" i="24" s="1"/>
  <c r="BI14" i="24"/>
  <c r="BH14" i="24"/>
  <c r="BG14" i="24"/>
  <c r="BF14" i="24"/>
  <c r="BE14" i="24"/>
  <c r="AY14" i="24"/>
  <c r="AN14" i="24"/>
  <c r="AM14" i="24"/>
  <c r="AL14" i="24"/>
  <c r="AI14" i="24"/>
  <c r="BM14" i="24" s="1"/>
  <c r="AH14" i="24"/>
  <c r="AF14" i="24"/>
  <c r="AE14" i="24"/>
  <c r="BN13" i="24"/>
  <c r="BM13" i="24"/>
  <c r="BK13" i="24"/>
  <c r="BJ13" i="24"/>
  <c r="BI13" i="24"/>
  <c r="BH13" i="24"/>
  <c r="BG13" i="24"/>
  <c r="BF13" i="24"/>
  <c r="BE13" i="24"/>
  <c r="AY13" i="24"/>
  <c r="AM13" i="24"/>
  <c r="AL13" i="24"/>
  <c r="AJ13" i="24"/>
  <c r="AI13" i="24"/>
  <c r="AF13" i="24"/>
  <c r="AE13" i="24"/>
  <c r="BJ12" i="24"/>
  <c r="BI12" i="24"/>
  <c r="BH12" i="24"/>
  <c r="BG12" i="24"/>
  <c r="BM12" i="24" s="1"/>
  <c r="BF12" i="24"/>
  <c r="BL12" i="24" s="1"/>
  <c r="BE12" i="24"/>
  <c r="BA12" i="24"/>
  <c r="AM12" i="24"/>
  <c r="AL12" i="24"/>
  <c r="AI12" i="24"/>
  <c r="AG12" i="24"/>
  <c r="AF12" i="24"/>
  <c r="AE12" i="24"/>
  <c r="BP11" i="24"/>
  <c r="BJ11" i="24"/>
  <c r="BI11" i="24"/>
  <c r="BH11" i="24"/>
  <c r="BG11" i="24"/>
  <c r="BM11" i="24" s="1"/>
  <c r="BF11" i="24"/>
  <c r="BE11" i="24"/>
  <c r="BK11" i="24" s="1"/>
  <c r="BD11" i="24"/>
  <c r="AY11" i="24"/>
  <c r="AN11" i="24"/>
  <c r="AM11" i="24"/>
  <c r="AL11" i="24"/>
  <c r="AI11" i="24"/>
  <c r="AH11" i="24"/>
  <c r="AF11" i="24"/>
  <c r="AE11" i="24"/>
  <c r="BJ10" i="24"/>
  <c r="BI10" i="24"/>
  <c r="BH10" i="24"/>
  <c r="BN10" i="24" s="1"/>
  <c r="BG10" i="24"/>
  <c r="BF10" i="24"/>
  <c r="BE10" i="24"/>
  <c r="BK10" i="24" s="1"/>
  <c r="AM10" i="24"/>
  <c r="AL10" i="24"/>
  <c r="AJ10" i="24"/>
  <c r="AI10" i="24"/>
  <c r="BM10" i="24" s="1"/>
  <c r="AH10" i="24"/>
  <c r="AF10" i="24"/>
  <c r="AE10" i="24"/>
  <c r="BJ9" i="24"/>
  <c r="BI9" i="24"/>
  <c r="BO9" i="24" s="1"/>
  <c r="BH9" i="24"/>
  <c r="BN9" i="24" s="1"/>
  <c r="BG9" i="24"/>
  <c r="BM9" i="24" s="1"/>
  <c r="BF9" i="24"/>
  <c r="BE9" i="24"/>
  <c r="AM9" i="24"/>
  <c r="AL9" i="24"/>
  <c r="AK9" i="24"/>
  <c r="AJ9" i="24"/>
  <c r="AI9" i="24"/>
  <c r="AG9" i="24"/>
  <c r="BL9" i="24" s="1"/>
  <c r="AF9" i="24"/>
  <c r="AE9" i="24"/>
  <c r="BK8" i="24"/>
  <c r="BJ8" i="24"/>
  <c r="BP8" i="24" s="1"/>
  <c r="BI8" i="24"/>
  <c r="BH8" i="24"/>
  <c r="BG8" i="24"/>
  <c r="BF8" i="24"/>
  <c r="BE8" i="24"/>
  <c r="AY8" i="24"/>
  <c r="AN8" i="24"/>
  <c r="AM8" i="24"/>
  <c r="AL8" i="24"/>
  <c r="AI8" i="24"/>
  <c r="BM8" i="24" s="1"/>
  <c r="AH8" i="24"/>
  <c r="AF8" i="24"/>
  <c r="AE8" i="24"/>
  <c r="BM7" i="24"/>
  <c r="BL7" i="24"/>
  <c r="BJ7" i="24"/>
  <c r="BI7" i="24"/>
  <c r="BH7" i="24"/>
  <c r="BG7" i="24"/>
  <c r="BF7" i="24"/>
  <c r="BE7" i="24"/>
  <c r="BK7" i="24" s="1"/>
  <c r="BA7" i="24"/>
  <c r="AM7" i="24"/>
  <c r="AL7" i="24"/>
  <c r="AI7" i="24"/>
  <c r="AG7" i="24"/>
  <c r="AF7" i="24"/>
  <c r="AE7" i="24"/>
  <c r="BJ6" i="24"/>
  <c r="BI6" i="24"/>
  <c r="BO6" i="24" s="1"/>
  <c r="BH6" i="24"/>
  <c r="BN6" i="24" s="1"/>
  <c r="BG6" i="24"/>
  <c r="BM6" i="24" s="1"/>
  <c r="BF6" i="24"/>
  <c r="BE6" i="24"/>
  <c r="BK6" i="24" s="1"/>
  <c r="BD6" i="24"/>
  <c r="AM6" i="24"/>
  <c r="AL6" i="24"/>
  <c r="AK6" i="24"/>
  <c r="AJ6" i="24"/>
  <c r="AI6" i="24"/>
  <c r="AH6" i="24"/>
  <c r="AF6" i="24"/>
  <c r="AE6" i="24"/>
  <c r="BK5" i="24"/>
  <c r="BJ5" i="24"/>
  <c r="BI5" i="24"/>
  <c r="BH5" i="24"/>
  <c r="BH50" i="24" s="1"/>
  <c r="BG5" i="24"/>
  <c r="BF5" i="24"/>
  <c r="BE5" i="24"/>
  <c r="BE50" i="24" s="1"/>
  <c r="AY5" i="24"/>
  <c r="AN5" i="24"/>
  <c r="AM5" i="24"/>
  <c r="AM50" i="24" s="1"/>
  <c r="AL5" i="24"/>
  <c r="AL50" i="24" s="1"/>
  <c r="AI5" i="24"/>
  <c r="BA23" i="24" s="1"/>
  <c r="AH5" i="24"/>
  <c r="AF5" i="24"/>
  <c r="AY34" i="24" s="1"/>
  <c r="AE5" i="24"/>
  <c r="P1" i="24"/>
  <c r="AJ39" i="24" s="1"/>
  <c r="BN39" i="24" s="1"/>
  <c r="AX50" i="23"/>
  <c r="AW50" i="23"/>
  <c r="AV50" i="23"/>
  <c r="AU50" i="23"/>
  <c r="AT50" i="23"/>
  <c r="AS50" i="23"/>
  <c r="AR50" i="23"/>
  <c r="AQ50" i="23"/>
  <c r="AP50" i="23"/>
  <c r="AO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BJ49" i="23"/>
  <c r="BI49" i="23"/>
  <c r="BH49" i="23"/>
  <c r="BG49" i="23"/>
  <c r="BM49" i="23" s="1"/>
  <c r="BF49" i="23"/>
  <c r="BE49" i="23"/>
  <c r="AM49" i="23"/>
  <c r="AL49" i="23"/>
  <c r="AI49" i="23"/>
  <c r="AF49" i="23"/>
  <c r="BK49" i="23" s="1"/>
  <c r="AE49" i="23"/>
  <c r="BK48" i="23"/>
  <c r="BJ48" i="23"/>
  <c r="BI48" i="23"/>
  <c r="BH48" i="23"/>
  <c r="BG48" i="23"/>
  <c r="BM48" i="23" s="1"/>
  <c r="BF48" i="23"/>
  <c r="BE48" i="23"/>
  <c r="AM48" i="23"/>
  <c r="AL48" i="23"/>
  <c r="AI48" i="23"/>
  <c r="AF48" i="23"/>
  <c r="AE48" i="23"/>
  <c r="BK47" i="23"/>
  <c r="BJ47" i="23"/>
  <c r="BI47" i="23"/>
  <c r="BH47" i="23"/>
  <c r="BG47" i="23"/>
  <c r="BM47" i="23" s="1"/>
  <c r="BF47" i="23"/>
  <c r="BE47" i="23"/>
  <c r="AM47" i="23"/>
  <c r="AL47" i="23"/>
  <c r="AI47" i="23"/>
  <c r="AF47" i="23"/>
  <c r="AE47" i="23"/>
  <c r="BJ46" i="23"/>
  <c r="BI46" i="23"/>
  <c r="BH46" i="23"/>
  <c r="BG46" i="23"/>
  <c r="BM46" i="23" s="1"/>
  <c r="BF46" i="23"/>
  <c r="BE46" i="23"/>
  <c r="BK46" i="23" s="1"/>
  <c r="AM46" i="23"/>
  <c r="AL46" i="23"/>
  <c r="AI46" i="23"/>
  <c r="AF46" i="23"/>
  <c r="AE46" i="23"/>
  <c r="BK45" i="23"/>
  <c r="BJ45" i="23"/>
  <c r="BI45" i="23"/>
  <c r="BH45" i="23"/>
  <c r="BG45" i="23"/>
  <c r="BM45" i="23" s="1"/>
  <c r="BF45" i="23"/>
  <c r="BE45" i="23"/>
  <c r="AM45" i="23"/>
  <c r="AL45" i="23"/>
  <c r="AI45" i="23"/>
  <c r="AF45" i="23"/>
  <c r="AE45" i="23"/>
  <c r="BM44" i="23"/>
  <c r="BK44" i="23"/>
  <c r="BJ44" i="23"/>
  <c r="BI44" i="23"/>
  <c r="BH44" i="23"/>
  <c r="BG44" i="23"/>
  <c r="BF44" i="23"/>
  <c r="BE44" i="23"/>
  <c r="AM44" i="23"/>
  <c r="AL44" i="23"/>
  <c r="AI44" i="23"/>
  <c r="AF44" i="23"/>
  <c r="AE44" i="23"/>
  <c r="BJ43" i="23"/>
  <c r="BI43" i="23"/>
  <c r="BH43" i="23"/>
  <c r="BG43" i="23"/>
  <c r="BM43" i="23" s="1"/>
  <c r="BF43" i="23"/>
  <c r="BE43" i="23"/>
  <c r="BK43" i="23" s="1"/>
  <c r="AM43" i="23"/>
  <c r="AL43" i="23"/>
  <c r="AI43" i="23"/>
  <c r="AF43" i="23"/>
  <c r="AE43" i="23"/>
  <c r="BK42" i="23"/>
  <c r="BJ42" i="23"/>
  <c r="BI42" i="23"/>
  <c r="BH42" i="23"/>
  <c r="BG42" i="23"/>
  <c r="BM42" i="23" s="1"/>
  <c r="BF42" i="23"/>
  <c r="BE42" i="23"/>
  <c r="AM42" i="23"/>
  <c r="AL42" i="23"/>
  <c r="AI42" i="23"/>
  <c r="AF42" i="23"/>
  <c r="AE42" i="23"/>
  <c r="BM41" i="23"/>
  <c r="BK41" i="23"/>
  <c r="BJ41" i="23"/>
  <c r="BI41" i="23"/>
  <c r="BH41" i="23"/>
  <c r="BG41" i="23"/>
  <c r="BF41" i="23"/>
  <c r="BE41" i="23"/>
  <c r="AM41" i="23"/>
  <c r="AL41" i="23"/>
  <c r="AI41" i="23"/>
  <c r="AF41" i="23"/>
  <c r="AE41" i="23"/>
  <c r="BJ40" i="23"/>
  <c r="BI40" i="23"/>
  <c r="BH40" i="23"/>
  <c r="BG40" i="23"/>
  <c r="BM40" i="23" s="1"/>
  <c r="BF40" i="23"/>
  <c r="BE40" i="23"/>
  <c r="AM40" i="23"/>
  <c r="AL40" i="23"/>
  <c r="AI40" i="23"/>
  <c r="AG40" i="23"/>
  <c r="BL40" i="23" s="1"/>
  <c r="AF40" i="23"/>
  <c r="AE40" i="23"/>
  <c r="BK39" i="23"/>
  <c r="BJ39" i="23"/>
  <c r="BI39" i="23"/>
  <c r="BH39" i="23"/>
  <c r="BG39" i="23"/>
  <c r="BM39" i="23" s="1"/>
  <c r="BF39" i="23"/>
  <c r="BE39" i="23"/>
  <c r="AM39" i="23"/>
  <c r="AL39" i="23"/>
  <c r="AK39" i="23"/>
  <c r="AJ39" i="23"/>
  <c r="AI39" i="23"/>
  <c r="AF39" i="23"/>
  <c r="AE39" i="23"/>
  <c r="BM38" i="23"/>
  <c r="BK38" i="23"/>
  <c r="BJ38" i="23"/>
  <c r="BI38" i="23"/>
  <c r="BH38" i="23"/>
  <c r="BG38" i="23"/>
  <c r="BF38" i="23"/>
  <c r="BE38" i="23"/>
  <c r="BA38" i="23"/>
  <c r="AM38" i="23"/>
  <c r="AL38" i="23"/>
  <c r="AI38" i="23"/>
  <c r="AF38" i="23"/>
  <c r="AE38" i="23"/>
  <c r="BJ37" i="23"/>
  <c r="BI37" i="23"/>
  <c r="BH37" i="23"/>
  <c r="BG37" i="23"/>
  <c r="BM37" i="23" s="1"/>
  <c r="BF37" i="23"/>
  <c r="BE37" i="23"/>
  <c r="AM37" i="23"/>
  <c r="AL37" i="23"/>
  <c r="AI37" i="23"/>
  <c r="AF37" i="23"/>
  <c r="AE37" i="23"/>
  <c r="BK36" i="23"/>
  <c r="BJ36" i="23"/>
  <c r="BI36" i="23"/>
  <c r="BH36" i="23"/>
  <c r="BG36" i="23"/>
  <c r="BM36" i="23" s="1"/>
  <c r="BF36" i="23"/>
  <c r="BE36" i="23"/>
  <c r="AM36" i="23"/>
  <c r="AL36" i="23"/>
  <c r="AI36" i="23"/>
  <c r="AF36" i="23"/>
  <c r="AE36" i="23"/>
  <c r="BM35" i="23"/>
  <c r="BK35" i="23"/>
  <c r="BJ35" i="23"/>
  <c r="BI35" i="23"/>
  <c r="BH35" i="23"/>
  <c r="BG35" i="23"/>
  <c r="BF35" i="23"/>
  <c r="BE35" i="23"/>
  <c r="BA35" i="23"/>
  <c r="AY35" i="23"/>
  <c r="AN35" i="23"/>
  <c r="AM35" i="23"/>
  <c r="AL35" i="23"/>
  <c r="AI35" i="23"/>
  <c r="AF35" i="23"/>
  <c r="AE35" i="23"/>
  <c r="BJ34" i="23"/>
  <c r="BI34" i="23"/>
  <c r="BH34" i="23"/>
  <c r="BG34" i="23"/>
  <c r="BM34" i="23" s="1"/>
  <c r="BF34" i="23"/>
  <c r="BE34" i="23"/>
  <c r="AM34" i="23"/>
  <c r="AL34" i="23"/>
  <c r="AI34" i="23"/>
  <c r="AF34" i="23"/>
  <c r="AE34" i="23"/>
  <c r="BK33" i="23"/>
  <c r="BJ33" i="23"/>
  <c r="BI33" i="23"/>
  <c r="BH33" i="23"/>
  <c r="BG33" i="23"/>
  <c r="BM33" i="23" s="1"/>
  <c r="BF33" i="23"/>
  <c r="BE33" i="23"/>
  <c r="AM33" i="23"/>
  <c r="AL33" i="23"/>
  <c r="AI33" i="23"/>
  <c r="AF33" i="23"/>
  <c r="AE33" i="23"/>
  <c r="BM32" i="23"/>
  <c r="BK32" i="23"/>
  <c r="BJ32" i="23"/>
  <c r="BI32" i="23"/>
  <c r="BH32" i="23"/>
  <c r="BG32" i="23"/>
  <c r="BF32" i="23"/>
  <c r="BE32" i="23"/>
  <c r="BA32" i="23"/>
  <c r="AM32" i="23"/>
  <c r="AL32" i="23"/>
  <c r="AI32" i="23"/>
  <c r="AF32" i="23"/>
  <c r="AE32" i="23"/>
  <c r="BJ31" i="23"/>
  <c r="BI31" i="23"/>
  <c r="BH31" i="23"/>
  <c r="BG31" i="23"/>
  <c r="BM31" i="23" s="1"/>
  <c r="BF31" i="23"/>
  <c r="BE31" i="23"/>
  <c r="BK31" i="23" s="1"/>
  <c r="AM31" i="23"/>
  <c r="AL31" i="23"/>
  <c r="AI31" i="23"/>
  <c r="AF31" i="23"/>
  <c r="AE31" i="23"/>
  <c r="BK30" i="23"/>
  <c r="BJ30" i="23"/>
  <c r="BI30" i="23"/>
  <c r="BH30" i="23"/>
  <c r="BG30" i="23"/>
  <c r="BM30" i="23" s="1"/>
  <c r="BF30" i="23"/>
  <c r="BE30" i="23"/>
  <c r="AM30" i="23"/>
  <c r="AL30" i="23"/>
  <c r="AI30" i="23"/>
  <c r="AF30" i="23"/>
  <c r="AE30" i="23"/>
  <c r="BM29" i="23"/>
  <c r="BK29" i="23"/>
  <c r="BJ29" i="23"/>
  <c r="BI29" i="23"/>
  <c r="BH29" i="23"/>
  <c r="BG29" i="23"/>
  <c r="BF29" i="23"/>
  <c r="BE29" i="23"/>
  <c r="BA29" i="23"/>
  <c r="AM29" i="23"/>
  <c r="AL29" i="23"/>
  <c r="AI29" i="23"/>
  <c r="AF29" i="23"/>
  <c r="AE29" i="23"/>
  <c r="BJ28" i="23"/>
  <c r="BI28" i="23"/>
  <c r="BH28" i="23"/>
  <c r="BG28" i="23"/>
  <c r="BM28" i="23" s="1"/>
  <c r="BF28" i="23"/>
  <c r="BE28" i="23"/>
  <c r="BK28" i="23" s="1"/>
  <c r="AM28" i="23"/>
  <c r="AL28" i="23"/>
  <c r="AI28" i="23"/>
  <c r="AF28" i="23"/>
  <c r="AE28" i="23"/>
  <c r="BK27" i="23"/>
  <c r="BJ27" i="23"/>
  <c r="BI27" i="23"/>
  <c r="BH27" i="23"/>
  <c r="BG27" i="23"/>
  <c r="BM27" i="23" s="1"/>
  <c r="BF27" i="23"/>
  <c r="BE27" i="23"/>
  <c r="AM27" i="23"/>
  <c r="AL27" i="23"/>
  <c r="AI27" i="23"/>
  <c r="AF27" i="23"/>
  <c r="AE27" i="23"/>
  <c r="BM26" i="23"/>
  <c r="BK26" i="23"/>
  <c r="BJ26" i="23"/>
  <c r="BI26" i="23"/>
  <c r="BH26" i="23"/>
  <c r="BG26" i="23"/>
  <c r="BF26" i="23"/>
  <c r="BE26" i="23"/>
  <c r="BA26" i="23"/>
  <c r="AM26" i="23"/>
  <c r="AL26" i="23"/>
  <c r="AI26" i="23"/>
  <c r="AF26" i="23"/>
  <c r="AE26" i="23"/>
  <c r="BJ25" i="23"/>
  <c r="BI25" i="23"/>
  <c r="BH25" i="23"/>
  <c r="BG25" i="23"/>
  <c r="BF25" i="23"/>
  <c r="BE25" i="23"/>
  <c r="BK25" i="23" s="1"/>
  <c r="AM25" i="23"/>
  <c r="AL25" i="23"/>
  <c r="AI25" i="23"/>
  <c r="AF25" i="23"/>
  <c r="AE25" i="23"/>
  <c r="BK24" i="23"/>
  <c r="BJ24" i="23"/>
  <c r="BI24" i="23"/>
  <c r="BH24" i="23"/>
  <c r="BG24" i="23"/>
  <c r="BM24" i="23" s="1"/>
  <c r="BF24" i="23"/>
  <c r="BE24" i="23"/>
  <c r="AM24" i="23"/>
  <c r="AL24" i="23"/>
  <c r="AI24" i="23"/>
  <c r="AF24" i="23"/>
  <c r="AE24" i="23"/>
  <c r="BM23" i="23"/>
  <c r="BK23" i="23"/>
  <c r="BJ23" i="23"/>
  <c r="BI23" i="23"/>
  <c r="BH23" i="23"/>
  <c r="BG23" i="23"/>
  <c r="BF23" i="23"/>
  <c r="BE23" i="23"/>
  <c r="BA23" i="23"/>
  <c r="AM23" i="23"/>
  <c r="AL23" i="23"/>
  <c r="AI23" i="23"/>
  <c r="AF23" i="23"/>
  <c r="AE23" i="23"/>
  <c r="BJ22" i="23"/>
  <c r="BI22" i="23"/>
  <c r="BH22" i="23"/>
  <c r="BG22" i="23"/>
  <c r="BF22" i="23"/>
  <c r="BE22" i="23"/>
  <c r="AM22" i="23"/>
  <c r="AL22" i="23"/>
  <c r="AI22" i="23"/>
  <c r="AG22" i="23"/>
  <c r="BL22" i="23" s="1"/>
  <c r="AF22" i="23"/>
  <c r="AE22" i="23"/>
  <c r="BK21" i="23"/>
  <c r="BJ21" i="23"/>
  <c r="BI21" i="23"/>
  <c r="BH21" i="23"/>
  <c r="BG21" i="23"/>
  <c r="BM21" i="23" s="1"/>
  <c r="BF21" i="23"/>
  <c r="BE21" i="23"/>
  <c r="AM21" i="23"/>
  <c r="AL21" i="23"/>
  <c r="AK21" i="23"/>
  <c r="AJ21" i="23"/>
  <c r="AI21" i="23"/>
  <c r="AF21" i="23"/>
  <c r="AE21" i="23"/>
  <c r="BM20" i="23"/>
  <c r="BK20" i="23"/>
  <c r="BJ20" i="23"/>
  <c r="BI20" i="23"/>
  <c r="BH20" i="23"/>
  <c r="BG20" i="23"/>
  <c r="BF20" i="23"/>
  <c r="BE20" i="23"/>
  <c r="BA20" i="23"/>
  <c r="AM20" i="23"/>
  <c r="AL20" i="23"/>
  <c r="AI20" i="23"/>
  <c r="AF20" i="23"/>
  <c r="AE20" i="23"/>
  <c r="BJ19" i="23"/>
  <c r="BI19" i="23"/>
  <c r="BH19" i="23"/>
  <c r="BG19" i="23"/>
  <c r="BM19" i="23" s="1"/>
  <c r="BF19" i="23"/>
  <c r="BE19" i="23"/>
  <c r="AM19" i="23"/>
  <c r="AL19" i="23"/>
  <c r="AI19" i="23"/>
  <c r="AF19" i="23"/>
  <c r="AE19" i="23"/>
  <c r="BK18" i="23"/>
  <c r="BJ18" i="23"/>
  <c r="BI18" i="23"/>
  <c r="BH18" i="23"/>
  <c r="BG18" i="23"/>
  <c r="BM18" i="23" s="1"/>
  <c r="BF18" i="23"/>
  <c r="BE18" i="23"/>
  <c r="AM18" i="23"/>
  <c r="AL18" i="23"/>
  <c r="AI18" i="23"/>
  <c r="AF18" i="23"/>
  <c r="AE18" i="23"/>
  <c r="BM17" i="23"/>
  <c r="BK17" i="23"/>
  <c r="BJ17" i="23"/>
  <c r="BI17" i="23"/>
  <c r="BH17" i="23"/>
  <c r="BG17" i="23"/>
  <c r="BF17" i="23"/>
  <c r="BE17" i="23"/>
  <c r="BA17" i="23"/>
  <c r="AY17" i="23"/>
  <c r="AN17" i="23"/>
  <c r="AM17" i="23"/>
  <c r="AL17" i="23"/>
  <c r="AI17" i="23"/>
  <c r="AF17" i="23"/>
  <c r="AE17" i="23"/>
  <c r="BJ16" i="23"/>
  <c r="BI16" i="23"/>
  <c r="BH16" i="23"/>
  <c r="BG16" i="23"/>
  <c r="BF16" i="23"/>
  <c r="BE16" i="23"/>
  <c r="BK16" i="23" s="1"/>
  <c r="AM16" i="23"/>
  <c r="AL16" i="23"/>
  <c r="AI16" i="23"/>
  <c r="AH16" i="23"/>
  <c r="AG16" i="23"/>
  <c r="BL16" i="23" s="1"/>
  <c r="AF16" i="23"/>
  <c r="AE16" i="23"/>
  <c r="BK15" i="23"/>
  <c r="BJ15" i="23"/>
  <c r="BI15" i="23"/>
  <c r="BH15" i="23"/>
  <c r="BG15" i="23"/>
  <c r="BM15" i="23" s="1"/>
  <c r="BF15" i="23"/>
  <c r="BE15" i="23"/>
  <c r="AM15" i="23"/>
  <c r="AL15" i="23"/>
  <c r="AI15" i="23"/>
  <c r="AF15" i="23"/>
  <c r="AE15" i="23"/>
  <c r="BM14" i="23"/>
  <c r="BJ14" i="23"/>
  <c r="BI14" i="23"/>
  <c r="BH14" i="23"/>
  <c r="BG14" i="23"/>
  <c r="BF14" i="23"/>
  <c r="BE14" i="23"/>
  <c r="BA14" i="23"/>
  <c r="AM14" i="23"/>
  <c r="AL14" i="23"/>
  <c r="AI14" i="23"/>
  <c r="AF14" i="23"/>
  <c r="BK14" i="23" s="1"/>
  <c r="AE14" i="23"/>
  <c r="BJ13" i="23"/>
  <c r="BI13" i="23"/>
  <c r="BH13" i="23"/>
  <c r="BG13" i="23"/>
  <c r="BM13" i="23" s="1"/>
  <c r="BF13" i="23"/>
  <c r="BL13" i="23" s="1"/>
  <c r="BE13" i="23"/>
  <c r="BK13" i="23" s="1"/>
  <c r="AM13" i="23"/>
  <c r="AL13" i="23"/>
  <c r="AI13" i="23"/>
  <c r="AG13" i="23"/>
  <c r="AF13" i="23"/>
  <c r="AE13" i="23"/>
  <c r="BK12" i="23"/>
  <c r="BJ12" i="23"/>
  <c r="BI12" i="23"/>
  <c r="BO12" i="23" s="1"/>
  <c r="BH12" i="23"/>
  <c r="BG12" i="23"/>
  <c r="BM12" i="23" s="1"/>
  <c r="BF12" i="23"/>
  <c r="BE12" i="23"/>
  <c r="AM12" i="23"/>
  <c r="AL12" i="23"/>
  <c r="AK12" i="23"/>
  <c r="AJ12" i="23"/>
  <c r="AI12" i="23"/>
  <c r="AF12" i="23"/>
  <c r="AE12" i="23"/>
  <c r="BM11" i="23"/>
  <c r="BK11" i="23"/>
  <c r="BJ11" i="23"/>
  <c r="BI11" i="23"/>
  <c r="BH11" i="23"/>
  <c r="BG11" i="23"/>
  <c r="BF11" i="23"/>
  <c r="BE11" i="23"/>
  <c r="BA11" i="23"/>
  <c r="AY11" i="23"/>
  <c r="AM11" i="23"/>
  <c r="AL11" i="23"/>
  <c r="AI11" i="23"/>
  <c r="AH11" i="23"/>
  <c r="AF11" i="23"/>
  <c r="AE11" i="23"/>
  <c r="BJ10" i="23"/>
  <c r="BI10" i="23"/>
  <c r="BH10" i="23"/>
  <c r="BG10" i="23"/>
  <c r="BM10" i="23" s="1"/>
  <c r="BF10" i="23"/>
  <c r="BL10" i="23" s="1"/>
  <c r="BE10" i="23"/>
  <c r="BK10" i="23" s="1"/>
  <c r="AM10" i="23"/>
  <c r="AL10" i="23"/>
  <c r="AI10" i="23"/>
  <c r="AH10" i="23"/>
  <c r="AG10" i="23"/>
  <c r="AF10" i="23"/>
  <c r="AE10" i="23"/>
  <c r="BK9" i="23"/>
  <c r="BJ9" i="23"/>
  <c r="BP9" i="23" s="1"/>
  <c r="BI9" i="23"/>
  <c r="BH9" i="23"/>
  <c r="BG9" i="23"/>
  <c r="BM9" i="23" s="1"/>
  <c r="BF9" i="23"/>
  <c r="BE9" i="23"/>
  <c r="AN9" i="23"/>
  <c r="AM9" i="23"/>
  <c r="AL9" i="23"/>
  <c r="AJ9" i="23"/>
  <c r="AI9" i="23"/>
  <c r="AF9" i="23"/>
  <c r="AE9" i="23"/>
  <c r="BM8" i="23"/>
  <c r="BJ8" i="23"/>
  <c r="BI8" i="23"/>
  <c r="BH8" i="23"/>
  <c r="BG8" i="23"/>
  <c r="BF8" i="23"/>
  <c r="BE8" i="23"/>
  <c r="BA8" i="23"/>
  <c r="AY8" i="23"/>
  <c r="AM8" i="23"/>
  <c r="AL8" i="23"/>
  <c r="AK8" i="23"/>
  <c r="BO8" i="23" s="1"/>
  <c r="AI8" i="23"/>
  <c r="AF8" i="23"/>
  <c r="BK8" i="23" s="1"/>
  <c r="AE8" i="23"/>
  <c r="BJ7" i="23"/>
  <c r="BI7" i="23"/>
  <c r="BH7" i="23"/>
  <c r="BG7" i="23"/>
  <c r="BM7" i="23" s="1"/>
  <c r="BF7" i="23"/>
  <c r="BE7" i="23"/>
  <c r="AY7" i="23"/>
  <c r="AM7" i="23"/>
  <c r="AL7" i="23"/>
  <c r="AI7" i="23"/>
  <c r="AH7" i="23"/>
  <c r="AF7" i="23"/>
  <c r="AE7" i="23"/>
  <c r="BL6" i="23"/>
  <c r="BK6" i="23"/>
  <c r="BJ6" i="23"/>
  <c r="BI6" i="23"/>
  <c r="BH6" i="23"/>
  <c r="BG6" i="23"/>
  <c r="BM6" i="23" s="1"/>
  <c r="BF6" i="23"/>
  <c r="BE6" i="23"/>
  <c r="AN6" i="23"/>
  <c r="BP6" i="23" s="1"/>
  <c r="AM6" i="23"/>
  <c r="AM50" i="23" s="1"/>
  <c r="AL6" i="23"/>
  <c r="AI6" i="23"/>
  <c r="AH6" i="23"/>
  <c r="AG6" i="23"/>
  <c r="AF6" i="23"/>
  <c r="AE6" i="23"/>
  <c r="BM5" i="23"/>
  <c r="BK5" i="23"/>
  <c r="BJ5" i="23"/>
  <c r="BI5" i="23"/>
  <c r="BH5" i="23"/>
  <c r="BG5" i="23"/>
  <c r="BF5" i="23"/>
  <c r="BE5" i="23"/>
  <c r="BA5" i="23"/>
  <c r="AY5" i="23"/>
  <c r="AN5" i="23"/>
  <c r="BD19" i="23" s="1"/>
  <c r="AM5" i="23"/>
  <c r="AL5" i="23"/>
  <c r="AI5" i="23"/>
  <c r="BA49" i="23" s="1"/>
  <c r="AH5" i="23"/>
  <c r="AF5" i="23"/>
  <c r="AY29" i="23" s="1"/>
  <c r="AE5" i="23"/>
  <c r="P1" i="23"/>
  <c r="AG49" i="23" s="1"/>
  <c r="AX50" i="22"/>
  <c r="AW50" i="22"/>
  <c r="AV50" i="22"/>
  <c r="AU50" i="22"/>
  <c r="AT50" i="22"/>
  <c r="AS50" i="22"/>
  <c r="AR50" i="22"/>
  <c r="AQ50" i="22"/>
  <c r="AP50" i="22"/>
  <c r="AO50" i="22"/>
  <c r="AD50" i="22"/>
  <c r="AC50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BJ49" i="22"/>
  <c r="BI49" i="22"/>
  <c r="BH49" i="22"/>
  <c r="BG49" i="22"/>
  <c r="BM49" i="22" s="1"/>
  <c r="BF49" i="22"/>
  <c r="BE49" i="22"/>
  <c r="AM49" i="22"/>
  <c r="AL49" i="22"/>
  <c r="AI49" i="22"/>
  <c r="AG49" i="22"/>
  <c r="AF49" i="22"/>
  <c r="AE49" i="22"/>
  <c r="BK48" i="22"/>
  <c r="BJ48" i="22"/>
  <c r="BI48" i="22"/>
  <c r="BH48" i="22"/>
  <c r="BG48" i="22"/>
  <c r="BM48" i="22" s="1"/>
  <c r="BF48" i="22"/>
  <c r="BE48" i="22"/>
  <c r="AM48" i="22"/>
  <c r="AL48" i="22"/>
  <c r="AK48" i="22"/>
  <c r="AJ48" i="22"/>
  <c r="AI48" i="22"/>
  <c r="AF48" i="22"/>
  <c r="AE48" i="22"/>
  <c r="BM47" i="22"/>
  <c r="BK47" i="22"/>
  <c r="BJ47" i="22"/>
  <c r="BI47" i="22"/>
  <c r="BH47" i="22"/>
  <c r="BG47" i="22"/>
  <c r="BF47" i="22"/>
  <c r="BE47" i="22"/>
  <c r="AY47" i="22"/>
  <c r="AM47" i="22"/>
  <c r="AL47" i="22"/>
  <c r="AI47" i="22"/>
  <c r="AF47" i="22"/>
  <c r="AE47" i="22"/>
  <c r="BJ46" i="22"/>
  <c r="BI46" i="22"/>
  <c r="BH46" i="22"/>
  <c r="BG46" i="22"/>
  <c r="BM46" i="22" s="1"/>
  <c r="BF46" i="22"/>
  <c r="BE46" i="22"/>
  <c r="AM46" i="22"/>
  <c r="AL46" i="22"/>
  <c r="AI46" i="22"/>
  <c r="AF46" i="22"/>
  <c r="AE46" i="22"/>
  <c r="BK45" i="22"/>
  <c r="BJ45" i="22"/>
  <c r="BI45" i="22"/>
  <c r="BH45" i="22"/>
  <c r="BG45" i="22"/>
  <c r="BM45" i="22" s="1"/>
  <c r="BF45" i="22"/>
  <c r="BE45" i="22"/>
  <c r="AM45" i="22"/>
  <c r="AL45" i="22"/>
  <c r="AI45" i="22"/>
  <c r="AF45" i="22"/>
  <c r="AE45" i="22"/>
  <c r="BM44" i="22"/>
  <c r="BK44" i="22"/>
  <c r="BJ44" i="22"/>
  <c r="BI44" i="22"/>
  <c r="BH44" i="22"/>
  <c r="BG44" i="22"/>
  <c r="BF44" i="22"/>
  <c r="BE44" i="22"/>
  <c r="AM44" i="22"/>
  <c r="AL44" i="22"/>
  <c r="AI44" i="22"/>
  <c r="AF44" i="22"/>
  <c r="AE44" i="22"/>
  <c r="BJ43" i="22"/>
  <c r="BI43" i="22"/>
  <c r="BH43" i="22"/>
  <c r="BG43" i="22"/>
  <c r="BM43" i="22" s="1"/>
  <c r="BF43" i="22"/>
  <c r="BE43" i="22"/>
  <c r="BK43" i="22" s="1"/>
  <c r="BC43" i="22"/>
  <c r="AM43" i="22"/>
  <c r="AL43" i="22"/>
  <c r="AI43" i="22"/>
  <c r="AF43" i="22"/>
  <c r="AE43" i="22"/>
  <c r="BK42" i="22"/>
  <c r="BJ42" i="22"/>
  <c r="BI42" i="22"/>
  <c r="BH42" i="22"/>
  <c r="BG42" i="22"/>
  <c r="BM42" i="22" s="1"/>
  <c r="BF42" i="22"/>
  <c r="BE42" i="22"/>
  <c r="AM42" i="22"/>
  <c r="AL42" i="22"/>
  <c r="AI42" i="22"/>
  <c r="AF42" i="22"/>
  <c r="AE42" i="22"/>
  <c r="BM41" i="22"/>
  <c r="BK41" i="22"/>
  <c r="BJ41" i="22"/>
  <c r="BI41" i="22"/>
  <c r="BH41" i="22"/>
  <c r="BG41" i="22"/>
  <c r="BF41" i="22"/>
  <c r="BE41" i="22"/>
  <c r="AM41" i="22"/>
  <c r="AL41" i="22"/>
  <c r="AI41" i="22"/>
  <c r="AF41" i="22"/>
  <c r="AE41" i="22"/>
  <c r="BJ40" i="22"/>
  <c r="BI40" i="22"/>
  <c r="BH40" i="22"/>
  <c r="BG40" i="22"/>
  <c r="BM40" i="22" s="1"/>
  <c r="BF40" i="22"/>
  <c r="BE40" i="22"/>
  <c r="AM40" i="22"/>
  <c r="AL40" i="22"/>
  <c r="AI40" i="22"/>
  <c r="AF40" i="22"/>
  <c r="AE40" i="22"/>
  <c r="BK39" i="22"/>
  <c r="BJ39" i="22"/>
  <c r="BI39" i="22"/>
  <c r="BH39" i="22"/>
  <c r="BG39" i="22"/>
  <c r="BM39" i="22" s="1"/>
  <c r="BF39" i="22"/>
  <c r="BE39" i="22"/>
  <c r="AM39" i="22"/>
  <c r="AL39" i="22"/>
  <c r="AI39" i="22"/>
  <c r="AF39" i="22"/>
  <c r="AE39" i="22"/>
  <c r="BM38" i="22"/>
  <c r="BK38" i="22"/>
  <c r="BJ38" i="22"/>
  <c r="BI38" i="22"/>
  <c r="BH38" i="22"/>
  <c r="BG38" i="22"/>
  <c r="BF38" i="22"/>
  <c r="BE38" i="22"/>
  <c r="AM38" i="22"/>
  <c r="AL38" i="22"/>
  <c r="AI38" i="22"/>
  <c r="AF38" i="22"/>
  <c r="AE38" i="22"/>
  <c r="BJ37" i="22"/>
  <c r="BI37" i="22"/>
  <c r="BH37" i="22"/>
  <c r="BG37" i="22"/>
  <c r="BM37" i="22" s="1"/>
  <c r="BF37" i="22"/>
  <c r="BE37" i="22"/>
  <c r="AM37" i="22"/>
  <c r="AL37" i="22"/>
  <c r="AI37" i="22"/>
  <c r="AG37" i="22"/>
  <c r="AF37" i="22"/>
  <c r="AE37" i="22"/>
  <c r="BK36" i="22"/>
  <c r="BJ36" i="22"/>
  <c r="BI36" i="22"/>
  <c r="BH36" i="22"/>
  <c r="BG36" i="22"/>
  <c r="BM36" i="22" s="1"/>
  <c r="BF36" i="22"/>
  <c r="BE36" i="22"/>
  <c r="AM36" i="22"/>
  <c r="AL36" i="22"/>
  <c r="AK36" i="22"/>
  <c r="AJ36" i="22"/>
  <c r="AI36" i="22"/>
  <c r="AF36" i="22"/>
  <c r="AE36" i="22"/>
  <c r="BM35" i="22"/>
  <c r="BK35" i="22"/>
  <c r="BJ35" i="22"/>
  <c r="BI35" i="22"/>
  <c r="BH35" i="22"/>
  <c r="BG35" i="22"/>
  <c r="BF35" i="22"/>
  <c r="BE35" i="22"/>
  <c r="AY35" i="22"/>
  <c r="AM35" i="22"/>
  <c r="AL35" i="22"/>
  <c r="AI35" i="22"/>
  <c r="AF35" i="22"/>
  <c r="AE35" i="22"/>
  <c r="BJ34" i="22"/>
  <c r="BI34" i="22"/>
  <c r="BH34" i="22"/>
  <c r="BG34" i="22"/>
  <c r="BM34" i="22" s="1"/>
  <c r="BF34" i="22"/>
  <c r="BE34" i="22"/>
  <c r="AM34" i="22"/>
  <c r="AL34" i="22"/>
  <c r="AI34" i="22"/>
  <c r="AF34" i="22"/>
  <c r="AE34" i="22"/>
  <c r="BK33" i="22"/>
  <c r="BJ33" i="22"/>
  <c r="BI33" i="22"/>
  <c r="BH33" i="22"/>
  <c r="BG33" i="22"/>
  <c r="BM33" i="22" s="1"/>
  <c r="BF33" i="22"/>
  <c r="BE33" i="22"/>
  <c r="AM33" i="22"/>
  <c r="AL33" i="22"/>
  <c r="AJ33" i="22"/>
  <c r="AI33" i="22"/>
  <c r="AF33" i="22"/>
  <c r="AE33" i="22"/>
  <c r="BM32" i="22"/>
  <c r="BK32" i="22"/>
  <c r="BJ32" i="22"/>
  <c r="BI32" i="22"/>
  <c r="BH32" i="22"/>
  <c r="BG32" i="22"/>
  <c r="BF32" i="22"/>
  <c r="BE32" i="22"/>
  <c r="AM32" i="22"/>
  <c r="AL32" i="22"/>
  <c r="AI32" i="22"/>
  <c r="AF32" i="22"/>
  <c r="AE32" i="22"/>
  <c r="BJ31" i="22"/>
  <c r="BI31" i="22"/>
  <c r="BH31" i="22"/>
  <c r="BG31" i="22"/>
  <c r="BM31" i="22" s="1"/>
  <c r="BF31" i="22"/>
  <c r="BE31" i="22"/>
  <c r="BK31" i="22" s="1"/>
  <c r="BC31" i="22"/>
  <c r="AM31" i="22"/>
  <c r="AL31" i="22"/>
  <c r="AI31" i="22"/>
  <c r="AF31" i="22"/>
  <c r="AE31" i="22"/>
  <c r="BK30" i="22"/>
  <c r="BJ30" i="22"/>
  <c r="BI30" i="22"/>
  <c r="BH30" i="22"/>
  <c r="BG30" i="22"/>
  <c r="BM30" i="22" s="1"/>
  <c r="BF30" i="22"/>
  <c r="BE30" i="22"/>
  <c r="AM30" i="22"/>
  <c r="AL30" i="22"/>
  <c r="AI30" i="22"/>
  <c r="AF30" i="22"/>
  <c r="AE30" i="22"/>
  <c r="BM29" i="22"/>
  <c r="BK29" i="22"/>
  <c r="BJ29" i="22"/>
  <c r="BI29" i="22"/>
  <c r="BH29" i="22"/>
  <c r="BG29" i="22"/>
  <c r="BF29" i="22"/>
  <c r="BE29" i="22"/>
  <c r="AM29" i="22"/>
  <c r="AL29" i="22"/>
  <c r="AI29" i="22"/>
  <c r="AF29" i="22"/>
  <c r="AE29" i="22"/>
  <c r="BJ28" i="22"/>
  <c r="BI28" i="22"/>
  <c r="BH28" i="22"/>
  <c r="BG28" i="22"/>
  <c r="BM28" i="22" s="1"/>
  <c r="BF28" i="22"/>
  <c r="BE28" i="22"/>
  <c r="AM28" i="22"/>
  <c r="AL28" i="22"/>
  <c r="AI28" i="22"/>
  <c r="AF28" i="22"/>
  <c r="AE28" i="22"/>
  <c r="BK27" i="22"/>
  <c r="BJ27" i="22"/>
  <c r="BI27" i="22"/>
  <c r="BH27" i="22"/>
  <c r="BG27" i="22"/>
  <c r="BM27" i="22" s="1"/>
  <c r="BF27" i="22"/>
  <c r="BE27" i="22"/>
  <c r="AY27" i="22"/>
  <c r="AM27" i="22"/>
  <c r="AL27" i="22"/>
  <c r="AI27" i="22"/>
  <c r="AF27" i="22"/>
  <c r="AE27" i="22"/>
  <c r="BM26" i="22"/>
  <c r="BK26" i="22"/>
  <c r="BJ26" i="22"/>
  <c r="BI26" i="22"/>
  <c r="BH26" i="22"/>
  <c r="BG26" i="22"/>
  <c r="BF26" i="22"/>
  <c r="BE26" i="22"/>
  <c r="AM26" i="22"/>
  <c r="AL26" i="22"/>
  <c r="AI26" i="22"/>
  <c r="AF26" i="22"/>
  <c r="AE26" i="22"/>
  <c r="BJ25" i="22"/>
  <c r="BI25" i="22"/>
  <c r="BH25" i="22"/>
  <c r="BG25" i="22"/>
  <c r="BM25" i="22" s="1"/>
  <c r="BF25" i="22"/>
  <c r="BE25" i="22"/>
  <c r="BK25" i="22" s="1"/>
  <c r="AM25" i="22"/>
  <c r="AL25" i="22"/>
  <c r="AI25" i="22"/>
  <c r="AF25" i="22"/>
  <c r="AE25" i="22"/>
  <c r="BK24" i="22"/>
  <c r="BJ24" i="22"/>
  <c r="BI24" i="22"/>
  <c r="BH24" i="22"/>
  <c r="BG24" i="22"/>
  <c r="BM24" i="22" s="1"/>
  <c r="BF24" i="22"/>
  <c r="BE24" i="22"/>
  <c r="AM24" i="22"/>
  <c r="AL24" i="22"/>
  <c r="AJ24" i="22"/>
  <c r="AI24" i="22"/>
  <c r="AF24" i="22"/>
  <c r="AE24" i="22"/>
  <c r="BM23" i="22"/>
  <c r="BK23" i="22"/>
  <c r="BJ23" i="22"/>
  <c r="BI23" i="22"/>
  <c r="BH23" i="22"/>
  <c r="BG23" i="22"/>
  <c r="BF23" i="22"/>
  <c r="BE23" i="22"/>
  <c r="AM23" i="22"/>
  <c r="AL23" i="22"/>
  <c r="AI23" i="22"/>
  <c r="AG23" i="22"/>
  <c r="BL23" i="22" s="1"/>
  <c r="AF23" i="22"/>
  <c r="AE23" i="22"/>
  <c r="BJ22" i="22"/>
  <c r="BI22" i="22"/>
  <c r="BH22" i="22"/>
  <c r="BG22" i="22"/>
  <c r="BM22" i="22" s="1"/>
  <c r="BF22" i="22"/>
  <c r="BE22" i="22"/>
  <c r="BK22" i="22" s="1"/>
  <c r="BB22" i="22"/>
  <c r="AM22" i="22"/>
  <c r="AL22" i="22"/>
  <c r="AK22" i="22"/>
  <c r="BO22" i="22" s="1"/>
  <c r="AI22" i="22"/>
  <c r="AG22" i="22"/>
  <c r="AF22" i="22"/>
  <c r="AE22" i="22"/>
  <c r="BK21" i="22"/>
  <c r="BJ21" i="22"/>
  <c r="BI21" i="22"/>
  <c r="BH21" i="22"/>
  <c r="BN21" i="22" s="1"/>
  <c r="BG21" i="22"/>
  <c r="BM21" i="22" s="1"/>
  <c r="BF21" i="22"/>
  <c r="BE21" i="22"/>
  <c r="AM21" i="22"/>
  <c r="AL21" i="22"/>
  <c r="AJ21" i="22"/>
  <c r="AI21" i="22"/>
  <c r="AF21" i="22"/>
  <c r="AE21" i="22"/>
  <c r="BM20" i="22"/>
  <c r="BJ20" i="22"/>
  <c r="BI20" i="22"/>
  <c r="BH20" i="22"/>
  <c r="BG20" i="22"/>
  <c r="BF20" i="22"/>
  <c r="BE20" i="22"/>
  <c r="BB20" i="22"/>
  <c r="AN20" i="22"/>
  <c r="AM20" i="22"/>
  <c r="AL20" i="22"/>
  <c r="AI20" i="22"/>
  <c r="AF20" i="22"/>
  <c r="BK20" i="22" s="1"/>
  <c r="AE20" i="22"/>
  <c r="BJ19" i="22"/>
  <c r="BI19" i="22"/>
  <c r="BH19" i="22"/>
  <c r="BG19" i="22"/>
  <c r="BM19" i="22" s="1"/>
  <c r="BF19" i="22"/>
  <c r="BE19" i="22"/>
  <c r="AM19" i="22"/>
  <c r="AL19" i="22"/>
  <c r="AI19" i="22"/>
  <c r="AF19" i="22"/>
  <c r="AE19" i="22"/>
  <c r="BJ18" i="22"/>
  <c r="BI18" i="22"/>
  <c r="BH18" i="22"/>
  <c r="BG18" i="22"/>
  <c r="BM18" i="22" s="1"/>
  <c r="BF18" i="22"/>
  <c r="BE18" i="22"/>
  <c r="BK18" i="22" s="1"/>
  <c r="BA18" i="22"/>
  <c r="AN18" i="22"/>
  <c r="AM18" i="22"/>
  <c r="AL18" i="22"/>
  <c r="AJ18" i="22"/>
  <c r="AI18" i="22"/>
  <c r="AF18" i="22"/>
  <c r="AE18" i="22"/>
  <c r="BM17" i="22"/>
  <c r="BK17" i="22"/>
  <c r="BJ17" i="22"/>
  <c r="BP17" i="22" s="1"/>
  <c r="BI17" i="22"/>
  <c r="BH17" i="22"/>
  <c r="BG17" i="22"/>
  <c r="BF17" i="22"/>
  <c r="BE17" i="22"/>
  <c r="AZ17" i="22"/>
  <c r="AN17" i="22"/>
  <c r="AM17" i="22"/>
  <c r="AL17" i="22"/>
  <c r="AI17" i="22"/>
  <c r="AF17" i="22"/>
  <c r="AE17" i="22"/>
  <c r="BM16" i="22"/>
  <c r="BJ16" i="22"/>
  <c r="BP16" i="22" s="1"/>
  <c r="BI16" i="22"/>
  <c r="BO16" i="22" s="1"/>
  <c r="BH16" i="22"/>
  <c r="BG16" i="22"/>
  <c r="BF16" i="22"/>
  <c r="BE16" i="22"/>
  <c r="AN16" i="22"/>
  <c r="AM16" i="22"/>
  <c r="AL16" i="22"/>
  <c r="AK16" i="22"/>
  <c r="AI16" i="22"/>
  <c r="AH16" i="22"/>
  <c r="AF16" i="22"/>
  <c r="AE16" i="22"/>
  <c r="BK15" i="22"/>
  <c r="BJ15" i="22"/>
  <c r="BI15" i="22"/>
  <c r="BO15" i="22" s="1"/>
  <c r="BH15" i="22"/>
  <c r="BN15" i="22" s="1"/>
  <c r="BG15" i="22"/>
  <c r="BF15" i="22"/>
  <c r="BE15" i="22"/>
  <c r="AM15" i="22"/>
  <c r="AL15" i="22"/>
  <c r="AK15" i="22"/>
  <c r="AJ15" i="22"/>
  <c r="AI15" i="22"/>
  <c r="BM15" i="22" s="1"/>
  <c r="AF15" i="22"/>
  <c r="AE15" i="22"/>
  <c r="BJ14" i="22"/>
  <c r="BI14" i="22"/>
  <c r="BH14" i="22"/>
  <c r="BG14" i="22"/>
  <c r="BF14" i="22"/>
  <c r="BE14" i="22"/>
  <c r="BC14" i="22"/>
  <c r="AM14" i="22"/>
  <c r="AL14" i="22"/>
  <c r="AJ14" i="22"/>
  <c r="BN14" i="22" s="1"/>
  <c r="AI14" i="22"/>
  <c r="BM14" i="22" s="1"/>
  <c r="AF14" i="22"/>
  <c r="BK14" i="22" s="1"/>
  <c r="AE14" i="22"/>
  <c r="BO13" i="22"/>
  <c r="BJ13" i="22"/>
  <c r="BI13" i="22"/>
  <c r="BH13" i="22"/>
  <c r="BN13" i="22" s="1"/>
  <c r="BG13" i="22"/>
  <c r="BM13" i="22" s="1"/>
  <c r="BF13" i="22"/>
  <c r="BE13" i="22"/>
  <c r="AM13" i="22"/>
  <c r="AL13" i="22"/>
  <c r="AK13" i="22"/>
  <c r="AJ13" i="22"/>
  <c r="AI13" i="22"/>
  <c r="AF13" i="22"/>
  <c r="AE13" i="22"/>
  <c r="BK12" i="22"/>
  <c r="BJ12" i="22"/>
  <c r="BI12" i="22"/>
  <c r="BH12" i="22"/>
  <c r="BN12" i="22" s="1"/>
  <c r="BG12" i="22"/>
  <c r="BM12" i="22" s="1"/>
  <c r="BF12" i="22"/>
  <c r="BE12" i="22"/>
  <c r="BB12" i="22"/>
  <c r="AM12" i="22"/>
  <c r="AL12" i="22"/>
  <c r="AK12" i="22"/>
  <c r="AJ12" i="22"/>
  <c r="AI12" i="22"/>
  <c r="AF12" i="22"/>
  <c r="AE12" i="22"/>
  <c r="BM11" i="22"/>
  <c r="BK11" i="22"/>
  <c r="BJ11" i="22"/>
  <c r="BP11" i="22" s="1"/>
  <c r="BI11" i="22"/>
  <c r="BH11" i="22"/>
  <c r="BG11" i="22"/>
  <c r="BF11" i="22"/>
  <c r="BE11" i="22"/>
  <c r="AN11" i="22"/>
  <c r="AM11" i="22"/>
  <c r="AL11" i="22"/>
  <c r="AJ11" i="22"/>
  <c r="BN11" i="22" s="1"/>
  <c r="AI11" i="22"/>
  <c r="AG11" i="22"/>
  <c r="BL11" i="22" s="1"/>
  <c r="AF11" i="22"/>
  <c r="AE11" i="22"/>
  <c r="BM10" i="22"/>
  <c r="BJ10" i="22"/>
  <c r="BP10" i="22" s="1"/>
  <c r="BI10" i="22"/>
  <c r="BH10" i="22"/>
  <c r="BG10" i="22"/>
  <c r="BF10" i="22"/>
  <c r="BL10" i="22" s="1"/>
  <c r="BE10" i="22"/>
  <c r="AZ10" i="22"/>
  <c r="AN10" i="22"/>
  <c r="AM10" i="22"/>
  <c r="AL10" i="22"/>
  <c r="AI10" i="22"/>
  <c r="AG10" i="22"/>
  <c r="AF10" i="22"/>
  <c r="AE10" i="22"/>
  <c r="BM9" i="22"/>
  <c r="BK9" i="22"/>
  <c r="BJ9" i="22"/>
  <c r="BI9" i="22"/>
  <c r="BH9" i="22"/>
  <c r="BG9" i="22"/>
  <c r="BF9" i="22"/>
  <c r="BE9" i="22"/>
  <c r="BA9" i="22"/>
  <c r="AN9" i="22"/>
  <c r="BP9" i="22" s="1"/>
  <c r="AM9" i="22"/>
  <c r="AL9" i="22"/>
  <c r="AK9" i="22"/>
  <c r="AI9" i="22"/>
  <c r="AH9" i="22"/>
  <c r="AF9" i="22"/>
  <c r="AE9" i="22"/>
  <c r="BP8" i="22"/>
  <c r="BN8" i="22"/>
  <c r="BM8" i="22"/>
  <c r="BJ8" i="22"/>
  <c r="BI8" i="22"/>
  <c r="BH8" i="22"/>
  <c r="BG8" i="22"/>
  <c r="BF8" i="22"/>
  <c r="BL8" i="22" s="1"/>
  <c r="BE8" i="22"/>
  <c r="BK8" i="22" s="1"/>
  <c r="BD8" i="22"/>
  <c r="BB8" i="22"/>
  <c r="BA8" i="22"/>
  <c r="AN8" i="22"/>
  <c r="AM8" i="22"/>
  <c r="AL8" i="22"/>
  <c r="AK8" i="22"/>
  <c r="BO8" i="22" s="1"/>
  <c r="AJ8" i="22"/>
  <c r="AI8" i="22"/>
  <c r="AH8" i="22"/>
  <c r="AG8" i="22"/>
  <c r="AF8" i="22"/>
  <c r="AE8" i="22"/>
  <c r="BJ7" i="22"/>
  <c r="BP7" i="22" s="1"/>
  <c r="BI7" i="22"/>
  <c r="BO7" i="22" s="1"/>
  <c r="BH7" i="22"/>
  <c r="BN7" i="22" s="1"/>
  <c r="BG7" i="22"/>
  <c r="BM7" i="22" s="1"/>
  <c r="BF7" i="22"/>
  <c r="BE7" i="22"/>
  <c r="BK7" i="22" s="1"/>
  <c r="BB7" i="22"/>
  <c r="AN7" i="22"/>
  <c r="AM7" i="22"/>
  <c r="AL7" i="22"/>
  <c r="AK7" i="22"/>
  <c r="AJ7" i="22"/>
  <c r="AI7" i="22"/>
  <c r="AF7" i="22"/>
  <c r="AE7" i="22"/>
  <c r="BM6" i="22"/>
  <c r="BL6" i="22"/>
  <c r="BK6" i="22"/>
  <c r="BJ6" i="22"/>
  <c r="BP6" i="22" s="1"/>
  <c r="BI6" i="22"/>
  <c r="BO6" i="22" s="1"/>
  <c r="BH6" i="22"/>
  <c r="BG6" i="22"/>
  <c r="BF6" i="22"/>
  <c r="BE6" i="22"/>
  <c r="AZ6" i="22"/>
  <c r="AN6" i="22"/>
  <c r="AM6" i="22"/>
  <c r="AL6" i="22"/>
  <c r="AK6" i="22"/>
  <c r="AJ6" i="22"/>
  <c r="BN6" i="22" s="1"/>
  <c r="AI6" i="22"/>
  <c r="AH6" i="22"/>
  <c r="AG6" i="22"/>
  <c r="AF6" i="22"/>
  <c r="AE6" i="22"/>
  <c r="BP5" i="22"/>
  <c r="BN5" i="22"/>
  <c r="BM5" i="22"/>
  <c r="BJ5" i="22"/>
  <c r="BI5" i="22"/>
  <c r="BH5" i="22"/>
  <c r="BG5" i="22"/>
  <c r="BF5" i="22"/>
  <c r="BF50" i="22" s="1"/>
  <c r="BE5" i="22"/>
  <c r="BE50" i="22" s="1"/>
  <c r="BD5" i="22"/>
  <c r="BB5" i="22"/>
  <c r="BA5" i="22"/>
  <c r="AN5" i="22"/>
  <c r="BD16" i="22" s="1"/>
  <c r="AM5" i="22"/>
  <c r="AL5" i="22"/>
  <c r="AK5" i="22"/>
  <c r="BC26" i="22" s="1"/>
  <c r="AJ5" i="22"/>
  <c r="BB26" i="22" s="1"/>
  <c r="AI5" i="22"/>
  <c r="BA20" i="22" s="1"/>
  <c r="AH5" i="22"/>
  <c r="AG5" i="22"/>
  <c r="AF5" i="22"/>
  <c r="AE5" i="22"/>
  <c r="AE50" i="22" s="1"/>
  <c r="P1" i="22"/>
  <c r="AG40" i="22" s="1"/>
  <c r="L52" i="1"/>
  <c r="BL33" i="30" l="1"/>
  <c r="BP40" i="30"/>
  <c r="BL28" i="30"/>
  <c r="BP19" i="30"/>
  <c r="BP28" i="30"/>
  <c r="BL25" i="30"/>
  <c r="AZ49" i="30"/>
  <c r="AZ46" i="30"/>
  <c r="AZ43" i="30"/>
  <c r="AZ40" i="30"/>
  <c r="AZ37" i="30"/>
  <c r="AZ48" i="30"/>
  <c r="AZ45" i="30"/>
  <c r="AY6" i="30"/>
  <c r="AY9" i="30"/>
  <c r="AY12" i="30"/>
  <c r="AY15" i="30"/>
  <c r="AY18" i="30"/>
  <c r="AY21" i="30"/>
  <c r="AY24" i="30"/>
  <c r="AY27" i="30"/>
  <c r="AY30" i="30"/>
  <c r="AY33" i="30"/>
  <c r="AY47" i="30"/>
  <c r="BF50" i="30"/>
  <c r="BL44" i="31"/>
  <c r="BD5" i="30"/>
  <c r="AZ6" i="30"/>
  <c r="BD8" i="30"/>
  <c r="AZ9" i="30"/>
  <c r="BD11" i="30"/>
  <c r="AZ12" i="30"/>
  <c r="BD14" i="30"/>
  <c r="AZ15" i="30"/>
  <c r="BD17" i="30"/>
  <c r="AZ18" i="30"/>
  <c r="AH20" i="30"/>
  <c r="BD20" i="30"/>
  <c r="AZ21" i="30"/>
  <c r="AH23" i="30"/>
  <c r="BD23" i="30"/>
  <c r="AZ24" i="30"/>
  <c r="AH26" i="30"/>
  <c r="BD26" i="30"/>
  <c r="AZ27" i="30"/>
  <c r="AH29" i="30"/>
  <c r="BD29" i="30"/>
  <c r="AZ30" i="30"/>
  <c r="AH32" i="30"/>
  <c r="BD32" i="30"/>
  <c r="AZ33" i="30"/>
  <c r="AG36" i="30"/>
  <c r="BL36" i="30" s="1"/>
  <c r="AY38" i="30"/>
  <c r="AH40" i="30"/>
  <c r="AG43" i="30"/>
  <c r="BL43" i="30" s="1"/>
  <c r="AZ47" i="30"/>
  <c r="BP48" i="30"/>
  <c r="AY49" i="30"/>
  <c r="AM50" i="31"/>
  <c r="AY7" i="31"/>
  <c r="BP30" i="31"/>
  <c r="AL50" i="32"/>
  <c r="BN19" i="32"/>
  <c r="AZ27" i="32"/>
  <c r="AE50" i="33"/>
  <c r="BA49" i="30"/>
  <c r="BA46" i="30"/>
  <c r="BA43" i="30"/>
  <c r="BA40" i="30"/>
  <c r="BA37" i="30"/>
  <c r="BA47" i="30"/>
  <c r="BA44" i="30"/>
  <c r="BA41" i="30"/>
  <c r="BA38" i="30"/>
  <c r="BE50" i="30"/>
  <c r="BA6" i="30"/>
  <c r="BA9" i="30"/>
  <c r="BA12" i="30"/>
  <c r="BA15" i="30"/>
  <c r="BA18" i="30"/>
  <c r="BA21" i="30"/>
  <c r="BA24" i="30"/>
  <c r="BA27" i="30"/>
  <c r="BA30" i="30"/>
  <c r="BA33" i="30"/>
  <c r="AJ35" i="30"/>
  <c r="BN35" i="30" s="1"/>
  <c r="AZ38" i="30"/>
  <c r="AY41" i="30"/>
  <c r="AH43" i="30"/>
  <c r="AK48" i="30"/>
  <c r="BO48" i="30" s="1"/>
  <c r="BC9" i="31"/>
  <c r="BL16" i="31"/>
  <c r="BL8" i="31"/>
  <c r="BB49" i="30"/>
  <c r="BB46" i="30"/>
  <c r="BB43" i="30"/>
  <c r="BB40" i="30"/>
  <c r="BB37" i="30"/>
  <c r="BB47" i="30"/>
  <c r="BB44" i="30"/>
  <c r="BB41" i="30"/>
  <c r="BB38" i="30"/>
  <c r="BB6" i="30"/>
  <c r="BB50" i="30" s="1"/>
  <c r="BB9" i="30"/>
  <c r="AJ11" i="30"/>
  <c r="BN11" i="30" s="1"/>
  <c r="BB12" i="30"/>
  <c r="AN13" i="30"/>
  <c r="BP13" i="30" s="1"/>
  <c r="AJ14" i="30"/>
  <c r="BN14" i="30" s="1"/>
  <c r="BB15" i="30"/>
  <c r="AN16" i="30"/>
  <c r="BP16" i="30" s="1"/>
  <c r="AJ17" i="30"/>
  <c r="BN17" i="30" s="1"/>
  <c r="BB18" i="30"/>
  <c r="AN19" i="30"/>
  <c r="AJ20" i="30"/>
  <c r="BN20" i="30" s="1"/>
  <c r="BB21" i="30"/>
  <c r="AN22" i="30"/>
  <c r="BP22" i="30" s="1"/>
  <c r="AJ23" i="30"/>
  <c r="BN23" i="30" s="1"/>
  <c r="BB24" i="30"/>
  <c r="AN25" i="30"/>
  <c r="BP25" i="30" s="1"/>
  <c r="AJ26" i="30"/>
  <c r="BN26" i="30" s="1"/>
  <c r="BB27" i="30"/>
  <c r="AN28" i="30"/>
  <c r="AJ29" i="30"/>
  <c r="BN29" i="30" s="1"/>
  <c r="BB30" i="30"/>
  <c r="AN31" i="30"/>
  <c r="BP31" i="30" s="1"/>
  <c r="AJ32" i="30"/>
  <c r="BN32" i="30" s="1"/>
  <c r="BB33" i="30"/>
  <c r="AN34" i="30"/>
  <c r="BP34" i="30" s="1"/>
  <c r="AK35" i="30"/>
  <c r="BO35" i="30" s="1"/>
  <c r="AJ36" i="30"/>
  <c r="BN36" i="30" s="1"/>
  <c r="BD38" i="30"/>
  <c r="AG39" i="30"/>
  <c r="BL39" i="30" s="1"/>
  <c r="AZ41" i="30"/>
  <c r="AY44" i="30"/>
  <c r="BD49" i="30"/>
  <c r="BO11" i="31"/>
  <c r="BK17" i="31"/>
  <c r="BL35" i="31"/>
  <c r="AK5" i="30"/>
  <c r="AG6" i="30"/>
  <c r="BL6" i="30" s="1"/>
  <c r="AY7" i="30"/>
  <c r="AK8" i="30"/>
  <c r="BO8" i="30" s="1"/>
  <c r="AG9" i="30"/>
  <c r="BL9" i="30" s="1"/>
  <c r="AY10" i="30"/>
  <c r="AK11" i="30"/>
  <c r="BO11" i="30" s="1"/>
  <c r="AG12" i="30"/>
  <c r="BL12" i="30" s="1"/>
  <c r="AY13" i="30"/>
  <c r="AK14" i="30"/>
  <c r="BO14" i="30" s="1"/>
  <c r="AG15" i="30"/>
  <c r="BL15" i="30" s="1"/>
  <c r="AY16" i="30"/>
  <c r="AK17" i="30"/>
  <c r="BO17" i="30" s="1"/>
  <c r="AG18" i="30"/>
  <c r="BL18" i="30" s="1"/>
  <c r="AY19" i="30"/>
  <c r="AK20" i="30"/>
  <c r="BO20" i="30" s="1"/>
  <c r="AG21" i="30"/>
  <c r="BL21" i="30" s="1"/>
  <c r="AY22" i="30"/>
  <c r="AK23" i="30"/>
  <c r="BO23" i="30" s="1"/>
  <c r="AG24" i="30"/>
  <c r="BL24" i="30" s="1"/>
  <c r="AY25" i="30"/>
  <c r="AK26" i="30"/>
  <c r="BO26" i="30" s="1"/>
  <c r="AG27" i="30"/>
  <c r="BL27" i="30" s="1"/>
  <c r="AY28" i="30"/>
  <c r="AK29" i="30"/>
  <c r="BO29" i="30" s="1"/>
  <c r="AG30" i="30"/>
  <c r="BL30" i="30" s="1"/>
  <c r="AY31" i="30"/>
  <c r="AK32" i="30"/>
  <c r="BO32" i="30" s="1"/>
  <c r="AG33" i="30"/>
  <c r="AY34" i="30"/>
  <c r="AK36" i="30"/>
  <c r="BO36" i="30" s="1"/>
  <c r="AN37" i="30"/>
  <c r="BP37" i="30" s="1"/>
  <c r="BD41" i="30"/>
  <c r="AG42" i="30"/>
  <c r="BL42" i="30" s="1"/>
  <c r="AZ44" i="30"/>
  <c r="AG45" i="30"/>
  <c r="BL45" i="30" s="1"/>
  <c r="AN46" i="30"/>
  <c r="BP46" i="30" s="1"/>
  <c r="BM47" i="30"/>
  <c r="BK5" i="31"/>
  <c r="BN16" i="31"/>
  <c r="BN34" i="31"/>
  <c r="BP29" i="33"/>
  <c r="AL50" i="30"/>
  <c r="BH50" i="30"/>
  <c r="AH6" i="30"/>
  <c r="AH50" i="30" s="1"/>
  <c r="BD6" i="30"/>
  <c r="AZ7" i="30"/>
  <c r="AH9" i="30"/>
  <c r="BD9" i="30"/>
  <c r="AZ10" i="30"/>
  <c r="AH12" i="30"/>
  <c r="BD12" i="30"/>
  <c r="AZ13" i="30"/>
  <c r="AH15" i="30"/>
  <c r="BD15" i="30"/>
  <c r="AZ16" i="30"/>
  <c r="AH18" i="30"/>
  <c r="BD18" i="30"/>
  <c r="AZ19" i="30"/>
  <c r="AH21" i="30"/>
  <c r="BD21" i="30"/>
  <c r="AZ22" i="30"/>
  <c r="AH24" i="30"/>
  <c r="BD24" i="30"/>
  <c r="AZ25" i="30"/>
  <c r="AH27" i="30"/>
  <c r="BD27" i="30"/>
  <c r="AZ28" i="30"/>
  <c r="AH30" i="30"/>
  <c r="BD30" i="30"/>
  <c r="AZ31" i="30"/>
  <c r="AH33" i="30"/>
  <c r="BD33" i="30"/>
  <c r="AZ34" i="30"/>
  <c r="AY37" i="30"/>
  <c r="AK39" i="30"/>
  <c r="BO39" i="30" s="1"/>
  <c r="AN40" i="30"/>
  <c r="AY46" i="30"/>
  <c r="BA48" i="30"/>
  <c r="BP15" i="31"/>
  <c r="BK23" i="31"/>
  <c r="BK29" i="31"/>
  <c r="BK38" i="31"/>
  <c r="AZ9" i="32"/>
  <c r="AZ18" i="32"/>
  <c r="BL35" i="32"/>
  <c r="AM50" i="30"/>
  <c r="BI50" i="30"/>
  <c r="BA7" i="30"/>
  <c r="BA10" i="30"/>
  <c r="BA13" i="30"/>
  <c r="BA16" i="30"/>
  <c r="BA19" i="30"/>
  <c r="BA22" i="30"/>
  <c r="BA25" i="30"/>
  <c r="BA28" i="30"/>
  <c r="BA31" i="30"/>
  <c r="BA34" i="30"/>
  <c r="AN35" i="30"/>
  <c r="BP35" i="30" s="1"/>
  <c r="BM38" i="30"/>
  <c r="AK42" i="30"/>
  <c r="BO42" i="30" s="1"/>
  <c r="AN43" i="30"/>
  <c r="BP43" i="30" s="1"/>
  <c r="AK45" i="30"/>
  <c r="BO45" i="30" s="1"/>
  <c r="BB48" i="30"/>
  <c r="AE50" i="31"/>
  <c r="BG50" i="31"/>
  <c r="BN22" i="31"/>
  <c r="BN28" i="31"/>
  <c r="BP33" i="31"/>
  <c r="BL38" i="31"/>
  <c r="BP45" i="31"/>
  <c r="AF50" i="30"/>
  <c r="AY48" i="30"/>
  <c r="AY45" i="30"/>
  <c r="AY42" i="30"/>
  <c r="AY39" i="30"/>
  <c r="AY36" i="30"/>
  <c r="BD48" i="30"/>
  <c r="BD45" i="30"/>
  <c r="BD42" i="30"/>
  <c r="BD39" i="30"/>
  <c r="BD36" i="30"/>
  <c r="BD47" i="30"/>
  <c r="BJ50" i="30"/>
  <c r="AY35" i="30"/>
  <c r="AZ36" i="30"/>
  <c r="BD37" i="30"/>
  <c r="AY43" i="30"/>
  <c r="BD46" i="30"/>
  <c r="AG49" i="30"/>
  <c r="BL49" i="30" s="1"/>
  <c r="AY47" i="31"/>
  <c r="AY44" i="31"/>
  <c r="AY41" i="31"/>
  <c r="AY38" i="31"/>
  <c r="AY35" i="31"/>
  <c r="AY32" i="31"/>
  <c r="AY29" i="31"/>
  <c r="AY26" i="31"/>
  <c r="AY23" i="31"/>
  <c r="AY20" i="31"/>
  <c r="AY17" i="31"/>
  <c r="AY14" i="31"/>
  <c r="AY11" i="31"/>
  <c r="AY8" i="31"/>
  <c r="AY5" i="31"/>
  <c r="AF50" i="31"/>
  <c r="AY49" i="31"/>
  <c r="AY46" i="31"/>
  <c r="AY43" i="31"/>
  <c r="AY40" i="31"/>
  <c r="AY37" i="31"/>
  <c r="AY34" i="31"/>
  <c r="AY31" i="31"/>
  <c r="AY28" i="31"/>
  <c r="AY25" i="31"/>
  <c r="AY22" i="31"/>
  <c r="AY19" i="31"/>
  <c r="AY16" i="31"/>
  <c r="AY13" i="31"/>
  <c r="AY48" i="31"/>
  <c r="AY45" i="31"/>
  <c r="AY42" i="31"/>
  <c r="AY39" i="31"/>
  <c r="AY36" i="31"/>
  <c r="AY33" i="31"/>
  <c r="AY30" i="31"/>
  <c r="AY27" i="31"/>
  <c r="AY24" i="31"/>
  <c r="AY21" i="31"/>
  <c r="AY18" i="31"/>
  <c r="AY15" i="31"/>
  <c r="AY12" i="31"/>
  <c r="AY9" i="31"/>
  <c r="AY6" i="31"/>
  <c r="BO38" i="32"/>
  <c r="AY5" i="30"/>
  <c r="BK5" i="30"/>
  <c r="BK50" i="30" s="1"/>
  <c r="AG7" i="30"/>
  <c r="BL7" i="30" s="1"/>
  <c r="AY8" i="30"/>
  <c r="AK9" i="30"/>
  <c r="BO9" i="30" s="1"/>
  <c r="AG10" i="30"/>
  <c r="BL10" i="30" s="1"/>
  <c r="AY11" i="30"/>
  <c r="AK12" i="30"/>
  <c r="BO12" i="30" s="1"/>
  <c r="AG13" i="30"/>
  <c r="BL13" i="30" s="1"/>
  <c r="AY14" i="30"/>
  <c r="AK15" i="30"/>
  <c r="BO15" i="30" s="1"/>
  <c r="AG16" i="30"/>
  <c r="BL16" i="30" s="1"/>
  <c r="AY17" i="30"/>
  <c r="AK18" i="30"/>
  <c r="BO18" i="30" s="1"/>
  <c r="AG19" i="30"/>
  <c r="BL19" i="30" s="1"/>
  <c r="AY20" i="30"/>
  <c r="AK21" i="30"/>
  <c r="BO21" i="30" s="1"/>
  <c r="AG22" i="30"/>
  <c r="BL22" i="30" s="1"/>
  <c r="AY23" i="30"/>
  <c r="AK24" i="30"/>
  <c r="BO24" i="30" s="1"/>
  <c r="AG25" i="30"/>
  <c r="AY26" i="30"/>
  <c r="AK27" i="30"/>
  <c r="BO27" i="30" s="1"/>
  <c r="AG28" i="30"/>
  <c r="AY29" i="30"/>
  <c r="AK30" i="30"/>
  <c r="BO30" i="30" s="1"/>
  <c r="AG31" i="30"/>
  <c r="BL31" i="30" s="1"/>
  <c r="AY32" i="30"/>
  <c r="AK33" i="30"/>
  <c r="BO33" i="30" s="1"/>
  <c r="AG34" i="30"/>
  <c r="BL34" i="30" s="1"/>
  <c r="AZ35" i="30"/>
  <c r="BA36" i="30"/>
  <c r="BO38" i="30"/>
  <c r="AZ39" i="30"/>
  <c r="BD40" i="30"/>
  <c r="AH41" i="30"/>
  <c r="AJ47" i="30"/>
  <c r="BN47" i="30" s="1"/>
  <c r="BO5" i="31"/>
  <c r="BP9" i="31"/>
  <c r="BP12" i="31"/>
  <c r="BN13" i="31"/>
  <c r="BK14" i="31"/>
  <c r="BP27" i="31"/>
  <c r="BK41" i="31"/>
  <c r="BC49" i="31"/>
  <c r="BC46" i="31"/>
  <c r="BC43" i="31"/>
  <c r="BC40" i="31"/>
  <c r="BC37" i="31"/>
  <c r="BC34" i="31"/>
  <c r="BC31" i="31"/>
  <c r="BC28" i="31"/>
  <c r="BC25" i="31"/>
  <c r="BC22" i="31"/>
  <c r="BC19" i="31"/>
  <c r="BC16" i="31"/>
  <c r="BC13" i="31"/>
  <c r="BC10" i="31"/>
  <c r="BC7" i="31"/>
  <c r="BC48" i="31"/>
  <c r="BC45" i="31"/>
  <c r="BC42" i="31"/>
  <c r="BC39" i="31"/>
  <c r="BC36" i="31"/>
  <c r="BC33" i="31"/>
  <c r="BC30" i="31"/>
  <c r="BC27" i="31"/>
  <c r="BC24" i="31"/>
  <c r="BC21" i="31"/>
  <c r="BC18" i="31"/>
  <c r="BC15" i="31"/>
  <c r="BC12" i="31"/>
  <c r="BC47" i="31"/>
  <c r="BC44" i="31"/>
  <c r="BC41" i="31"/>
  <c r="BC38" i="31"/>
  <c r="BC35" i="31"/>
  <c r="BC32" i="31"/>
  <c r="BC29" i="31"/>
  <c r="BC26" i="31"/>
  <c r="BC23" i="31"/>
  <c r="BC20" i="31"/>
  <c r="BC17" i="31"/>
  <c r="BC14" i="31"/>
  <c r="BC11" i="31"/>
  <c r="BC8" i="31"/>
  <c r="BC5" i="31"/>
  <c r="AJ48" i="30"/>
  <c r="BN48" i="30" s="1"/>
  <c r="AN47" i="30"/>
  <c r="BP47" i="30" s="1"/>
  <c r="AJ45" i="30"/>
  <c r="BN45" i="30" s="1"/>
  <c r="AN44" i="30"/>
  <c r="BP44" i="30" s="1"/>
  <c r="AJ42" i="30"/>
  <c r="BN42" i="30" s="1"/>
  <c r="AN41" i="30"/>
  <c r="BP41" i="30" s="1"/>
  <c r="AJ39" i="30"/>
  <c r="BN39" i="30" s="1"/>
  <c r="AN38" i="30"/>
  <c r="BP38" i="30" s="1"/>
  <c r="AH48" i="30"/>
  <c r="AH45" i="30"/>
  <c r="AH42" i="30"/>
  <c r="AH39" i="30"/>
  <c r="AH36" i="30"/>
  <c r="AH47" i="30"/>
  <c r="AK49" i="30"/>
  <c r="BO49" i="30" s="1"/>
  <c r="AG47" i="30"/>
  <c r="BL47" i="30" s="1"/>
  <c r="AK46" i="30"/>
  <c r="BO46" i="30" s="1"/>
  <c r="AG44" i="30"/>
  <c r="BL44" i="30" s="1"/>
  <c r="AK43" i="30"/>
  <c r="BO43" i="30" s="1"/>
  <c r="AG41" i="30"/>
  <c r="BL41" i="30" s="1"/>
  <c r="AK40" i="30"/>
  <c r="BO40" i="30" s="1"/>
  <c r="AG38" i="30"/>
  <c r="BL38" i="30" s="1"/>
  <c r="AK37" i="30"/>
  <c r="BO37" i="30" s="1"/>
  <c r="AG35" i="30"/>
  <c r="BL35" i="30" s="1"/>
  <c r="AJ49" i="30"/>
  <c r="BN49" i="30" s="1"/>
  <c r="AN48" i="30"/>
  <c r="AJ46" i="30"/>
  <c r="BN46" i="30" s="1"/>
  <c r="AN45" i="30"/>
  <c r="BP45" i="30" s="1"/>
  <c r="AJ43" i="30"/>
  <c r="BN43" i="30" s="1"/>
  <c r="AN42" i="30"/>
  <c r="BP42" i="30" s="1"/>
  <c r="AJ40" i="30"/>
  <c r="BN40" i="30" s="1"/>
  <c r="AN39" i="30"/>
  <c r="BP39" i="30" s="1"/>
  <c r="AJ37" i="30"/>
  <c r="BN37" i="30" s="1"/>
  <c r="AN36" i="30"/>
  <c r="BP36" i="30" s="1"/>
  <c r="AZ5" i="30"/>
  <c r="AH7" i="30"/>
  <c r="BD7" i="30"/>
  <c r="AZ8" i="30"/>
  <c r="AH10" i="30"/>
  <c r="BD10" i="30"/>
  <c r="AZ11" i="30"/>
  <c r="AH13" i="30"/>
  <c r="BD13" i="30"/>
  <c r="AZ14" i="30"/>
  <c r="AH16" i="30"/>
  <c r="BD16" i="30"/>
  <c r="AZ17" i="30"/>
  <c r="AH19" i="30"/>
  <c r="BD19" i="30"/>
  <c r="AZ20" i="30"/>
  <c r="AH22" i="30"/>
  <c r="BD22" i="30"/>
  <c r="AZ23" i="30"/>
  <c r="AH25" i="30"/>
  <c r="BD25" i="30"/>
  <c r="AZ26" i="30"/>
  <c r="AH28" i="30"/>
  <c r="BD28" i="30"/>
  <c r="AZ29" i="30"/>
  <c r="AH31" i="30"/>
  <c r="BD31" i="30"/>
  <c r="AZ32" i="30"/>
  <c r="AH34" i="30"/>
  <c r="BD34" i="30"/>
  <c r="BA35" i="30"/>
  <c r="BB36" i="30"/>
  <c r="BL37" i="30"/>
  <c r="AJ38" i="30"/>
  <c r="BN38" i="30" s="1"/>
  <c r="BA39" i="30"/>
  <c r="BO41" i="30"/>
  <c r="AZ42" i="30"/>
  <c r="BD43" i="30"/>
  <c r="AH44" i="30"/>
  <c r="BA45" i="30"/>
  <c r="BL46" i="30"/>
  <c r="AK47" i="30"/>
  <c r="BO47" i="30" s="1"/>
  <c r="AI50" i="30"/>
  <c r="AI50" i="31"/>
  <c r="BJ50" i="31"/>
  <c r="BP36" i="31"/>
  <c r="BL41" i="31"/>
  <c r="BP48" i="31"/>
  <c r="BP49" i="31"/>
  <c r="AZ12" i="32"/>
  <c r="AE50" i="30"/>
  <c r="BA5" i="30"/>
  <c r="BM5" i="30"/>
  <c r="BA8" i="30"/>
  <c r="BA11" i="30"/>
  <c r="BA14" i="30"/>
  <c r="BA17" i="30"/>
  <c r="BA20" i="30"/>
  <c r="BA23" i="30"/>
  <c r="BA26" i="30"/>
  <c r="BA29" i="30"/>
  <c r="BA32" i="30"/>
  <c r="BB35" i="30"/>
  <c r="AK38" i="30"/>
  <c r="BB39" i="30"/>
  <c r="BL40" i="30"/>
  <c r="AJ41" i="30"/>
  <c r="BN41" i="30" s="1"/>
  <c r="BA42" i="30"/>
  <c r="BB45" i="30"/>
  <c r="BM5" i="31"/>
  <c r="BM50" i="31" s="1"/>
  <c r="BK8" i="31"/>
  <c r="BN10" i="31"/>
  <c r="AZ47" i="32"/>
  <c r="AZ44" i="32"/>
  <c r="AZ41" i="32"/>
  <c r="AZ38" i="32"/>
  <c r="AZ35" i="32"/>
  <c r="AZ48" i="32"/>
  <c r="AZ45" i="32"/>
  <c r="AZ42" i="32"/>
  <c r="AZ39" i="32"/>
  <c r="AZ36" i="32"/>
  <c r="AZ49" i="32"/>
  <c r="AZ40" i="32"/>
  <c r="AZ32" i="32"/>
  <c r="AZ29" i="32"/>
  <c r="AZ26" i="32"/>
  <c r="AZ23" i="32"/>
  <c r="AZ20" i="32"/>
  <c r="AZ17" i="32"/>
  <c r="AZ14" i="32"/>
  <c r="AZ11" i="32"/>
  <c r="AZ8" i="32"/>
  <c r="BL5" i="32"/>
  <c r="AZ5" i="32"/>
  <c r="AZ43" i="32"/>
  <c r="AZ31" i="32"/>
  <c r="AZ28" i="32"/>
  <c r="AZ25" i="32"/>
  <c r="AZ22" i="32"/>
  <c r="AZ19" i="32"/>
  <c r="AZ16" i="32"/>
  <c r="AZ13" i="32"/>
  <c r="AZ10" i="32"/>
  <c r="AZ7" i="32"/>
  <c r="AZ34" i="32"/>
  <c r="AZ46" i="32"/>
  <c r="AZ37" i="32"/>
  <c r="BN23" i="32"/>
  <c r="BN32" i="32"/>
  <c r="AZ33" i="32"/>
  <c r="AG5" i="31"/>
  <c r="BL5" i="31" s="1"/>
  <c r="AK7" i="31"/>
  <c r="BO7" i="31" s="1"/>
  <c r="AG8" i="31"/>
  <c r="AK10" i="31"/>
  <c r="BO10" i="31" s="1"/>
  <c r="AG11" i="31"/>
  <c r="BL11" i="31" s="1"/>
  <c r="AK13" i="31"/>
  <c r="BO13" i="31" s="1"/>
  <c r="AG14" i="31"/>
  <c r="BL14" i="31" s="1"/>
  <c r="AK16" i="31"/>
  <c r="BO16" i="31" s="1"/>
  <c r="AG17" i="31"/>
  <c r="BL17" i="31" s="1"/>
  <c r="AK19" i="31"/>
  <c r="BO19" i="31" s="1"/>
  <c r="AG20" i="31"/>
  <c r="BL20" i="31" s="1"/>
  <c r="AK22" i="31"/>
  <c r="BO22" i="31" s="1"/>
  <c r="AG23" i="31"/>
  <c r="BL23" i="31" s="1"/>
  <c r="AK25" i="31"/>
  <c r="BO25" i="31" s="1"/>
  <c r="AG26" i="31"/>
  <c r="BL26" i="31" s="1"/>
  <c r="AK28" i="31"/>
  <c r="BO28" i="31" s="1"/>
  <c r="AG29" i="31"/>
  <c r="BL29" i="31" s="1"/>
  <c r="AK31" i="31"/>
  <c r="BO31" i="31" s="1"/>
  <c r="AG32" i="31"/>
  <c r="BL32" i="31" s="1"/>
  <c r="AK34" i="31"/>
  <c r="BO34" i="31" s="1"/>
  <c r="AG35" i="31"/>
  <c r="AK37" i="31"/>
  <c r="BO37" i="31" s="1"/>
  <c r="AG38" i="31"/>
  <c r="AK40" i="31"/>
  <c r="BO40" i="31" s="1"/>
  <c r="AG41" i="31"/>
  <c r="AK43" i="31"/>
  <c r="BO43" i="31" s="1"/>
  <c r="AG44" i="31"/>
  <c r="AK46" i="31"/>
  <c r="BO46" i="31" s="1"/>
  <c r="AG47" i="31"/>
  <c r="BL47" i="31" s="1"/>
  <c r="AK49" i="31"/>
  <c r="BO49" i="31" s="1"/>
  <c r="BA47" i="32"/>
  <c r="BA44" i="32"/>
  <c r="BA41" i="32"/>
  <c r="BA38" i="32"/>
  <c r="AI50" i="32"/>
  <c r="BA49" i="32"/>
  <c r="BE50" i="32"/>
  <c r="BA6" i="32"/>
  <c r="BA9" i="32"/>
  <c r="BA12" i="32"/>
  <c r="BA15" i="32"/>
  <c r="BA18" i="32"/>
  <c r="BA21" i="32"/>
  <c r="BA24" i="32"/>
  <c r="BA27" i="32"/>
  <c r="BA30" i="32"/>
  <c r="AY34" i="32"/>
  <c r="AG38" i="32"/>
  <c r="AK43" i="32"/>
  <c r="BO43" i="32" s="1"/>
  <c r="AG47" i="32"/>
  <c r="BN5" i="33"/>
  <c r="BH50" i="33"/>
  <c r="BM23" i="33"/>
  <c r="BD29" i="33"/>
  <c r="AH8" i="31"/>
  <c r="AH11" i="31"/>
  <c r="AH14" i="31"/>
  <c r="AH17" i="31"/>
  <c r="AH20" i="31"/>
  <c r="AH23" i="31"/>
  <c r="AH26" i="31"/>
  <c r="AH29" i="31"/>
  <c r="AH32" i="31"/>
  <c r="AH35" i="31"/>
  <c r="AH38" i="31"/>
  <c r="AH41" i="31"/>
  <c r="AH44" i="31"/>
  <c r="AH47" i="31"/>
  <c r="AJ5" i="32"/>
  <c r="BF50" i="32"/>
  <c r="AN7" i="32"/>
  <c r="BP7" i="32" s="1"/>
  <c r="AJ8" i="32"/>
  <c r="BN8" i="32" s="1"/>
  <c r="AN10" i="32"/>
  <c r="BP10" i="32" s="1"/>
  <c r="AJ11" i="32"/>
  <c r="BN11" i="32" s="1"/>
  <c r="AN13" i="32"/>
  <c r="BP13" i="32" s="1"/>
  <c r="AJ14" i="32"/>
  <c r="BN14" i="32" s="1"/>
  <c r="AN16" i="32"/>
  <c r="BP16" i="32" s="1"/>
  <c r="AJ17" i="32"/>
  <c r="BN17" i="32" s="1"/>
  <c r="AN19" i="32"/>
  <c r="BP19" i="32" s="1"/>
  <c r="AJ20" i="32"/>
  <c r="BN20" i="32" s="1"/>
  <c r="AN22" i="32"/>
  <c r="BP22" i="32" s="1"/>
  <c r="AJ23" i="32"/>
  <c r="AN25" i="32"/>
  <c r="BP25" i="32" s="1"/>
  <c r="AJ26" i="32"/>
  <c r="BN26" i="32" s="1"/>
  <c r="AN28" i="32"/>
  <c r="BP28" i="32" s="1"/>
  <c r="AJ29" i="32"/>
  <c r="BN29" i="32" s="1"/>
  <c r="AN31" i="32"/>
  <c r="BP31" i="32" s="1"/>
  <c r="AJ32" i="32"/>
  <c r="AG35" i="32"/>
  <c r="AN36" i="32"/>
  <c r="BP36" i="32" s="1"/>
  <c r="BA37" i="32"/>
  <c r="BD39" i="32"/>
  <c r="AH42" i="32"/>
  <c r="AN45" i="32"/>
  <c r="BP45" i="32" s="1"/>
  <c r="BA46" i="32"/>
  <c r="BD48" i="32"/>
  <c r="AI50" i="33"/>
  <c r="BA49" i="33"/>
  <c r="BA46" i="33"/>
  <c r="BA43" i="33"/>
  <c r="BA40" i="33"/>
  <c r="BA37" i="33"/>
  <c r="BA48" i="33"/>
  <c r="BA45" i="33"/>
  <c r="BA42" i="33"/>
  <c r="BA39" i="33"/>
  <c r="BA36" i="33"/>
  <c r="BA38" i="33"/>
  <c r="BA32" i="33"/>
  <c r="BA29" i="33"/>
  <c r="BA26" i="33"/>
  <c r="BA23" i="33"/>
  <c r="BA20" i="33"/>
  <c r="BA17" i="33"/>
  <c r="BA14" i="33"/>
  <c r="BA11" i="33"/>
  <c r="BA8" i="33"/>
  <c r="BA5" i="33"/>
  <c r="BA35" i="33"/>
  <c r="BA34" i="33"/>
  <c r="BA31" i="33"/>
  <c r="BA28" i="33"/>
  <c r="BA25" i="33"/>
  <c r="BA22" i="33"/>
  <c r="BA19" i="33"/>
  <c r="BA16" i="33"/>
  <c r="BA13" i="33"/>
  <c r="BA10" i="33"/>
  <c r="BA7" i="33"/>
  <c r="BA41" i="33"/>
  <c r="BA44" i="33"/>
  <c r="BO5" i="33"/>
  <c r="BD11" i="33"/>
  <c r="BA6" i="31"/>
  <c r="BA50" i="31" s="1"/>
  <c r="BA9" i="31"/>
  <c r="BA12" i="31"/>
  <c r="BA15" i="31"/>
  <c r="BA18" i="31"/>
  <c r="BA21" i="31"/>
  <c r="BA24" i="31"/>
  <c r="BA27" i="31"/>
  <c r="BA30" i="31"/>
  <c r="BA33" i="31"/>
  <c r="BA36" i="31"/>
  <c r="BA39" i="31"/>
  <c r="BA42" i="31"/>
  <c r="BA45" i="31"/>
  <c r="BA48" i="31"/>
  <c r="AK5" i="32"/>
  <c r="BG50" i="32"/>
  <c r="AG6" i="32"/>
  <c r="BL6" i="32" s="1"/>
  <c r="AY7" i="32"/>
  <c r="AK8" i="32"/>
  <c r="BO8" i="32" s="1"/>
  <c r="AG9" i="32"/>
  <c r="BL9" i="32" s="1"/>
  <c r="AY10" i="32"/>
  <c r="AK11" i="32"/>
  <c r="BO11" i="32" s="1"/>
  <c r="AG12" i="32"/>
  <c r="BL12" i="32" s="1"/>
  <c r="AY13" i="32"/>
  <c r="AY50" i="32" s="1"/>
  <c r="AK14" i="32"/>
  <c r="BO14" i="32" s="1"/>
  <c r="AG15" i="32"/>
  <c r="BL15" i="32" s="1"/>
  <c r="AY16" i="32"/>
  <c r="AK17" i="32"/>
  <c r="BO17" i="32" s="1"/>
  <c r="AG18" i="32"/>
  <c r="BL18" i="32" s="1"/>
  <c r="AY19" i="32"/>
  <c r="AK20" i="32"/>
  <c r="BO20" i="32" s="1"/>
  <c r="AG21" i="32"/>
  <c r="BL21" i="32" s="1"/>
  <c r="AY22" i="32"/>
  <c r="AK23" i="32"/>
  <c r="BO23" i="32" s="1"/>
  <c r="AG24" i="32"/>
  <c r="BL24" i="32" s="1"/>
  <c r="AY25" i="32"/>
  <c r="AK26" i="32"/>
  <c r="BO26" i="32" s="1"/>
  <c r="AG27" i="32"/>
  <c r="BL27" i="32" s="1"/>
  <c r="AY28" i="32"/>
  <c r="AK29" i="32"/>
  <c r="BO29" i="32" s="1"/>
  <c r="AG30" i="32"/>
  <c r="BL30" i="32" s="1"/>
  <c r="AY31" i="32"/>
  <c r="AK32" i="32"/>
  <c r="BO32" i="32" s="1"/>
  <c r="AG33" i="32"/>
  <c r="BL33" i="32" s="1"/>
  <c r="BD33" i="32"/>
  <c r="BA34" i="32"/>
  <c r="AH35" i="32"/>
  <c r="AY36" i="32"/>
  <c r="AJ38" i="32"/>
  <c r="BN38" i="32" s="1"/>
  <c r="BO40" i="32"/>
  <c r="AY45" i="32"/>
  <c r="AJ47" i="32"/>
  <c r="BN47" i="32" s="1"/>
  <c r="BJ50" i="33"/>
  <c r="BM17" i="33"/>
  <c r="BD26" i="33"/>
  <c r="BL29" i="33"/>
  <c r="BB6" i="31"/>
  <c r="BB50" i="31" s="1"/>
  <c r="BB9" i="31"/>
  <c r="BB12" i="31"/>
  <c r="BB15" i="31"/>
  <c r="AN16" i="31"/>
  <c r="BP16" i="31" s="1"/>
  <c r="AJ17" i="31"/>
  <c r="BN17" i="31" s="1"/>
  <c r="BB18" i="31"/>
  <c r="AN19" i="31"/>
  <c r="BP19" i="31" s="1"/>
  <c r="AJ20" i="31"/>
  <c r="BN20" i="31" s="1"/>
  <c r="BB21" i="31"/>
  <c r="AN22" i="31"/>
  <c r="BP22" i="31" s="1"/>
  <c r="AJ23" i="31"/>
  <c r="BN23" i="31" s="1"/>
  <c r="BB24" i="31"/>
  <c r="AN25" i="31"/>
  <c r="BP25" i="31" s="1"/>
  <c r="AJ26" i="31"/>
  <c r="BN26" i="31" s="1"/>
  <c r="BB27" i="31"/>
  <c r="AN28" i="31"/>
  <c r="BP28" i="31" s="1"/>
  <c r="AJ29" i="31"/>
  <c r="BN29" i="31" s="1"/>
  <c r="BB30" i="31"/>
  <c r="AN31" i="31"/>
  <c r="BP31" i="31" s="1"/>
  <c r="AJ32" i="31"/>
  <c r="BN32" i="31" s="1"/>
  <c r="BB33" i="31"/>
  <c r="AN34" i="31"/>
  <c r="BP34" i="31" s="1"/>
  <c r="AJ35" i="31"/>
  <c r="BN35" i="31" s="1"/>
  <c r="BB36" i="31"/>
  <c r="AN37" i="31"/>
  <c r="BP37" i="31" s="1"/>
  <c r="AJ38" i="31"/>
  <c r="BN38" i="31" s="1"/>
  <c r="BB39" i="31"/>
  <c r="AN40" i="31"/>
  <c r="BP40" i="31" s="1"/>
  <c r="AJ41" i="31"/>
  <c r="BN41" i="31" s="1"/>
  <c r="BB42" i="31"/>
  <c r="AN43" i="31"/>
  <c r="BP43" i="31" s="1"/>
  <c r="AJ44" i="31"/>
  <c r="BN44" i="31" s="1"/>
  <c r="BB45" i="31"/>
  <c r="AN46" i="31"/>
  <c r="BP46" i="31" s="1"/>
  <c r="AJ47" i="31"/>
  <c r="BN47" i="31" s="1"/>
  <c r="BB48" i="31"/>
  <c r="AN49" i="31"/>
  <c r="BH50" i="32"/>
  <c r="BD6" i="32"/>
  <c r="BD50" i="32" s="1"/>
  <c r="BD9" i="32"/>
  <c r="BD12" i="32"/>
  <c r="BD15" i="32"/>
  <c r="BD18" i="32"/>
  <c r="BD21" i="32"/>
  <c r="BD24" i="32"/>
  <c r="AH27" i="32"/>
  <c r="BD27" i="32"/>
  <c r="AH30" i="32"/>
  <c r="AH33" i="32"/>
  <c r="BA36" i="32"/>
  <c r="AJ40" i="32"/>
  <c r="BN40" i="32" s="1"/>
  <c r="AN43" i="32"/>
  <c r="BP43" i="32" s="1"/>
  <c r="BA45" i="32"/>
  <c r="AJ49" i="32"/>
  <c r="BN49" i="32" s="1"/>
  <c r="BC49" i="33"/>
  <c r="BC46" i="33"/>
  <c r="BC43" i="33"/>
  <c r="BC40" i="33"/>
  <c r="BC37" i="33"/>
  <c r="BC48" i="33"/>
  <c r="BC45" i="33"/>
  <c r="BC42" i="33"/>
  <c r="BC39" i="33"/>
  <c r="BC32" i="33"/>
  <c r="BC29" i="33"/>
  <c r="BC26" i="33"/>
  <c r="BC23" i="33"/>
  <c r="BC20" i="33"/>
  <c r="BC17" i="33"/>
  <c r="BC14" i="33"/>
  <c r="BC11" i="33"/>
  <c r="BC8" i="33"/>
  <c r="BC5" i="33"/>
  <c r="BC35" i="33"/>
  <c r="BC34" i="33"/>
  <c r="BC31" i="33"/>
  <c r="BC28" i="33"/>
  <c r="BC25" i="33"/>
  <c r="BC22" i="33"/>
  <c r="BC19" i="33"/>
  <c r="BC16" i="33"/>
  <c r="BC13" i="33"/>
  <c r="BC10" i="33"/>
  <c r="BC7" i="33"/>
  <c r="BC41" i="33"/>
  <c r="BC44" i="33"/>
  <c r="BC47" i="33"/>
  <c r="BC33" i="33"/>
  <c r="BC30" i="33"/>
  <c r="BC27" i="33"/>
  <c r="BC24" i="33"/>
  <c r="BC21" i="33"/>
  <c r="BC18" i="33"/>
  <c r="BC15" i="33"/>
  <c r="BC12" i="33"/>
  <c r="BC9" i="33"/>
  <c r="BC6" i="33"/>
  <c r="BP5" i="33"/>
  <c r="BN17" i="33"/>
  <c r="BO19" i="33"/>
  <c r="BA47" i="33"/>
  <c r="AK35" i="31"/>
  <c r="BO35" i="31" s="1"/>
  <c r="AG36" i="31"/>
  <c r="BL36" i="31" s="1"/>
  <c r="AK38" i="31"/>
  <c r="BO38" i="31" s="1"/>
  <c r="AG39" i="31"/>
  <c r="BL39" i="31" s="1"/>
  <c r="AK41" i="31"/>
  <c r="BO41" i="31" s="1"/>
  <c r="AG42" i="31"/>
  <c r="BL42" i="31" s="1"/>
  <c r="AK44" i="31"/>
  <c r="BO44" i="31" s="1"/>
  <c r="AG45" i="31"/>
  <c r="BL45" i="31" s="1"/>
  <c r="AK47" i="31"/>
  <c r="BO47" i="31" s="1"/>
  <c r="AG48" i="31"/>
  <c r="BL48" i="31" s="1"/>
  <c r="AM50" i="32"/>
  <c r="BA25" i="32"/>
  <c r="BA28" i="32"/>
  <c r="BA31" i="32"/>
  <c r="AG44" i="32"/>
  <c r="BL44" i="32" s="1"/>
  <c r="AK49" i="32"/>
  <c r="BO49" i="32" s="1"/>
  <c r="AL50" i="33"/>
  <c r="BH50" i="34"/>
  <c r="AH30" i="31"/>
  <c r="AH33" i="31"/>
  <c r="AH36" i="31"/>
  <c r="AH39" i="31"/>
  <c r="AH42" i="31"/>
  <c r="AH45" i="31"/>
  <c r="AH48" i="31"/>
  <c r="BD49" i="32"/>
  <c r="BD46" i="32"/>
  <c r="BD43" i="32"/>
  <c r="BD40" i="32"/>
  <c r="BD37" i="32"/>
  <c r="BD34" i="32"/>
  <c r="BD47" i="32"/>
  <c r="BD44" i="32"/>
  <c r="BD41" i="32"/>
  <c r="BD38" i="32"/>
  <c r="BD35" i="32"/>
  <c r="BD36" i="32"/>
  <c r="BA43" i="32"/>
  <c r="BD45" i="32"/>
  <c r="AH48" i="32"/>
  <c r="AM50" i="33"/>
  <c r="BA25" i="31"/>
  <c r="BA28" i="31"/>
  <c r="BA31" i="31"/>
  <c r="BA34" i="31"/>
  <c r="BA37" i="31"/>
  <c r="BA40" i="31"/>
  <c r="BA43" i="31"/>
  <c r="BA46" i="31"/>
  <c r="BA49" i="31"/>
  <c r="AG25" i="32"/>
  <c r="BL25" i="32" s="1"/>
  <c r="AK27" i="32"/>
  <c r="BO27" i="32" s="1"/>
  <c r="AG28" i="32"/>
  <c r="BL28" i="32" s="1"/>
  <c r="AY29" i="32"/>
  <c r="AK30" i="32"/>
  <c r="BO30" i="32" s="1"/>
  <c r="AG31" i="32"/>
  <c r="BL31" i="32" s="1"/>
  <c r="AY32" i="32"/>
  <c r="BO39" i="32"/>
  <c r="BD49" i="33"/>
  <c r="BD46" i="33"/>
  <c r="BD43" i="33"/>
  <c r="BD40" i="33"/>
  <c r="BD37" i="33"/>
  <c r="BD35" i="33"/>
  <c r="BD34" i="33"/>
  <c r="BD31" i="33"/>
  <c r="BD28" i="33"/>
  <c r="BD25" i="33"/>
  <c r="BD22" i="33"/>
  <c r="BD19" i="33"/>
  <c r="BD16" i="33"/>
  <c r="BD13" i="33"/>
  <c r="BD10" i="33"/>
  <c r="BD7" i="33"/>
  <c r="BD36" i="33"/>
  <c r="BD41" i="33"/>
  <c r="BD44" i="33"/>
  <c r="BD47" i="33"/>
  <c r="BD33" i="33"/>
  <c r="BD30" i="33"/>
  <c r="BD27" i="33"/>
  <c r="BD24" i="33"/>
  <c r="BD21" i="33"/>
  <c r="BD18" i="33"/>
  <c r="BD15" i="33"/>
  <c r="BD12" i="33"/>
  <c r="BD9" i="33"/>
  <c r="BD42" i="33"/>
  <c r="BD45" i="33"/>
  <c r="BD8" i="33"/>
  <c r="BD14" i="33"/>
  <c r="BC36" i="33"/>
  <c r="AN5" i="31"/>
  <c r="AJ6" i="31"/>
  <c r="BB7" i="31"/>
  <c r="AN8" i="31"/>
  <c r="BP8" i="31" s="1"/>
  <c r="AJ9" i="31"/>
  <c r="BN9" i="31" s="1"/>
  <c r="BB10" i="31"/>
  <c r="AN11" i="31"/>
  <c r="BP11" i="31" s="1"/>
  <c r="AJ12" i="31"/>
  <c r="BN12" i="31" s="1"/>
  <c r="BB13" i="31"/>
  <c r="AN14" i="31"/>
  <c r="BP14" i="31" s="1"/>
  <c r="AJ15" i="31"/>
  <c r="BN15" i="31" s="1"/>
  <c r="BB16" i="31"/>
  <c r="AN17" i="31"/>
  <c r="BP17" i="31" s="1"/>
  <c r="AJ18" i="31"/>
  <c r="BN18" i="31" s="1"/>
  <c r="BB19" i="31"/>
  <c r="AN20" i="31"/>
  <c r="BP20" i="31" s="1"/>
  <c r="AJ21" i="31"/>
  <c r="BN21" i="31" s="1"/>
  <c r="BB22" i="31"/>
  <c r="AN23" i="31"/>
  <c r="BP23" i="31" s="1"/>
  <c r="AJ24" i="31"/>
  <c r="BN24" i="31" s="1"/>
  <c r="BB25" i="31"/>
  <c r="AN26" i="31"/>
  <c r="BP26" i="31" s="1"/>
  <c r="AJ27" i="31"/>
  <c r="BN27" i="31" s="1"/>
  <c r="BB28" i="31"/>
  <c r="AN29" i="31"/>
  <c r="BP29" i="31" s="1"/>
  <c r="AJ30" i="31"/>
  <c r="BN30" i="31" s="1"/>
  <c r="BB31" i="31"/>
  <c r="AN32" i="31"/>
  <c r="BP32" i="31" s="1"/>
  <c r="AJ33" i="31"/>
  <c r="BN33" i="31" s="1"/>
  <c r="BB34" i="31"/>
  <c r="AN35" i="31"/>
  <c r="BP35" i="31" s="1"/>
  <c r="AJ36" i="31"/>
  <c r="BN36" i="31" s="1"/>
  <c r="BB37" i="31"/>
  <c r="AN38" i="31"/>
  <c r="BP38" i="31" s="1"/>
  <c r="AJ39" i="31"/>
  <c r="BN39" i="31" s="1"/>
  <c r="BB40" i="31"/>
  <c r="AN41" i="31"/>
  <c r="BP41" i="31" s="1"/>
  <c r="AJ42" i="31"/>
  <c r="BN42" i="31" s="1"/>
  <c r="BB43" i="31"/>
  <c r="AN44" i="31"/>
  <c r="BP44" i="31" s="1"/>
  <c r="AJ45" i="31"/>
  <c r="BN45" i="31" s="1"/>
  <c r="BB46" i="31"/>
  <c r="AN47" i="31"/>
  <c r="BP47" i="31" s="1"/>
  <c r="AJ48" i="31"/>
  <c r="BN48" i="31" s="1"/>
  <c r="BE50" i="31"/>
  <c r="AH49" i="32"/>
  <c r="AH46" i="32"/>
  <c r="AH43" i="32"/>
  <c r="AH40" i="32"/>
  <c r="AH37" i="32"/>
  <c r="AG49" i="32"/>
  <c r="BL49" i="32" s="1"/>
  <c r="AK48" i="32"/>
  <c r="BO48" i="32" s="1"/>
  <c r="AG46" i="32"/>
  <c r="BL46" i="32" s="1"/>
  <c r="AK45" i="32"/>
  <c r="BO45" i="32" s="1"/>
  <c r="AG43" i="32"/>
  <c r="BL43" i="32" s="1"/>
  <c r="AK42" i="32"/>
  <c r="BO42" i="32" s="1"/>
  <c r="AG40" i="32"/>
  <c r="BL40" i="32" s="1"/>
  <c r="AK39" i="32"/>
  <c r="AG37" i="32"/>
  <c r="BL37" i="32" s="1"/>
  <c r="AK36" i="32"/>
  <c r="BO36" i="32" s="1"/>
  <c r="AG34" i="32"/>
  <c r="BL34" i="32" s="1"/>
  <c r="AK33" i="32"/>
  <c r="BO33" i="32" s="1"/>
  <c r="AJ48" i="32"/>
  <c r="BN48" i="32" s="1"/>
  <c r="AN47" i="32"/>
  <c r="BP47" i="32" s="1"/>
  <c r="AJ45" i="32"/>
  <c r="BN45" i="32" s="1"/>
  <c r="AN44" i="32"/>
  <c r="BP44" i="32" s="1"/>
  <c r="AJ42" i="32"/>
  <c r="BN42" i="32" s="1"/>
  <c r="AN41" i="32"/>
  <c r="BP41" i="32" s="1"/>
  <c r="AJ39" i="32"/>
  <c r="BN39" i="32" s="1"/>
  <c r="AN38" i="32"/>
  <c r="BP38" i="32" s="1"/>
  <c r="AJ36" i="32"/>
  <c r="BN36" i="32" s="1"/>
  <c r="AN35" i="32"/>
  <c r="BP35" i="32" s="1"/>
  <c r="AG48" i="32"/>
  <c r="BL48" i="32" s="1"/>
  <c r="AK47" i="32"/>
  <c r="BO47" i="32" s="1"/>
  <c r="AG45" i="32"/>
  <c r="BL45" i="32" s="1"/>
  <c r="AK44" i="32"/>
  <c r="BO44" i="32" s="1"/>
  <c r="AG42" i="32"/>
  <c r="BL42" i="32" s="1"/>
  <c r="AK41" i="32"/>
  <c r="BO41" i="32" s="1"/>
  <c r="AG39" i="32"/>
  <c r="BL39" i="32" s="1"/>
  <c r="AK38" i="32"/>
  <c r="AG36" i="32"/>
  <c r="BL36" i="32" s="1"/>
  <c r="AK35" i="32"/>
  <c r="BO35" i="32" s="1"/>
  <c r="AH47" i="32"/>
  <c r="AH44" i="32"/>
  <c r="AH41" i="32"/>
  <c r="AH38" i="32"/>
  <c r="AH7" i="32"/>
  <c r="AH50" i="32" s="1"/>
  <c r="BD7" i="32"/>
  <c r="AH10" i="32"/>
  <c r="BD10" i="32"/>
  <c r="AH13" i="32"/>
  <c r="BD13" i="32"/>
  <c r="AH16" i="32"/>
  <c r="BD16" i="32"/>
  <c r="AH19" i="32"/>
  <c r="BD19" i="32"/>
  <c r="AH22" i="32"/>
  <c r="BD22" i="32"/>
  <c r="AH25" i="32"/>
  <c r="BD25" i="32"/>
  <c r="AH28" i="32"/>
  <c r="BD28" i="32"/>
  <c r="AH31" i="32"/>
  <c r="BD31" i="32"/>
  <c r="AJ34" i="32"/>
  <c r="BN34" i="32" s="1"/>
  <c r="BA35" i="32"/>
  <c r="AJ37" i="32"/>
  <c r="BN37" i="32" s="1"/>
  <c r="BP37" i="32"/>
  <c r="BK38" i="32"/>
  <c r="BK50" i="32" s="1"/>
  <c r="AN40" i="32"/>
  <c r="BP40" i="32" s="1"/>
  <c r="BA42" i="32"/>
  <c r="AJ46" i="32"/>
  <c r="BN46" i="32" s="1"/>
  <c r="BP46" i="32"/>
  <c r="BK47" i="32"/>
  <c r="AN49" i="32"/>
  <c r="BP49" i="32" s="1"/>
  <c r="BA12" i="33"/>
  <c r="BM20" i="33"/>
  <c r="BD48" i="33"/>
  <c r="BE50" i="34"/>
  <c r="BK5" i="34"/>
  <c r="AK6" i="31"/>
  <c r="BO6" i="31" s="1"/>
  <c r="AG7" i="31"/>
  <c r="BL7" i="31" s="1"/>
  <c r="AK9" i="31"/>
  <c r="BO9" i="31" s="1"/>
  <c r="AG10" i="31"/>
  <c r="BL10" i="31" s="1"/>
  <c r="AK12" i="31"/>
  <c r="BO12" i="31" s="1"/>
  <c r="AG13" i="31"/>
  <c r="BL13" i="31" s="1"/>
  <c r="AK15" i="31"/>
  <c r="BO15" i="31" s="1"/>
  <c r="AG16" i="31"/>
  <c r="AK18" i="31"/>
  <c r="BO18" i="31" s="1"/>
  <c r="AG19" i="31"/>
  <c r="BL19" i="31" s="1"/>
  <c r="AK21" i="31"/>
  <c r="BO21" i="31" s="1"/>
  <c r="AG22" i="31"/>
  <c r="BL22" i="31" s="1"/>
  <c r="AK24" i="31"/>
  <c r="BO24" i="31" s="1"/>
  <c r="AG25" i="31"/>
  <c r="BL25" i="31" s="1"/>
  <c r="AK27" i="31"/>
  <c r="BO27" i="31" s="1"/>
  <c r="AG28" i="31"/>
  <c r="BL28" i="31" s="1"/>
  <c r="AK30" i="31"/>
  <c r="BO30" i="31" s="1"/>
  <c r="AG31" i="31"/>
  <c r="BL31" i="31" s="1"/>
  <c r="AK33" i="31"/>
  <c r="BO33" i="31" s="1"/>
  <c r="AG34" i="31"/>
  <c r="BL34" i="31" s="1"/>
  <c r="AK36" i="31"/>
  <c r="BO36" i="31" s="1"/>
  <c r="AG37" i="31"/>
  <c r="BL37" i="31" s="1"/>
  <c r="AK39" i="31"/>
  <c r="BO39" i="31" s="1"/>
  <c r="AG40" i="31"/>
  <c r="BL40" i="31" s="1"/>
  <c r="AK42" i="31"/>
  <c r="BO42" i="31" s="1"/>
  <c r="AG43" i="31"/>
  <c r="BL43" i="31" s="1"/>
  <c r="AK45" i="31"/>
  <c r="BO45" i="31" s="1"/>
  <c r="AG46" i="31"/>
  <c r="BL46" i="31" s="1"/>
  <c r="AK48" i="31"/>
  <c r="BO48" i="31" s="1"/>
  <c r="AG49" i="31"/>
  <c r="BL49" i="31" s="1"/>
  <c r="BF50" i="31"/>
  <c r="BA5" i="32"/>
  <c r="BM5" i="32"/>
  <c r="BM50" i="32" s="1"/>
  <c r="BA8" i="32"/>
  <c r="BA11" i="32"/>
  <c r="BA14" i="32"/>
  <c r="BA17" i="32"/>
  <c r="BA20" i="32"/>
  <c r="BA23" i="32"/>
  <c r="BA26" i="32"/>
  <c r="BA29" i="32"/>
  <c r="BA32" i="32"/>
  <c r="AN33" i="32"/>
  <c r="BP33" i="32" s="1"/>
  <c r="AK34" i="32"/>
  <c r="BO34" i="32" s="1"/>
  <c r="BP34" i="32"/>
  <c r="AK37" i="32"/>
  <c r="BO37" i="32" s="1"/>
  <c r="BL38" i="32"/>
  <c r="AG41" i="32"/>
  <c r="BL41" i="32" s="1"/>
  <c r="AK46" i="32"/>
  <c r="BO46" i="32" s="1"/>
  <c r="BL47" i="32"/>
  <c r="BD5" i="33"/>
  <c r="BN20" i="33"/>
  <c r="BD32" i="33"/>
  <c r="BC38" i="33"/>
  <c r="AH7" i="31"/>
  <c r="AH50" i="31" s="1"/>
  <c r="AH10" i="31"/>
  <c r="AH13" i="31"/>
  <c r="AH16" i="31"/>
  <c r="AH19" i="31"/>
  <c r="AH22" i="31"/>
  <c r="AH25" i="31"/>
  <c r="AH28" i="31"/>
  <c r="AH31" i="31"/>
  <c r="AH34" i="31"/>
  <c r="AH37" i="31"/>
  <c r="AH40" i="31"/>
  <c r="AH43" i="31"/>
  <c r="AH46" i="31"/>
  <c r="AY47" i="32"/>
  <c r="AY44" i="32"/>
  <c r="AY41" i="32"/>
  <c r="AY38" i="32"/>
  <c r="AY35" i="32"/>
  <c r="AF50" i="32"/>
  <c r="AY49" i="32"/>
  <c r="AY46" i="32"/>
  <c r="AY43" i="32"/>
  <c r="AY40" i="32"/>
  <c r="AY37" i="32"/>
  <c r="BN5" i="32"/>
  <c r="AN6" i="32"/>
  <c r="BP6" i="32" s="1"/>
  <c r="AJ7" i="32"/>
  <c r="BN7" i="32" s="1"/>
  <c r="AN9" i="32"/>
  <c r="BP9" i="32" s="1"/>
  <c r="AJ10" i="32"/>
  <c r="BN10" i="32" s="1"/>
  <c r="AN12" i="32"/>
  <c r="BP12" i="32" s="1"/>
  <c r="AJ13" i="32"/>
  <c r="BN13" i="32" s="1"/>
  <c r="AN15" i="32"/>
  <c r="BP15" i="32" s="1"/>
  <c r="AJ16" i="32"/>
  <c r="BN16" i="32" s="1"/>
  <c r="AN18" i="32"/>
  <c r="BP18" i="32" s="1"/>
  <c r="AJ19" i="32"/>
  <c r="AN21" i="32"/>
  <c r="BP21" i="32" s="1"/>
  <c r="AJ22" i="32"/>
  <c r="BN22" i="32" s="1"/>
  <c r="AN24" i="32"/>
  <c r="BP24" i="32" s="1"/>
  <c r="AJ25" i="32"/>
  <c r="BN25" i="32" s="1"/>
  <c r="AN27" i="32"/>
  <c r="BP27" i="32" s="1"/>
  <c r="AJ28" i="32"/>
  <c r="BN28" i="32" s="1"/>
  <c r="AN30" i="32"/>
  <c r="BP30" i="32" s="1"/>
  <c r="AJ31" i="32"/>
  <c r="BN31" i="32" s="1"/>
  <c r="AY33" i="32"/>
  <c r="AH36" i="32"/>
  <c r="AN39" i="32"/>
  <c r="BP39" i="32" s="1"/>
  <c r="BA40" i="32"/>
  <c r="BD42" i="32"/>
  <c r="BN43" i="32"/>
  <c r="AH45" i="32"/>
  <c r="AN48" i="32"/>
  <c r="BP48" i="32" s="1"/>
  <c r="BK5" i="33"/>
  <c r="BE50" i="33"/>
  <c r="BM8" i="33"/>
  <c r="BM14" i="33"/>
  <c r="BD23" i="33"/>
  <c r="BD38" i="33"/>
  <c r="BD39" i="33"/>
  <c r="BF50" i="34"/>
  <c r="BO28" i="34"/>
  <c r="BP43" i="34"/>
  <c r="BB48" i="33"/>
  <c r="BB45" i="33"/>
  <c r="BB42" i="33"/>
  <c r="BB39" i="33"/>
  <c r="BB36" i="33"/>
  <c r="BF50" i="33"/>
  <c r="BB6" i="33"/>
  <c r="BB9" i="33"/>
  <c r="BB12" i="33"/>
  <c r="AN13" i="33"/>
  <c r="BP13" i="33" s="1"/>
  <c r="AJ14" i="33"/>
  <c r="BN14" i="33" s="1"/>
  <c r="BB15" i="33"/>
  <c r="AN16" i="33"/>
  <c r="BP16" i="33" s="1"/>
  <c r="AJ17" i="33"/>
  <c r="BB18" i="33"/>
  <c r="AN19" i="33"/>
  <c r="BP19" i="33" s="1"/>
  <c r="AJ20" i="33"/>
  <c r="BB21" i="33"/>
  <c r="AN22" i="33"/>
  <c r="BP22" i="33" s="1"/>
  <c r="AJ23" i="33"/>
  <c r="BN23" i="33" s="1"/>
  <c r="BB24" i="33"/>
  <c r="AN25" i="33"/>
  <c r="BP25" i="33" s="1"/>
  <c r="AJ26" i="33"/>
  <c r="BN26" i="33" s="1"/>
  <c r="BB27" i="33"/>
  <c r="AN28" i="33"/>
  <c r="BP28" i="33" s="1"/>
  <c r="AJ29" i="33"/>
  <c r="BN29" i="33" s="1"/>
  <c r="BB30" i="33"/>
  <c r="AN31" i="33"/>
  <c r="BP31" i="33" s="1"/>
  <c r="AJ32" i="33"/>
  <c r="BN32" i="33" s="1"/>
  <c r="BB33" i="33"/>
  <c r="AN34" i="33"/>
  <c r="BP34" i="33" s="1"/>
  <c r="AG39" i="33"/>
  <c r="BL39" i="33" s="1"/>
  <c r="AJ40" i="33"/>
  <c r="BN40" i="33" s="1"/>
  <c r="BP40" i="33"/>
  <c r="AN41" i="33"/>
  <c r="BP41" i="33" s="1"/>
  <c r="BB47" i="33"/>
  <c r="AJ49" i="33"/>
  <c r="BN49" i="33" s="1"/>
  <c r="AZ47" i="34"/>
  <c r="AZ44" i="34"/>
  <c r="AZ41" i="34"/>
  <c r="AZ38" i="34"/>
  <c r="AZ35" i="34"/>
  <c r="AZ32" i="34"/>
  <c r="AZ49" i="34"/>
  <c r="AZ46" i="34"/>
  <c r="AZ43" i="34"/>
  <c r="AZ40" i="34"/>
  <c r="AZ48" i="34"/>
  <c r="AZ45" i="34"/>
  <c r="AZ42" i="34"/>
  <c r="AZ39" i="34"/>
  <c r="AZ36" i="34"/>
  <c r="AZ30" i="34"/>
  <c r="AZ37" i="34"/>
  <c r="AZ23" i="34"/>
  <c r="AZ20" i="34"/>
  <c r="AZ17" i="34"/>
  <c r="AZ33" i="34"/>
  <c r="AZ31" i="34"/>
  <c r="AZ27" i="34"/>
  <c r="AZ26" i="34"/>
  <c r="AZ28" i="34"/>
  <c r="AZ34" i="34"/>
  <c r="AZ25" i="34"/>
  <c r="AZ22" i="34"/>
  <c r="AZ19" i="34"/>
  <c r="AZ16" i="34"/>
  <c r="AZ13" i="34"/>
  <c r="AZ10" i="34"/>
  <c r="AZ7" i="34"/>
  <c r="BD11" i="34"/>
  <c r="BD16" i="34"/>
  <c r="BP18" i="34"/>
  <c r="AH26" i="34"/>
  <c r="BD32" i="34"/>
  <c r="BP49" i="34"/>
  <c r="BC18" i="35"/>
  <c r="AK29" i="33"/>
  <c r="BO29" i="33" s="1"/>
  <c r="AG30" i="33"/>
  <c r="BL30" i="33" s="1"/>
  <c r="AY31" i="33"/>
  <c r="AK32" i="33"/>
  <c r="BO32" i="33" s="1"/>
  <c r="AG33" i="33"/>
  <c r="BL33" i="33" s="1"/>
  <c r="AY34" i="33"/>
  <c r="AN36" i="33"/>
  <c r="BP36" i="33" s="1"/>
  <c r="BB37" i="33"/>
  <c r="AG38" i="33"/>
  <c r="BL38" i="33" s="1"/>
  <c r="AH39" i="33"/>
  <c r="AK40" i="33"/>
  <c r="BO40" i="33" s="1"/>
  <c r="BB44" i="33"/>
  <c r="AJ46" i="33"/>
  <c r="BN46" i="33" s="1"/>
  <c r="AK49" i="33"/>
  <c r="BO49" i="33" s="1"/>
  <c r="BL20" i="34"/>
  <c r="AH27" i="33"/>
  <c r="AH30" i="33"/>
  <c r="AH33" i="33"/>
  <c r="AN35" i="33"/>
  <c r="BP35" i="33" s="1"/>
  <c r="AY36" i="33"/>
  <c r="AH38" i="33"/>
  <c r="BB41" i="33"/>
  <c r="AJ43" i="33"/>
  <c r="BN43" i="33" s="1"/>
  <c r="AK46" i="33"/>
  <c r="BO46" i="33" s="1"/>
  <c r="AI50" i="34"/>
  <c r="BA41" i="34"/>
  <c r="BA30" i="34"/>
  <c r="BA44" i="34"/>
  <c r="BA47" i="34"/>
  <c r="BA40" i="34"/>
  <c r="BA37" i="34"/>
  <c r="BA23" i="34"/>
  <c r="BA20" i="34"/>
  <c r="BA17" i="34"/>
  <c r="BA14" i="34"/>
  <c r="BA11" i="34"/>
  <c r="BA8" i="34"/>
  <c r="BM5" i="34"/>
  <c r="BM50" i="34" s="1"/>
  <c r="BA5" i="34"/>
  <c r="BA43" i="34"/>
  <c r="BA35" i="34"/>
  <c r="BA33" i="34"/>
  <c r="BA31" i="34"/>
  <c r="BA27" i="34"/>
  <c r="BA46" i="34"/>
  <c r="BA26" i="34"/>
  <c r="BA49" i="34"/>
  <c r="BA28" i="34"/>
  <c r="BA34" i="34"/>
  <c r="BA25" i="34"/>
  <c r="BA22" i="34"/>
  <c r="BA19" i="34"/>
  <c r="BA16" i="34"/>
  <c r="BA13" i="34"/>
  <c r="BA10" i="34"/>
  <c r="BA7" i="34"/>
  <c r="BA39" i="34"/>
  <c r="BA42" i="34"/>
  <c r="BI50" i="34"/>
  <c r="AZ6" i="34"/>
  <c r="BD14" i="34"/>
  <c r="BL16" i="34"/>
  <c r="BO19" i="34"/>
  <c r="BA21" i="34"/>
  <c r="AJ26" i="34"/>
  <c r="AN36" i="34"/>
  <c r="BP36" i="34" s="1"/>
  <c r="AJ39" i="33"/>
  <c r="BN39" i="33" s="1"/>
  <c r="AK43" i="33"/>
  <c r="BO43" i="33" s="1"/>
  <c r="AH48" i="33"/>
  <c r="BB49" i="34"/>
  <c r="BB46" i="34"/>
  <c r="BB43" i="34"/>
  <c r="BB40" i="34"/>
  <c r="BB37" i="34"/>
  <c r="BB34" i="34"/>
  <c r="BB31" i="34"/>
  <c r="BB44" i="34"/>
  <c r="BB47" i="34"/>
  <c r="BB23" i="34"/>
  <c r="BB20" i="34"/>
  <c r="BB17" i="34"/>
  <c r="BB14" i="34"/>
  <c r="BB11" i="34"/>
  <c r="BB8" i="34"/>
  <c r="BB5" i="34"/>
  <c r="BB35" i="34"/>
  <c r="BB33" i="34"/>
  <c r="BB27" i="34"/>
  <c r="BB26" i="34"/>
  <c r="BB28" i="34"/>
  <c r="BB25" i="34"/>
  <c r="BB22" i="34"/>
  <c r="BB19" i="34"/>
  <c r="BB16" i="34"/>
  <c r="BB13" i="34"/>
  <c r="BB10" i="34"/>
  <c r="BB7" i="34"/>
  <c r="BB39" i="34"/>
  <c r="BB42" i="34"/>
  <c r="BB45" i="34"/>
  <c r="BB29" i="34"/>
  <c r="BJ50" i="34"/>
  <c r="BA6" i="34"/>
  <c r="AK10" i="34"/>
  <c r="BO10" i="34" s="1"/>
  <c r="AZ12" i="34"/>
  <c r="BN20" i="34"/>
  <c r="BB21" i="34"/>
  <c r="AH23" i="34"/>
  <c r="AN25" i="34"/>
  <c r="AJ27" i="34"/>
  <c r="BN27" i="34" s="1"/>
  <c r="BA36" i="34"/>
  <c r="BH50" i="35"/>
  <c r="BN5" i="35"/>
  <c r="AK38" i="33"/>
  <c r="BO38" i="33" s="1"/>
  <c r="AY40" i="33"/>
  <c r="AH45" i="33"/>
  <c r="BL47" i="33"/>
  <c r="BO48" i="33"/>
  <c r="BL5" i="34"/>
  <c r="AZ8" i="34"/>
  <c r="BA12" i="34"/>
  <c r="AZ18" i="34"/>
  <c r="AJ28" i="34"/>
  <c r="BN28" i="34" s="1"/>
  <c r="BN32" i="34"/>
  <c r="BB36" i="34"/>
  <c r="BA38" i="34"/>
  <c r="AN45" i="34"/>
  <c r="AN48" i="34"/>
  <c r="AJ49" i="34"/>
  <c r="AK27" i="33"/>
  <c r="BO27" i="33" s="1"/>
  <c r="AG28" i="33"/>
  <c r="BL28" i="33" s="1"/>
  <c r="AY29" i="33"/>
  <c r="AK30" i="33"/>
  <c r="BO30" i="33" s="1"/>
  <c r="AG31" i="33"/>
  <c r="BL31" i="33" s="1"/>
  <c r="AY32" i="33"/>
  <c r="AK33" i="33"/>
  <c r="BO33" i="33" s="1"/>
  <c r="AG34" i="33"/>
  <c r="BL34" i="33" s="1"/>
  <c r="AH42" i="33"/>
  <c r="AG47" i="33"/>
  <c r="BB49" i="33"/>
  <c r="BI50" i="33"/>
  <c r="BO16" i="34"/>
  <c r="BO24" i="34"/>
  <c r="BL25" i="34"/>
  <c r="BA45" i="34"/>
  <c r="BA48" i="34"/>
  <c r="AH49" i="33"/>
  <c r="AH46" i="33"/>
  <c r="AH43" i="33"/>
  <c r="AH40" i="33"/>
  <c r="AH37" i="33"/>
  <c r="AG49" i="33"/>
  <c r="BL49" i="33" s="1"/>
  <c r="AK48" i="33"/>
  <c r="AG46" i="33"/>
  <c r="BL46" i="33" s="1"/>
  <c r="AK45" i="33"/>
  <c r="BO45" i="33" s="1"/>
  <c r="AG43" i="33"/>
  <c r="BL43" i="33" s="1"/>
  <c r="AK42" i="33"/>
  <c r="AG40" i="33"/>
  <c r="BL40" i="33" s="1"/>
  <c r="AK39" i="33"/>
  <c r="BO39" i="33" s="1"/>
  <c r="AG37" i="33"/>
  <c r="BL37" i="33" s="1"/>
  <c r="AK36" i="33"/>
  <c r="BO36" i="33" s="1"/>
  <c r="AG48" i="33"/>
  <c r="BL48" i="33" s="1"/>
  <c r="AK47" i="33"/>
  <c r="BO47" i="33" s="1"/>
  <c r="AG45" i="33"/>
  <c r="BL45" i="33" s="1"/>
  <c r="AK44" i="33"/>
  <c r="BO44" i="33" s="1"/>
  <c r="AG42" i="33"/>
  <c r="BL42" i="33" s="1"/>
  <c r="AN49" i="33"/>
  <c r="BP49" i="33" s="1"/>
  <c r="AJ47" i="33"/>
  <c r="BN47" i="33" s="1"/>
  <c r="AN46" i="33"/>
  <c r="BP46" i="33" s="1"/>
  <c r="AJ44" i="33"/>
  <c r="BN44" i="33" s="1"/>
  <c r="AN43" i="33"/>
  <c r="BP43" i="33" s="1"/>
  <c r="AJ41" i="33"/>
  <c r="BN41" i="33" s="1"/>
  <c r="AN40" i="33"/>
  <c r="AJ38" i="33"/>
  <c r="BN38" i="33" s="1"/>
  <c r="AN37" i="33"/>
  <c r="BP37" i="33" s="1"/>
  <c r="AJ35" i="33"/>
  <c r="BN35" i="33" s="1"/>
  <c r="AH7" i="33"/>
  <c r="AH50" i="33" s="1"/>
  <c r="AH10" i="33"/>
  <c r="AH13" i="33"/>
  <c r="AH16" i="33"/>
  <c r="AH19" i="33"/>
  <c r="AH22" i="33"/>
  <c r="AH25" i="33"/>
  <c r="AH28" i="33"/>
  <c r="AH31" i="33"/>
  <c r="AH34" i="33"/>
  <c r="AN39" i="33"/>
  <c r="BP39" i="33" s="1"/>
  <c r="BB40" i="33"/>
  <c r="AG41" i="33"/>
  <c r="BL41" i="33" s="1"/>
  <c r="BO42" i="33"/>
  <c r="AG44" i="33"/>
  <c r="BL44" i="33" s="1"/>
  <c r="AJ45" i="33"/>
  <c r="BN45" i="33" s="1"/>
  <c r="BB46" i="33"/>
  <c r="AH47" i="33"/>
  <c r="BK49" i="33"/>
  <c r="BD49" i="34"/>
  <c r="BD46" i="34"/>
  <c r="BD43" i="34"/>
  <c r="BD40" i="34"/>
  <c r="BD37" i="34"/>
  <c r="BD34" i="34"/>
  <c r="BD31" i="34"/>
  <c r="BD48" i="34"/>
  <c r="BD45" i="34"/>
  <c r="BD42" i="34"/>
  <c r="BD39" i="34"/>
  <c r="BD47" i="34"/>
  <c r="BD44" i="34"/>
  <c r="BD41" i="34"/>
  <c r="BD38" i="34"/>
  <c r="BD35" i="34"/>
  <c r="BD33" i="34"/>
  <c r="BD27" i="34"/>
  <c r="BD26" i="34"/>
  <c r="BD28" i="34"/>
  <c r="BD25" i="34"/>
  <c r="BD22" i="34"/>
  <c r="BD19" i="34"/>
  <c r="BD29" i="34"/>
  <c r="BD24" i="34"/>
  <c r="BD21" i="34"/>
  <c r="BD18" i="34"/>
  <c r="BD15" i="34"/>
  <c r="BD12" i="34"/>
  <c r="BD9" i="34"/>
  <c r="BD6" i="34"/>
  <c r="BD36" i="34"/>
  <c r="BP5" i="34"/>
  <c r="BD8" i="34"/>
  <c r="BN14" i="34"/>
  <c r="BA15" i="34"/>
  <c r="BP16" i="34"/>
  <c r="BN17" i="34"/>
  <c r="BB18" i="34"/>
  <c r="AH20" i="34"/>
  <c r="AN22" i="34"/>
  <c r="BP22" i="34" s="1"/>
  <c r="BL26" i="34"/>
  <c r="AZ29" i="34"/>
  <c r="BL44" i="34"/>
  <c r="BB48" i="34"/>
  <c r="BC49" i="35"/>
  <c r="BC46" i="35"/>
  <c r="BC43" i="35"/>
  <c r="BC40" i="35"/>
  <c r="BC37" i="35"/>
  <c r="BC34" i="35"/>
  <c r="BC31" i="35"/>
  <c r="BC28" i="35"/>
  <c r="BC25" i="35"/>
  <c r="BC22" i="35"/>
  <c r="BC19" i="35"/>
  <c r="BC16" i="35"/>
  <c r="BC44" i="35"/>
  <c r="BC39" i="35"/>
  <c r="BC35" i="35"/>
  <c r="BC33" i="35"/>
  <c r="BC41" i="35"/>
  <c r="BC48" i="35"/>
  <c r="BC12" i="35"/>
  <c r="BC9" i="35"/>
  <c r="BC6" i="35"/>
  <c r="BC45" i="35"/>
  <c r="BC38" i="35"/>
  <c r="BC36" i="35"/>
  <c r="BC32" i="35"/>
  <c r="BC29" i="35"/>
  <c r="BC26" i="35"/>
  <c r="BC23" i="35"/>
  <c r="BC20" i="35"/>
  <c r="BC17" i="35"/>
  <c r="BC15" i="35"/>
  <c r="BC13" i="35"/>
  <c r="BC27" i="35"/>
  <c r="BC47" i="35"/>
  <c r="BC21" i="35"/>
  <c r="BC10" i="35"/>
  <c r="BC5" i="35"/>
  <c r="BC14" i="35"/>
  <c r="BC30" i="35"/>
  <c r="BC11" i="35"/>
  <c r="BC7" i="35"/>
  <c r="BO5" i="35"/>
  <c r="BC42" i="35"/>
  <c r="BC24" i="35"/>
  <c r="BM5" i="33"/>
  <c r="AG36" i="33"/>
  <c r="BL36" i="33" s="1"/>
  <c r="AJ37" i="33"/>
  <c r="BN37" i="33" s="1"/>
  <c r="AN38" i="33"/>
  <c r="BP38" i="33" s="1"/>
  <c r="AH41" i="33"/>
  <c r="AJ42" i="33"/>
  <c r="BN42" i="33" s="1"/>
  <c r="BB43" i="33"/>
  <c r="AH44" i="33"/>
  <c r="BK46" i="33"/>
  <c r="AZ5" i="34"/>
  <c r="BB15" i="34"/>
  <c r="AH16" i="34"/>
  <c r="BA29" i="34"/>
  <c r="AY47" i="33"/>
  <c r="AY44" i="33"/>
  <c r="AY41" i="33"/>
  <c r="AY38" i="33"/>
  <c r="AY35" i="33"/>
  <c r="AF50" i="33"/>
  <c r="AY49" i="33"/>
  <c r="AY46" i="33"/>
  <c r="AY43" i="33"/>
  <c r="BB5" i="33"/>
  <c r="AN6" i="33"/>
  <c r="BP6" i="33" s="1"/>
  <c r="AJ7" i="33"/>
  <c r="BB8" i="33"/>
  <c r="AN9" i="33"/>
  <c r="BP9" i="33" s="1"/>
  <c r="AJ10" i="33"/>
  <c r="BN10" i="33" s="1"/>
  <c r="BB11" i="33"/>
  <c r="AN12" i="33"/>
  <c r="BP12" i="33" s="1"/>
  <c r="AJ13" i="33"/>
  <c r="BN13" i="33" s="1"/>
  <c r="BB14" i="33"/>
  <c r="AN15" i="33"/>
  <c r="BP15" i="33" s="1"/>
  <c r="AJ16" i="33"/>
  <c r="BN16" i="33" s="1"/>
  <c r="BB17" i="33"/>
  <c r="AN18" i="33"/>
  <c r="BP18" i="33" s="1"/>
  <c r="AJ19" i="33"/>
  <c r="BN19" i="33" s="1"/>
  <c r="BB20" i="33"/>
  <c r="AN21" i="33"/>
  <c r="BP21" i="33" s="1"/>
  <c r="AJ22" i="33"/>
  <c r="BN22" i="33" s="1"/>
  <c r="BB23" i="33"/>
  <c r="AN24" i="33"/>
  <c r="BP24" i="33" s="1"/>
  <c r="AJ25" i="33"/>
  <c r="BN25" i="33" s="1"/>
  <c r="BB26" i="33"/>
  <c r="AN27" i="33"/>
  <c r="BP27" i="33" s="1"/>
  <c r="AJ28" i="33"/>
  <c r="BN28" i="33" s="1"/>
  <c r="BB29" i="33"/>
  <c r="AN30" i="33"/>
  <c r="BP30" i="33" s="1"/>
  <c r="AJ31" i="33"/>
  <c r="BN31" i="33" s="1"/>
  <c r="BB32" i="33"/>
  <c r="AN33" i="33"/>
  <c r="BP33" i="33" s="1"/>
  <c r="AJ34" i="33"/>
  <c r="BN34" i="33" s="1"/>
  <c r="AG35" i="33"/>
  <c r="BL35" i="33" s="1"/>
  <c r="AH36" i="33"/>
  <c r="AK37" i="33"/>
  <c r="BO37" i="33" s="1"/>
  <c r="BK43" i="33"/>
  <c r="AN48" i="33"/>
  <c r="BP48" i="33" s="1"/>
  <c r="BM49" i="33"/>
  <c r="BD10" i="34"/>
  <c r="AJ11" i="34"/>
  <c r="BN11" i="34" s="1"/>
  <c r="AH14" i="34"/>
  <c r="BD23" i="34"/>
  <c r="BN26" i="34"/>
  <c r="BL27" i="34"/>
  <c r="BN37" i="34"/>
  <c r="AG5" i="33"/>
  <c r="BL5" i="33" s="1"/>
  <c r="AY6" i="33"/>
  <c r="AK7" i="33"/>
  <c r="BO7" i="33" s="1"/>
  <c r="AG8" i="33"/>
  <c r="BL8" i="33" s="1"/>
  <c r="AY9" i="33"/>
  <c r="AK10" i="33"/>
  <c r="BO10" i="33" s="1"/>
  <c r="AG11" i="33"/>
  <c r="BL11" i="33" s="1"/>
  <c r="AY12" i="33"/>
  <c r="AK13" i="33"/>
  <c r="BO13" i="33" s="1"/>
  <c r="AG14" i="33"/>
  <c r="BL14" i="33" s="1"/>
  <c r="AY15" i="33"/>
  <c r="AY50" i="33" s="1"/>
  <c r="AK16" i="33"/>
  <c r="BO16" i="33" s="1"/>
  <c r="AG17" i="33"/>
  <c r="BL17" i="33" s="1"/>
  <c r="AY18" i="33"/>
  <c r="AK19" i="33"/>
  <c r="AG20" i="33"/>
  <c r="BL20" i="33" s="1"/>
  <c r="AY21" i="33"/>
  <c r="AK22" i="33"/>
  <c r="BO22" i="33" s="1"/>
  <c r="AG23" i="33"/>
  <c r="BL23" i="33" s="1"/>
  <c r="AY24" i="33"/>
  <c r="AK25" i="33"/>
  <c r="BO25" i="33" s="1"/>
  <c r="AG26" i="33"/>
  <c r="BL26" i="33" s="1"/>
  <c r="AY27" i="33"/>
  <c r="AK28" i="33"/>
  <c r="BO28" i="33" s="1"/>
  <c r="AG29" i="33"/>
  <c r="AY30" i="33"/>
  <c r="AK31" i="33"/>
  <c r="BO31" i="33" s="1"/>
  <c r="AG32" i="33"/>
  <c r="BL32" i="33" s="1"/>
  <c r="AY33" i="33"/>
  <c r="AK34" i="33"/>
  <c r="BO34" i="33" s="1"/>
  <c r="AH35" i="33"/>
  <c r="BN36" i="33"/>
  <c r="BB38" i="33"/>
  <c r="BM40" i="33"/>
  <c r="AK41" i="33"/>
  <c r="BO41" i="33" s="1"/>
  <c r="AN45" i="33"/>
  <c r="BP45" i="33" s="1"/>
  <c r="BM46" i="33"/>
  <c r="AY48" i="33"/>
  <c r="AH49" i="34"/>
  <c r="AH46" i="34"/>
  <c r="AH43" i="34"/>
  <c r="AH40" i="34"/>
  <c r="AH37" i="34"/>
  <c r="AH34" i="34"/>
  <c r="AH31" i="34"/>
  <c r="AG49" i="34"/>
  <c r="BL49" i="34" s="1"/>
  <c r="AK48" i="34"/>
  <c r="BO48" i="34" s="1"/>
  <c r="AG46" i="34"/>
  <c r="AK45" i="34"/>
  <c r="AG43" i="34"/>
  <c r="AK42" i="34"/>
  <c r="AG40" i="34"/>
  <c r="AK39" i="34"/>
  <c r="BO39" i="34" s="1"/>
  <c r="AG37" i="34"/>
  <c r="BL37" i="34" s="1"/>
  <c r="AK36" i="34"/>
  <c r="AG34" i="34"/>
  <c r="BL34" i="34" s="1"/>
  <c r="AK33" i="34"/>
  <c r="BO33" i="34" s="1"/>
  <c r="AG31" i="34"/>
  <c r="BL31" i="34" s="1"/>
  <c r="AK30" i="34"/>
  <c r="BO30" i="34" s="1"/>
  <c r="AG28" i="34"/>
  <c r="BL28" i="34" s="1"/>
  <c r="AK27" i="34"/>
  <c r="AJ48" i="34"/>
  <c r="BN48" i="34" s="1"/>
  <c r="AN47" i="34"/>
  <c r="BP47" i="34" s="1"/>
  <c r="AJ45" i="34"/>
  <c r="BN45" i="34" s="1"/>
  <c r="AN44" i="34"/>
  <c r="BP44" i="34" s="1"/>
  <c r="AJ42" i="34"/>
  <c r="BN42" i="34" s="1"/>
  <c r="AN41" i="34"/>
  <c r="BP41" i="34" s="1"/>
  <c r="AJ39" i="34"/>
  <c r="BN39" i="34" s="1"/>
  <c r="AN38" i="34"/>
  <c r="BP38" i="34" s="1"/>
  <c r="AJ36" i="34"/>
  <c r="BN36" i="34" s="1"/>
  <c r="AN35" i="34"/>
  <c r="BP35" i="34" s="1"/>
  <c r="AJ33" i="34"/>
  <c r="BN33" i="34" s="1"/>
  <c r="AN32" i="34"/>
  <c r="BP32" i="34" s="1"/>
  <c r="AJ30" i="34"/>
  <c r="BN30" i="34" s="1"/>
  <c r="AN29" i="34"/>
  <c r="BP29" i="34" s="1"/>
  <c r="AH48" i="34"/>
  <c r="AH45" i="34"/>
  <c r="AH42" i="34"/>
  <c r="AH39" i="34"/>
  <c r="AG48" i="34"/>
  <c r="BL48" i="34" s="1"/>
  <c r="AK47" i="34"/>
  <c r="AG45" i="34"/>
  <c r="BL45" i="34" s="1"/>
  <c r="AK44" i="34"/>
  <c r="BO44" i="34" s="1"/>
  <c r="AG42" i="34"/>
  <c r="BL42" i="34" s="1"/>
  <c r="AK41" i="34"/>
  <c r="AG39" i="34"/>
  <c r="BL39" i="34" s="1"/>
  <c r="AK38" i="34"/>
  <c r="AG36" i="34"/>
  <c r="BL36" i="34" s="1"/>
  <c r="AK35" i="34"/>
  <c r="BO35" i="34" s="1"/>
  <c r="AG33" i="34"/>
  <c r="BL33" i="34" s="1"/>
  <c r="AK32" i="34"/>
  <c r="AG30" i="34"/>
  <c r="BL30" i="34" s="1"/>
  <c r="AK29" i="34"/>
  <c r="BO29" i="34" s="1"/>
  <c r="AG27" i="34"/>
  <c r="AK26" i="34"/>
  <c r="BO26" i="34" s="1"/>
  <c r="AH47" i="34"/>
  <c r="AH44" i="34"/>
  <c r="AH41" i="34"/>
  <c r="AH38" i="34"/>
  <c r="AH35" i="34"/>
  <c r="AK49" i="34"/>
  <c r="AG47" i="34"/>
  <c r="BL47" i="34" s="1"/>
  <c r="AK46" i="34"/>
  <c r="AG44" i="34"/>
  <c r="AK43" i="34"/>
  <c r="BO43" i="34" s="1"/>
  <c r="AG41" i="34"/>
  <c r="BL41" i="34" s="1"/>
  <c r="AK40" i="34"/>
  <c r="BO40" i="34" s="1"/>
  <c r="AG38" i="34"/>
  <c r="AK37" i="34"/>
  <c r="AG35" i="34"/>
  <c r="AK34" i="34"/>
  <c r="AG32" i="34"/>
  <c r="AK31" i="34"/>
  <c r="BO31" i="34" s="1"/>
  <c r="AG29" i="34"/>
  <c r="BL29" i="34" s="1"/>
  <c r="AK28" i="34"/>
  <c r="AH28" i="34"/>
  <c r="AG26" i="34"/>
  <c r="AK25" i="34"/>
  <c r="BO25" i="34" s="1"/>
  <c r="AG23" i="34"/>
  <c r="BL23" i="34" s="1"/>
  <c r="AK22" i="34"/>
  <c r="BO22" i="34" s="1"/>
  <c r="AG20" i="34"/>
  <c r="AK19" i="34"/>
  <c r="AG17" i="34"/>
  <c r="BL17" i="34" s="1"/>
  <c r="AK16" i="34"/>
  <c r="AG14" i="34"/>
  <c r="BL14" i="34" s="1"/>
  <c r="AK13" i="34"/>
  <c r="BO13" i="34" s="1"/>
  <c r="AG11" i="34"/>
  <c r="BL11" i="34" s="1"/>
  <c r="AJ29" i="34"/>
  <c r="BN29" i="34" s="1"/>
  <c r="AJ25" i="34"/>
  <c r="BN25" i="34" s="1"/>
  <c r="AN24" i="34"/>
  <c r="BP24" i="34" s="1"/>
  <c r="AJ22" i="34"/>
  <c r="BN22" i="34" s="1"/>
  <c r="AN21" i="34"/>
  <c r="AJ19" i="34"/>
  <c r="BN19" i="34" s="1"/>
  <c r="AN18" i="34"/>
  <c r="AJ16" i="34"/>
  <c r="BN16" i="34" s="1"/>
  <c r="AN15" i="34"/>
  <c r="BP15" i="34" s="1"/>
  <c r="AJ13" i="34"/>
  <c r="BN13" i="34" s="1"/>
  <c r="AN12" i="34"/>
  <c r="BP12" i="34" s="1"/>
  <c r="AJ10" i="34"/>
  <c r="BN10" i="34" s="1"/>
  <c r="AN9" i="34"/>
  <c r="BP9" i="34" s="1"/>
  <c r="AJ7" i="34"/>
  <c r="BN7" i="34" s="1"/>
  <c r="AN6" i="34"/>
  <c r="BP6" i="34" s="1"/>
  <c r="AJ38" i="34"/>
  <c r="BN38" i="34" s="1"/>
  <c r="AJ32" i="34"/>
  <c r="AN30" i="34"/>
  <c r="BP30" i="34" s="1"/>
  <c r="AJ41" i="34"/>
  <c r="BN41" i="34" s="1"/>
  <c r="AN40" i="34"/>
  <c r="BP40" i="34" s="1"/>
  <c r="AH36" i="34"/>
  <c r="AH29" i="34"/>
  <c r="AH25" i="34"/>
  <c r="AH22" i="34"/>
  <c r="AH19" i="34"/>
  <c r="AJ44" i="34"/>
  <c r="BN44" i="34" s="1"/>
  <c r="AN43" i="34"/>
  <c r="AN37" i="34"/>
  <c r="BP37" i="34" s="1"/>
  <c r="AH32" i="34"/>
  <c r="AG25" i="34"/>
  <c r="AK24" i="34"/>
  <c r="AG22" i="34"/>
  <c r="BL22" i="34" s="1"/>
  <c r="AK21" i="34"/>
  <c r="BO21" i="34" s="1"/>
  <c r="AG19" i="34"/>
  <c r="BL19" i="34" s="1"/>
  <c r="AK18" i="34"/>
  <c r="BO18" i="34" s="1"/>
  <c r="AG16" i="34"/>
  <c r="AK15" i="34"/>
  <c r="BO15" i="34" s="1"/>
  <c r="AG13" i="34"/>
  <c r="BL13" i="34" s="1"/>
  <c r="AK12" i="34"/>
  <c r="BO12" i="34" s="1"/>
  <c r="AG10" i="34"/>
  <c r="BL10" i="34" s="1"/>
  <c r="AK9" i="34"/>
  <c r="BO9" i="34" s="1"/>
  <c r="AG7" i="34"/>
  <c r="BL7" i="34" s="1"/>
  <c r="AK6" i="34"/>
  <c r="AJ47" i="34"/>
  <c r="BN47" i="34" s="1"/>
  <c r="AN46" i="34"/>
  <c r="BP46" i="34" s="1"/>
  <c r="AN33" i="34"/>
  <c r="BP33" i="34" s="1"/>
  <c r="AN31" i="34"/>
  <c r="BP31" i="34" s="1"/>
  <c r="AJ24" i="34"/>
  <c r="BN24" i="34" s="1"/>
  <c r="AN23" i="34"/>
  <c r="BP23" i="34" s="1"/>
  <c r="AJ21" i="34"/>
  <c r="BN21" i="34" s="1"/>
  <c r="AN20" i="34"/>
  <c r="BP20" i="34" s="1"/>
  <c r="AJ18" i="34"/>
  <c r="BN18" i="34" s="1"/>
  <c r="AN17" i="34"/>
  <c r="BP17" i="34" s="1"/>
  <c r="AJ15" i="34"/>
  <c r="BN15" i="34" s="1"/>
  <c r="AN14" i="34"/>
  <c r="BP14" i="34" s="1"/>
  <c r="AJ12" i="34"/>
  <c r="BN12" i="34" s="1"/>
  <c r="AN11" i="34"/>
  <c r="BP11" i="34" s="1"/>
  <c r="AJ9" i="34"/>
  <c r="BN9" i="34" s="1"/>
  <c r="AN8" i="34"/>
  <c r="BP8" i="34" s="1"/>
  <c r="AN49" i="34"/>
  <c r="AJ40" i="34"/>
  <c r="BN40" i="34" s="1"/>
  <c r="AJ35" i="34"/>
  <c r="BN35" i="34" s="1"/>
  <c r="AH30" i="34"/>
  <c r="AN27" i="34"/>
  <c r="BP27" i="34" s="1"/>
  <c r="AN26" i="34"/>
  <c r="BP26" i="34" s="1"/>
  <c r="AJ43" i="34"/>
  <c r="AJ37" i="34"/>
  <c r="AN28" i="34"/>
  <c r="BP28" i="34" s="1"/>
  <c r="AH24" i="34"/>
  <c r="AH21" i="34"/>
  <c r="AH18" i="34"/>
  <c r="AH15" i="34"/>
  <c r="AH12" i="34"/>
  <c r="AH9" i="34"/>
  <c r="AH6" i="34"/>
  <c r="AH50" i="34" s="1"/>
  <c r="AJ46" i="34"/>
  <c r="BN46" i="34" s="1"/>
  <c r="AN39" i="34"/>
  <c r="BP39" i="34" s="1"/>
  <c r="AN34" i="34"/>
  <c r="AJ31" i="34"/>
  <c r="BN31" i="34" s="1"/>
  <c r="AG24" i="34"/>
  <c r="BL24" i="34" s="1"/>
  <c r="AK23" i="34"/>
  <c r="BO23" i="34" s="1"/>
  <c r="AG21" i="34"/>
  <c r="BL21" i="34" s="1"/>
  <c r="AK20" i="34"/>
  <c r="BO20" i="34" s="1"/>
  <c r="AG18" i="34"/>
  <c r="BL18" i="34" s="1"/>
  <c r="AK17" i="34"/>
  <c r="BO17" i="34" s="1"/>
  <c r="AG15" i="34"/>
  <c r="BL15" i="34" s="1"/>
  <c r="AK14" i="34"/>
  <c r="BO14" i="34" s="1"/>
  <c r="AG12" i="34"/>
  <c r="BL12" i="34" s="1"/>
  <c r="AK11" i="34"/>
  <c r="BO11" i="34" s="1"/>
  <c r="AG9" i="34"/>
  <c r="BL9" i="34" s="1"/>
  <c r="AK8" i="34"/>
  <c r="BO8" i="34" s="1"/>
  <c r="AG6" i="34"/>
  <c r="BL6" i="34" s="1"/>
  <c r="AK5" i="34"/>
  <c r="BD5" i="34"/>
  <c r="BO6" i="34"/>
  <c r="AN13" i="34"/>
  <c r="BP13" i="34" s="1"/>
  <c r="AH17" i="34"/>
  <c r="AN19" i="34"/>
  <c r="BP19" i="34" s="1"/>
  <c r="BP21" i="34"/>
  <c r="BP25" i="34"/>
  <c r="AH33" i="34"/>
  <c r="BO37" i="34"/>
  <c r="BN43" i="34"/>
  <c r="BO46" i="34"/>
  <c r="BG50" i="34"/>
  <c r="AY13" i="34"/>
  <c r="AY16" i="34"/>
  <c r="AY19" i="34"/>
  <c r="AY22" i="34"/>
  <c r="AY25" i="34"/>
  <c r="BO27" i="34"/>
  <c r="BK32" i="34"/>
  <c r="BL38" i="34"/>
  <c r="BO47" i="34"/>
  <c r="BK48" i="34"/>
  <c r="AL50" i="35"/>
  <c r="AL50" i="34"/>
  <c r="BL32" i="34"/>
  <c r="BK36" i="34"/>
  <c r="BK45" i="34"/>
  <c r="BL8" i="35"/>
  <c r="BO15" i="35"/>
  <c r="BP27" i="36"/>
  <c r="AM50" i="34"/>
  <c r="BO41" i="34"/>
  <c r="BK16" i="35"/>
  <c r="BL44" i="35"/>
  <c r="BO38" i="34"/>
  <c r="BK39" i="34"/>
  <c r="BL16" i="35"/>
  <c r="AY5" i="34"/>
  <c r="AY8" i="34"/>
  <c r="AY11" i="34"/>
  <c r="AY14" i="34"/>
  <c r="AY17" i="34"/>
  <c r="AY20" i="34"/>
  <c r="AY23" i="34"/>
  <c r="BO32" i="34"/>
  <c r="BL11" i="35"/>
  <c r="BP8" i="36"/>
  <c r="BO36" i="34"/>
  <c r="BO45" i="34"/>
  <c r="BP48" i="34"/>
  <c r="AE50" i="34"/>
  <c r="BN34" i="34"/>
  <c r="BO42" i="34"/>
  <c r="BP45" i="34"/>
  <c r="BL46" i="34"/>
  <c r="BO16" i="35"/>
  <c r="BP43" i="35"/>
  <c r="BL49" i="35"/>
  <c r="AY47" i="34"/>
  <c r="AY44" i="34"/>
  <c r="AY41" i="34"/>
  <c r="AY38" i="34"/>
  <c r="AY35" i="34"/>
  <c r="AY32" i="34"/>
  <c r="AY29" i="34"/>
  <c r="AY26" i="34"/>
  <c r="AY49" i="34"/>
  <c r="AY46" i="34"/>
  <c r="AY43" i="34"/>
  <c r="AY40" i="34"/>
  <c r="AY37" i="34"/>
  <c r="AY34" i="34"/>
  <c r="AY31" i="34"/>
  <c r="AY28" i="34"/>
  <c r="AY48" i="34"/>
  <c r="AY45" i="34"/>
  <c r="AY42" i="34"/>
  <c r="AY39" i="34"/>
  <c r="AY36" i="34"/>
  <c r="AY33" i="34"/>
  <c r="AY30" i="34"/>
  <c r="BO34" i="34"/>
  <c r="BK35" i="34"/>
  <c r="BP42" i="34"/>
  <c r="BL43" i="34"/>
  <c r="BN49" i="34"/>
  <c r="AZ47" i="35"/>
  <c r="AZ44" i="35"/>
  <c r="AZ41" i="35"/>
  <c r="AZ38" i="35"/>
  <c r="AZ35" i="35"/>
  <c r="AZ32" i="35"/>
  <c r="AZ29" i="35"/>
  <c r="AZ26" i="35"/>
  <c r="AZ23" i="35"/>
  <c r="AZ20" i="35"/>
  <c r="AZ17" i="35"/>
  <c r="AZ49" i="35"/>
  <c r="AZ46" i="35"/>
  <c r="AZ43" i="35"/>
  <c r="AZ40" i="35"/>
  <c r="AZ37" i="35"/>
  <c r="AZ34" i="35"/>
  <c r="AZ31" i="35"/>
  <c r="AZ28" i="35"/>
  <c r="AZ25" i="35"/>
  <c r="AZ22" i="35"/>
  <c r="AZ19" i="35"/>
  <c r="AZ48" i="35"/>
  <c r="AZ45" i="35"/>
  <c r="AZ42" i="35"/>
  <c r="AZ39" i="35"/>
  <c r="AZ36" i="35"/>
  <c r="AZ33" i="35"/>
  <c r="AZ15" i="35"/>
  <c r="AZ30" i="35"/>
  <c r="AZ27" i="35"/>
  <c r="AZ24" i="35"/>
  <c r="AZ21" i="35"/>
  <c r="AZ18" i="35"/>
  <c r="AZ14" i="35"/>
  <c r="AZ11" i="35"/>
  <c r="AZ8" i="35"/>
  <c r="AZ5" i="35"/>
  <c r="AZ9" i="35"/>
  <c r="BK27" i="34"/>
  <c r="BK33" i="34"/>
  <c r="BP34" i="34"/>
  <c r="BL35" i="34"/>
  <c r="BL40" i="34"/>
  <c r="BO49" i="34"/>
  <c r="BG50" i="35"/>
  <c r="BM5" i="35"/>
  <c r="BM50" i="35" s="1"/>
  <c r="BN10" i="35"/>
  <c r="BN14" i="35"/>
  <c r="BA47" i="35"/>
  <c r="BA44" i="35"/>
  <c r="BA41" i="35"/>
  <c r="BA38" i="35"/>
  <c r="BA35" i="35"/>
  <c r="BA32" i="35"/>
  <c r="BA29" i="35"/>
  <c r="BA26" i="35"/>
  <c r="BA23" i="35"/>
  <c r="BA20" i="35"/>
  <c r="AI50" i="35"/>
  <c r="BA49" i="35"/>
  <c r="BA46" i="35"/>
  <c r="BA43" i="35"/>
  <c r="BA40" i="35"/>
  <c r="BA37" i="35"/>
  <c r="BA34" i="35"/>
  <c r="BA31" i="35"/>
  <c r="BA28" i="35"/>
  <c r="BA25" i="35"/>
  <c r="BA22" i="35"/>
  <c r="BA19" i="35"/>
  <c r="BA48" i="35"/>
  <c r="BA45" i="35"/>
  <c r="BA42" i="35"/>
  <c r="BA39" i="35"/>
  <c r="BA36" i="35"/>
  <c r="BA33" i="35"/>
  <c r="BE50" i="35"/>
  <c r="BA6" i="35"/>
  <c r="BA9" i="35"/>
  <c r="BA12" i="35"/>
  <c r="BK14" i="35"/>
  <c r="BK50" i="35" s="1"/>
  <c r="BA16" i="35"/>
  <c r="BO19" i="35"/>
  <c r="BB20" i="35"/>
  <c r="BO22" i="35"/>
  <c r="BB23" i="35"/>
  <c r="BO25" i="35"/>
  <c r="BB26" i="35"/>
  <c r="BO28" i="35"/>
  <c r="BB29" i="35"/>
  <c r="BO31" i="35"/>
  <c r="BB32" i="35"/>
  <c r="AG33" i="35"/>
  <c r="BL33" i="35" s="1"/>
  <c r="AG35" i="35"/>
  <c r="BB36" i="35"/>
  <c r="BN37" i="35"/>
  <c r="AG39" i="35"/>
  <c r="BL39" i="35" s="1"/>
  <c r="AG41" i="35"/>
  <c r="BL41" i="35" s="1"/>
  <c r="AJ43" i="35"/>
  <c r="AY45" i="35"/>
  <c r="BP46" i="35"/>
  <c r="BB49" i="35"/>
  <c r="BB46" i="35"/>
  <c r="BB43" i="35"/>
  <c r="BB40" i="35"/>
  <c r="BB37" i="35"/>
  <c r="BB34" i="35"/>
  <c r="BB31" i="35"/>
  <c r="BB28" i="35"/>
  <c r="BB25" i="35"/>
  <c r="BB22" i="35"/>
  <c r="BB19" i="35"/>
  <c r="BB48" i="35"/>
  <c r="BB45" i="35"/>
  <c r="BB42" i="35"/>
  <c r="BF50" i="35"/>
  <c r="BB6" i="35"/>
  <c r="BB9" i="35"/>
  <c r="BB12" i="35"/>
  <c r="AJ14" i="35"/>
  <c r="AG15" i="35"/>
  <c r="BL15" i="35" s="1"/>
  <c r="BD15" i="35"/>
  <c r="BB16" i="35"/>
  <c r="BD17" i="35"/>
  <c r="BP19" i="35"/>
  <c r="BP31" i="35"/>
  <c r="BP33" i="35"/>
  <c r="AN34" i="35"/>
  <c r="AN40" i="35"/>
  <c r="BP40" i="35" s="1"/>
  <c r="AK43" i="35"/>
  <c r="AN48" i="35"/>
  <c r="BP48" i="35" s="1"/>
  <c r="BO49" i="35"/>
  <c r="BD20" i="35"/>
  <c r="BD23" i="35"/>
  <c r="BD26" i="35"/>
  <c r="AY34" i="35"/>
  <c r="BP37" i="35"/>
  <c r="AY40" i="35"/>
  <c r="AK41" i="35"/>
  <c r="BO41" i="35" s="1"/>
  <c r="AG44" i="35"/>
  <c r="AJ46" i="35"/>
  <c r="BN46" i="35" s="1"/>
  <c r="AY48" i="35"/>
  <c r="BL13" i="36"/>
  <c r="AM50" i="35"/>
  <c r="BI50" i="35"/>
  <c r="BA7" i="35"/>
  <c r="BA10" i="35"/>
  <c r="BA13" i="35"/>
  <c r="AJ15" i="35"/>
  <c r="BN15" i="35" s="1"/>
  <c r="BL23" i="35"/>
  <c r="AN33" i="35"/>
  <c r="BL34" i="35"/>
  <c r="AK37" i="35"/>
  <c r="BO37" i="35" s="1"/>
  <c r="AN39" i="35"/>
  <c r="BP39" i="35" s="1"/>
  <c r="BL40" i="35"/>
  <c r="AY43" i="35"/>
  <c r="AK44" i="35"/>
  <c r="BO44" i="35" s="1"/>
  <c r="AG47" i="35"/>
  <c r="BL47" i="35" s="1"/>
  <c r="AJ49" i="35"/>
  <c r="BN49" i="35" s="1"/>
  <c r="BJ50" i="36"/>
  <c r="BD49" i="35"/>
  <c r="BD46" i="35"/>
  <c r="BD43" i="35"/>
  <c r="BD40" i="35"/>
  <c r="BD37" i="35"/>
  <c r="BD34" i="35"/>
  <c r="BD31" i="35"/>
  <c r="BD28" i="35"/>
  <c r="BD25" i="35"/>
  <c r="BD22" i="35"/>
  <c r="BD19" i="35"/>
  <c r="BD16" i="35"/>
  <c r="BD48" i="35"/>
  <c r="BD45" i="35"/>
  <c r="BD42" i="35"/>
  <c r="BD39" i="35"/>
  <c r="BD36" i="35"/>
  <c r="BD33" i="35"/>
  <c r="BD30" i="35"/>
  <c r="BD27" i="35"/>
  <c r="BD24" i="35"/>
  <c r="BD21" i="35"/>
  <c r="BD18" i="35"/>
  <c r="BD47" i="35"/>
  <c r="BD44" i="35"/>
  <c r="BD41" i="35"/>
  <c r="BD38" i="35"/>
  <c r="BD35" i="35"/>
  <c r="BD32" i="35"/>
  <c r="BB10" i="35"/>
  <c r="BB13" i="35"/>
  <c r="AJ17" i="35"/>
  <c r="BN17" i="35" s="1"/>
  <c r="AG20" i="35"/>
  <c r="BL20" i="35" s="1"/>
  <c r="BP21" i="35"/>
  <c r="AG23" i="35"/>
  <c r="AG26" i="35"/>
  <c r="BL26" i="35" s="1"/>
  <c r="BP27" i="35"/>
  <c r="AG29" i="35"/>
  <c r="BL29" i="35" s="1"/>
  <c r="AG32" i="35"/>
  <c r="BL32" i="35" s="1"/>
  <c r="AY33" i="35"/>
  <c r="AY39" i="35"/>
  <c r="BB41" i="35"/>
  <c r="AG42" i="35"/>
  <c r="BL42" i="35" s="1"/>
  <c r="BP42" i="35"/>
  <c r="AK49" i="35"/>
  <c r="AK17" i="35"/>
  <c r="BO17" i="35" s="1"/>
  <c r="AN18" i="35"/>
  <c r="BP18" i="35" s="1"/>
  <c r="AN19" i="35"/>
  <c r="AH20" i="35"/>
  <c r="AN21" i="35"/>
  <c r="AN22" i="35"/>
  <c r="BP22" i="35" s="1"/>
  <c r="AH23" i="35"/>
  <c r="AN24" i="35"/>
  <c r="BP24" i="35" s="1"/>
  <c r="AN25" i="35"/>
  <c r="BP25" i="35" s="1"/>
  <c r="AH26" i="35"/>
  <c r="AN27" i="35"/>
  <c r="AN28" i="35"/>
  <c r="BP28" i="35" s="1"/>
  <c r="AH29" i="35"/>
  <c r="AN30" i="35"/>
  <c r="BP30" i="35" s="1"/>
  <c r="AN31" i="35"/>
  <c r="AH32" i="35"/>
  <c r="BB33" i="35"/>
  <c r="BB35" i="35"/>
  <c r="AG36" i="35"/>
  <c r="BL36" i="35" s="1"/>
  <c r="AG38" i="35"/>
  <c r="BL38" i="35" s="1"/>
  <c r="BB39" i="35"/>
  <c r="AY46" i="35"/>
  <c r="AL50" i="36"/>
  <c r="AH49" i="35"/>
  <c r="AH46" i="35"/>
  <c r="AH43" i="35"/>
  <c r="AH40" i="35"/>
  <c r="AH37" i="35"/>
  <c r="AH34" i="35"/>
  <c r="AH31" i="35"/>
  <c r="AH28" i="35"/>
  <c r="AH25" i="35"/>
  <c r="AH22" i="35"/>
  <c r="AH19" i="35"/>
  <c r="AH16" i="35"/>
  <c r="AG49" i="35"/>
  <c r="AK48" i="35"/>
  <c r="BO48" i="35" s="1"/>
  <c r="AG46" i="35"/>
  <c r="AK45" i="35"/>
  <c r="BO45" i="35" s="1"/>
  <c r="AG43" i="35"/>
  <c r="BL43" i="35" s="1"/>
  <c r="AK42" i="35"/>
  <c r="BO42" i="35" s="1"/>
  <c r="AG40" i="35"/>
  <c r="AK39" i="35"/>
  <c r="BO39" i="35" s="1"/>
  <c r="AG37" i="35"/>
  <c r="BL37" i="35" s="1"/>
  <c r="AK36" i="35"/>
  <c r="BO36" i="35" s="1"/>
  <c r="AG34" i="35"/>
  <c r="AK33" i="35"/>
  <c r="BO33" i="35" s="1"/>
  <c r="AG31" i="35"/>
  <c r="AK30" i="35"/>
  <c r="BO30" i="35" s="1"/>
  <c r="AG28" i="35"/>
  <c r="AK27" i="35"/>
  <c r="BO27" i="35" s="1"/>
  <c r="AG25" i="35"/>
  <c r="BL25" i="35" s="1"/>
  <c r="AK24" i="35"/>
  <c r="BO24" i="35" s="1"/>
  <c r="AG22" i="35"/>
  <c r="AK21" i="35"/>
  <c r="BO21" i="35" s="1"/>
  <c r="AG19" i="35"/>
  <c r="BL19" i="35" s="1"/>
  <c r="AK18" i="35"/>
  <c r="BO18" i="35" s="1"/>
  <c r="AG16" i="35"/>
  <c r="AG50" i="35" s="1"/>
  <c r="AK15" i="35"/>
  <c r="AK50" i="35" s="1"/>
  <c r="AJ48" i="35"/>
  <c r="BN48" i="35" s="1"/>
  <c r="AN47" i="35"/>
  <c r="BP47" i="35" s="1"/>
  <c r="AJ45" i="35"/>
  <c r="BN45" i="35" s="1"/>
  <c r="AN44" i="35"/>
  <c r="BP44" i="35" s="1"/>
  <c r="AJ42" i="35"/>
  <c r="BN42" i="35" s="1"/>
  <c r="AN41" i="35"/>
  <c r="BP41" i="35" s="1"/>
  <c r="AJ39" i="35"/>
  <c r="BN39" i="35" s="1"/>
  <c r="AN38" i="35"/>
  <c r="BP38" i="35" s="1"/>
  <c r="AJ36" i="35"/>
  <c r="BN36" i="35" s="1"/>
  <c r="AN35" i="35"/>
  <c r="BP35" i="35" s="1"/>
  <c r="AJ33" i="35"/>
  <c r="BN33" i="35" s="1"/>
  <c r="AN32" i="35"/>
  <c r="BP32" i="35" s="1"/>
  <c r="AJ30" i="35"/>
  <c r="BN30" i="35" s="1"/>
  <c r="AN29" i="35"/>
  <c r="BP29" i="35" s="1"/>
  <c r="AJ27" i="35"/>
  <c r="BN27" i="35" s="1"/>
  <c r="AN26" i="35"/>
  <c r="BP26" i="35" s="1"/>
  <c r="AJ24" i="35"/>
  <c r="BN24" i="35" s="1"/>
  <c r="AN23" i="35"/>
  <c r="BP23" i="35" s="1"/>
  <c r="AJ21" i="35"/>
  <c r="BN21" i="35" s="1"/>
  <c r="AN20" i="35"/>
  <c r="BP20" i="35" s="1"/>
  <c r="AJ18" i="35"/>
  <c r="BN18" i="35" s="1"/>
  <c r="AH48" i="35"/>
  <c r="AH45" i="35"/>
  <c r="AH42" i="35"/>
  <c r="AH39" i="35"/>
  <c r="AH36" i="35"/>
  <c r="AH33" i="35"/>
  <c r="AH30" i="35"/>
  <c r="AH27" i="35"/>
  <c r="AH24" i="35"/>
  <c r="AH21" i="35"/>
  <c r="AH18" i="35"/>
  <c r="AN49" i="35"/>
  <c r="BP49" i="35" s="1"/>
  <c r="AJ47" i="35"/>
  <c r="BN47" i="35" s="1"/>
  <c r="AN46" i="35"/>
  <c r="AJ44" i="35"/>
  <c r="BN44" i="35" s="1"/>
  <c r="AN43" i="35"/>
  <c r="AJ41" i="35"/>
  <c r="BN41" i="35" s="1"/>
  <c r="AH47" i="35"/>
  <c r="AH44" i="35"/>
  <c r="AH41" i="35"/>
  <c r="AH38" i="35"/>
  <c r="AH35" i="35"/>
  <c r="BL5" i="35"/>
  <c r="AH7" i="35"/>
  <c r="AH50" i="35" s="1"/>
  <c r="BD7" i="35"/>
  <c r="BD50" i="35" s="1"/>
  <c r="AH10" i="35"/>
  <c r="BD10" i="35"/>
  <c r="AH13" i="35"/>
  <c r="BD13" i="35"/>
  <c r="AN15" i="35"/>
  <c r="BP15" i="35" s="1"/>
  <c r="AY18" i="35"/>
  <c r="AY19" i="35"/>
  <c r="AY21" i="35"/>
  <c r="AY22" i="35"/>
  <c r="AY24" i="35"/>
  <c r="AY25" i="35"/>
  <c r="AY27" i="35"/>
  <c r="AY28" i="35"/>
  <c r="AY30" i="35"/>
  <c r="AY31" i="35"/>
  <c r="BO34" i="35"/>
  <c r="BP36" i="35"/>
  <c r="AN37" i="35"/>
  <c r="BO40" i="35"/>
  <c r="BK41" i="35"/>
  <c r="BB44" i="35"/>
  <c r="AG45" i="35"/>
  <c r="BL45" i="35" s="1"/>
  <c r="BP45" i="35"/>
  <c r="AM50" i="36"/>
  <c r="BP5" i="36"/>
  <c r="BL40" i="36"/>
  <c r="AE50" i="35"/>
  <c r="BA5" i="35"/>
  <c r="BA8" i="35"/>
  <c r="BA11" i="35"/>
  <c r="BA14" i="35"/>
  <c r="AY15" i="35"/>
  <c r="AY50" i="35" s="1"/>
  <c r="AJ20" i="35"/>
  <c r="BN20" i="35" s="1"/>
  <c r="AJ23" i="35"/>
  <c r="BN23" i="35" s="1"/>
  <c r="AJ26" i="35"/>
  <c r="BN26" i="35" s="1"/>
  <c r="AJ29" i="35"/>
  <c r="BN29" i="35" s="1"/>
  <c r="AJ32" i="35"/>
  <c r="BN32" i="35" s="1"/>
  <c r="BP34" i="35"/>
  <c r="BK35" i="35"/>
  <c r="AY37" i="35"/>
  <c r="AJ38" i="35"/>
  <c r="BN38" i="35" s="1"/>
  <c r="BN43" i="35"/>
  <c r="BL46" i="35"/>
  <c r="BD48" i="36"/>
  <c r="BD45" i="36"/>
  <c r="BD42" i="36"/>
  <c r="BD39" i="36"/>
  <c r="BD36" i="36"/>
  <c r="BD33" i="36"/>
  <c r="BD49" i="36"/>
  <c r="BD28" i="36"/>
  <c r="BD25" i="36"/>
  <c r="BD22" i="36"/>
  <c r="BD19" i="36"/>
  <c r="BD16" i="36"/>
  <c r="BD13" i="36"/>
  <c r="BD10" i="36"/>
  <c r="BD47" i="36"/>
  <c r="BD40" i="36"/>
  <c r="BD31" i="36"/>
  <c r="BD37" i="36"/>
  <c r="BD43" i="36"/>
  <c r="BD34" i="36"/>
  <c r="BD30" i="36"/>
  <c r="BD27" i="36"/>
  <c r="BD24" i="36"/>
  <c r="BD21" i="36"/>
  <c r="BD18" i="36"/>
  <c r="BD41" i="36"/>
  <c r="BD38" i="36"/>
  <c r="BD35" i="36"/>
  <c r="BD46" i="36"/>
  <c r="BD29" i="36"/>
  <c r="BD26" i="36"/>
  <c r="BD23" i="36"/>
  <c r="BD20" i="36"/>
  <c r="BD17" i="36"/>
  <c r="BD44" i="36"/>
  <c r="BD32" i="36"/>
  <c r="BD11" i="36"/>
  <c r="BD14" i="36"/>
  <c r="BD12" i="36"/>
  <c r="BD9" i="36"/>
  <c r="BD8" i="36"/>
  <c r="BD7" i="36"/>
  <c r="BD6" i="36"/>
  <c r="BD5" i="36"/>
  <c r="BD15" i="36"/>
  <c r="AY47" i="35"/>
  <c r="AY44" i="35"/>
  <c r="AY41" i="35"/>
  <c r="AY38" i="35"/>
  <c r="AY35" i="35"/>
  <c r="AY32" i="35"/>
  <c r="AY29" i="35"/>
  <c r="AY26" i="35"/>
  <c r="AY23" i="35"/>
  <c r="AY20" i="35"/>
  <c r="AY17" i="35"/>
  <c r="AF50" i="35"/>
  <c r="BB5" i="35"/>
  <c r="BB8" i="35"/>
  <c r="AN9" i="35"/>
  <c r="BP9" i="35" s="1"/>
  <c r="AJ10" i="35"/>
  <c r="BB11" i="35"/>
  <c r="AN12" i="35"/>
  <c r="BP12" i="35" s="1"/>
  <c r="AJ13" i="35"/>
  <c r="AJ50" i="35" s="1"/>
  <c r="BB14" i="35"/>
  <c r="AN16" i="35"/>
  <c r="BP16" i="35" s="1"/>
  <c r="AN17" i="35"/>
  <c r="BP17" i="35" s="1"/>
  <c r="BA18" i="35"/>
  <c r="AK20" i="35"/>
  <c r="BO20" i="35" s="1"/>
  <c r="BA21" i="35"/>
  <c r="BL22" i="35"/>
  <c r="AK23" i="35"/>
  <c r="BO23" i="35" s="1"/>
  <c r="BA24" i="35"/>
  <c r="AK26" i="35"/>
  <c r="BO26" i="35" s="1"/>
  <c r="BA27" i="35"/>
  <c r="BL28" i="35"/>
  <c r="AK29" i="35"/>
  <c r="BO29" i="35" s="1"/>
  <c r="BA30" i="35"/>
  <c r="BL31" i="35"/>
  <c r="AK32" i="35"/>
  <c r="BO32" i="35" s="1"/>
  <c r="AJ34" i="35"/>
  <c r="BN34" i="35" s="1"/>
  <c r="BL35" i="35"/>
  <c r="AK38" i="35"/>
  <c r="BO38" i="35" s="1"/>
  <c r="AJ40" i="35"/>
  <c r="BN40" i="35" s="1"/>
  <c r="AN42" i="35"/>
  <c r="BO43" i="35"/>
  <c r="BK44" i="35"/>
  <c r="BB47" i="35"/>
  <c r="AG48" i="35"/>
  <c r="BL48" i="35" s="1"/>
  <c r="AN7" i="36"/>
  <c r="AN50" i="36" s="1"/>
  <c r="AN12" i="36"/>
  <c r="BP12" i="36" s="1"/>
  <c r="AN13" i="36"/>
  <c r="AN18" i="36"/>
  <c r="AJ23" i="36"/>
  <c r="BN23" i="36" s="1"/>
  <c r="BA26" i="36"/>
  <c r="AN30" i="36"/>
  <c r="AG43" i="36"/>
  <c r="BL43" i="36" s="1"/>
  <c r="BL46" i="36"/>
  <c r="AJ11" i="36"/>
  <c r="BN11" i="36" s="1"/>
  <c r="AJ14" i="36"/>
  <c r="BN14" i="36" s="1"/>
  <c r="BO16" i="36"/>
  <c r="BA18" i="36"/>
  <c r="BA30" i="36"/>
  <c r="BO32" i="36"/>
  <c r="AK37" i="36"/>
  <c r="BO37" i="36" s="1"/>
  <c r="AJ48" i="36"/>
  <c r="AN47" i="36"/>
  <c r="BP47" i="36" s="1"/>
  <c r="AJ45" i="36"/>
  <c r="BN45" i="36" s="1"/>
  <c r="AN44" i="36"/>
  <c r="BP44" i="36" s="1"/>
  <c r="AJ42" i="36"/>
  <c r="AN41" i="36"/>
  <c r="BP41" i="36" s="1"/>
  <c r="AJ39" i="36"/>
  <c r="AN38" i="36"/>
  <c r="BP38" i="36" s="1"/>
  <c r="AJ36" i="36"/>
  <c r="BN36" i="36" s="1"/>
  <c r="AN35" i="36"/>
  <c r="BP35" i="36" s="1"/>
  <c r="AJ33" i="36"/>
  <c r="AH48" i="36"/>
  <c r="AH45" i="36"/>
  <c r="AH42" i="36"/>
  <c r="AH39" i="36"/>
  <c r="AH36" i="36"/>
  <c r="AG48" i="36"/>
  <c r="BL48" i="36" s="1"/>
  <c r="AK47" i="36"/>
  <c r="BO47" i="36" s="1"/>
  <c r="AG45" i="36"/>
  <c r="BL45" i="36" s="1"/>
  <c r="AK44" i="36"/>
  <c r="BO44" i="36" s="1"/>
  <c r="AG42" i="36"/>
  <c r="BL42" i="36" s="1"/>
  <c r="AK41" i="36"/>
  <c r="BO41" i="36" s="1"/>
  <c r="AG39" i="36"/>
  <c r="BL39" i="36" s="1"/>
  <c r="AK38" i="36"/>
  <c r="BO38" i="36" s="1"/>
  <c r="AG36" i="36"/>
  <c r="BL36" i="36" s="1"/>
  <c r="AK35" i="36"/>
  <c r="BO35" i="36" s="1"/>
  <c r="AG33" i="36"/>
  <c r="BL33" i="36" s="1"/>
  <c r="AK32" i="36"/>
  <c r="AN49" i="36"/>
  <c r="BP49" i="36" s="1"/>
  <c r="AJ47" i="36"/>
  <c r="BN47" i="36" s="1"/>
  <c r="AN46" i="36"/>
  <c r="BP46" i="36" s="1"/>
  <c r="AJ44" i="36"/>
  <c r="BN44" i="36" s="1"/>
  <c r="AN43" i="36"/>
  <c r="BP43" i="36" s="1"/>
  <c r="AJ41" i="36"/>
  <c r="BN41" i="36" s="1"/>
  <c r="AN40" i="36"/>
  <c r="BP40" i="36" s="1"/>
  <c r="AJ38" i="36"/>
  <c r="BN38" i="36" s="1"/>
  <c r="AN37" i="36"/>
  <c r="BP37" i="36" s="1"/>
  <c r="AJ35" i="36"/>
  <c r="BN35" i="36" s="1"/>
  <c r="AN34" i="36"/>
  <c r="BP34" i="36" s="1"/>
  <c r="AJ49" i="36"/>
  <c r="BN49" i="36" s="1"/>
  <c r="AN48" i="36"/>
  <c r="AJ46" i="36"/>
  <c r="AN45" i="36"/>
  <c r="AJ43" i="36"/>
  <c r="BN43" i="36" s="1"/>
  <c r="AN42" i="36"/>
  <c r="BP42" i="36" s="1"/>
  <c r="AK46" i="36"/>
  <c r="BO46" i="36" s="1"/>
  <c r="AN36" i="36"/>
  <c r="AG34" i="36"/>
  <c r="AH31" i="36"/>
  <c r="AH28" i="36"/>
  <c r="AH25" i="36"/>
  <c r="AH22" i="36"/>
  <c r="AH19" i="36"/>
  <c r="AH16" i="36"/>
  <c r="AH13" i="36"/>
  <c r="AH10" i="36"/>
  <c r="AH41" i="36"/>
  <c r="AK39" i="36"/>
  <c r="AG31" i="36"/>
  <c r="BL31" i="36" s="1"/>
  <c r="AK30" i="36"/>
  <c r="AG28" i="36"/>
  <c r="BL28" i="36" s="1"/>
  <c r="AK27" i="36"/>
  <c r="BO27" i="36" s="1"/>
  <c r="AG25" i="36"/>
  <c r="BL25" i="36" s="1"/>
  <c r="AK24" i="36"/>
  <c r="BO24" i="36" s="1"/>
  <c r="AG22" i="36"/>
  <c r="AK21" i="36"/>
  <c r="AG19" i="36"/>
  <c r="BL19" i="36" s="1"/>
  <c r="AK18" i="36"/>
  <c r="AG16" i="36"/>
  <c r="BL16" i="36" s="1"/>
  <c r="AK15" i="36"/>
  <c r="AG13" i="36"/>
  <c r="AK12" i="36"/>
  <c r="BO12" i="36" s="1"/>
  <c r="AG10" i="36"/>
  <c r="BL10" i="36" s="1"/>
  <c r="AK9" i="36"/>
  <c r="AG7" i="36"/>
  <c r="BL7" i="36" s="1"/>
  <c r="AK6" i="36"/>
  <c r="BO6" i="36" s="1"/>
  <c r="AH46" i="36"/>
  <c r="AK42" i="36"/>
  <c r="AG41" i="36"/>
  <c r="BL41" i="36" s="1"/>
  <c r="AH38" i="36"/>
  <c r="AJ30" i="36"/>
  <c r="BN30" i="36" s="1"/>
  <c r="AN29" i="36"/>
  <c r="BP29" i="36" s="1"/>
  <c r="AJ27" i="36"/>
  <c r="BN27" i="36" s="1"/>
  <c r="AN26" i="36"/>
  <c r="BP26" i="36" s="1"/>
  <c r="AJ24" i="36"/>
  <c r="BN24" i="36" s="1"/>
  <c r="AN23" i="36"/>
  <c r="BP23" i="36" s="1"/>
  <c r="AJ21" i="36"/>
  <c r="BN21" i="36" s="1"/>
  <c r="AN20" i="36"/>
  <c r="BP20" i="36" s="1"/>
  <c r="AJ18" i="36"/>
  <c r="BN18" i="36" s="1"/>
  <c r="AN17" i="36"/>
  <c r="BP17" i="36" s="1"/>
  <c r="AJ15" i="36"/>
  <c r="BN15" i="36" s="1"/>
  <c r="AN14" i="36"/>
  <c r="BP14" i="36" s="1"/>
  <c r="AJ12" i="36"/>
  <c r="BN12" i="36" s="1"/>
  <c r="AN11" i="36"/>
  <c r="BP11" i="36" s="1"/>
  <c r="AG46" i="36"/>
  <c r="AG38" i="36"/>
  <c r="BL38" i="36" s="1"/>
  <c r="AK36" i="36"/>
  <c r="AN33" i="36"/>
  <c r="AK49" i="36"/>
  <c r="BO49" i="36" s="1"/>
  <c r="AH44" i="36"/>
  <c r="AH35" i="36"/>
  <c r="AH30" i="36"/>
  <c r="AH27" i="36"/>
  <c r="AH24" i="36"/>
  <c r="AH21" i="36"/>
  <c r="AH18" i="36"/>
  <c r="AG44" i="36"/>
  <c r="BL44" i="36" s="1"/>
  <c r="AK40" i="36"/>
  <c r="BO40" i="36" s="1"/>
  <c r="AG35" i="36"/>
  <c r="BL35" i="36" s="1"/>
  <c r="AN32" i="36"/>
  <c r="BP32" i="36" s="1"/>
  <c r="AG30" i="36"/>
  <c r="BL30" i="36" s="1"/>
  <c r="AK29" i="36"/>
  <c r="BO29" i="36" s="1"/>
  <c r="AG27" i="36"/>
  <c r="BL27" i="36" s="1"/>
  <c r="AK26" i="36"/>
  <c r="BO26" i="36" s="1"/>
  <c r="AG24" i="36"/>
  <c r="BL24" i="36" s="1"/>
  <c r="AK23" i="36"/>
  <c r="BO23" i="36" s="1"/>
  <c r="AG21" i="36"/>
  <c r="BL21" i="36" s="1"/>
  <c r="AK20" i="36"/>
  <c r="BO20" i="36" s="1"/>
  <c r="AG18" i="36"/>
  <c r="BL18" i="36" s="1"/>
  <c r="AK17" i="36"/>
  <c r="BO17" i="36" s="1"/>
  <c r="AG15" i="36"/>
  <c r="BL15" i="36" s="1"/>
  <c r="AK14" i="36"/>
  <c r="BO14" i="36" s="1"/>
  <c r="AG12" i="36"/>
  <c r="BL12" i="36" s="1"/>
  <c r="AK11" i="36"/>
  <c r="BO11" i="36" s="1"/>
  <c r="AG9" i="36"/>
  <c r="BL9" i="36" s="1"/>
  <c r="AK8" i="36"/>
  <c r="BO8" i="36" s="1"/>
  <c r="AG6" i="36"/>
  <c r="BL6" i="36" s="1"/>
  <c r="AK5" i="36"/>
  <c r="AG49" i="36"/>
  <c r="BL49" i="36" s="1"/>
  <c r="AJ37" i="36"/>
  <c r="AH47" i="36"/>
  <c r="AK43" i="36"/>
  <c r="BO43" i="36" s="1"/>
  <c r="AH40" i="36"/>
  <c r="AK34" i="36"/>
  <c r="AH33" i="36"/>
  <c r="AJ32" i="36"/>
  <c r="BN32" i="36" s="1"/>
  <c r="AH29" i="36"/>
  <c r="AH26" i="36"/>
  <c r="AH23" i="36"/>
  <c r="AH20" i="36"/>
  <c r="AH17" i="36"/>
  <c r="AG47" i="36"/>
  <c r="BL47" i="36" s="1"/>
  <c r="AG40" i="36"/>
  <c r="AH37" i="36"/>
  <c r="AJ34" i="36"/>
  <c r="BN34" i="36" s="1"/>
  <c r="AK31" i="36"/>
  <c r="BO31" i="36" s="1"/>
  <c r="AG29" i="36"/>
  <c r="BL29" i="36" s="1"/>
  <c r="AK28" i="36"/>
  <c r="BO28" i="36" s="1"/>
  <c r="AG26" i="36"/>
  <c r="AK25" i="36"/>
  <c r="AG23" i="36"/>
  <c r="BL23" i="36" s="1"/>
  <c r="AK22" i="36"/>
  <c r="BO22" i="36" s="1"/>
  <c r="AG20" i="36"/>
  <c r="BL20" i="36" s="1"/>
  <c r="AK19" i="36"/>
  <c r="BO19" i="36" s="1"/>
  <c r="AG17" i="36"/>
  <c r="BL17" i="36" s="1"/>
  <c r="AK16" i="36"/>
  <c r="AG14" i="36"/>
  <c r="BL14" i="36" s="1"/>
  <c r="AJ19" i="36"/>
  <c r="AN22" i="36"/>
  <c r="BP22" i="36" s="1"/>
  <c r="AJ31" i="36"/>
  <c r="BN31" i="36" s="1"/>
  <c r="BO34" i="36"/>
  <c r="BO6" i="37"/>
  <c r="BL26" i="36"/>
  <c r="AN27" i="36"/>
  <c r="AG32" i="36"/>
  <c r="BL32" i="36" s="1"/>
  <c r="BP33" i="36"/>
  <c r="AF50" i="36"/>
  <c r="AY49" i="36"/>
  <c r="AY46" i="36"/>
  <c r="AY43" i="36"/>
  <c r="AY40" i="36"/>
  <c r="AY37" i="36"/>
  <c r="AY34" i="36"/>
  <c r="AY31" i="36"/>
  <c r="AY44" i="36"/>
  <c r="AY35" i="36"/>
  <c r="AY29" i="36"/>
  <c r="AY26" i="36"/>
  <c r="AY23" i="36"/>
  <c r="AY20" i="36"/>
  <c r="AY17" i="36"/>
  <c r="AY14" i="36"/>
  <c r="AY11" i="36"/>
  <c r="AY8" i="36"/>
  <c r="AY5" i="36"/>
  <c r="AY50" i="36" s="1"/>
  <c r="AY33" i="36"/>
  <c r="AY45" i="36"/>
  <c r="AY47" i="36"/>
  <c r="AY32" i="36"/>
  <c r="AY28" i="36"/>
  <c r="AY25" i="36"/>
  <c r="AY22" i="36"/>
  <c r="AY19" i="36"/>
  <c r="AY16" i="36"/>
  <c r="AY13" i="36"/>
  <c r="AY10" i="36"/>
  <c r="AY7" i="36"/>
  <c r="AY48" i="36"/>
  <c r="AY41" i="36"/>
  <c r="AY39" i="36"/>
  <c r="AY30" i="36"/>
  <c r="AY27" i="36"/>
  <c r="AY24" i="36"/>
  <c r="AY21" i="36"/>
  <c r="AY18" i="36"/>
  <c r="AY15" i="36"/>
  <c r="BA11" i="36"/>
  <c r="BM13" i="36"/>
  <c r="BM50" i="36" s="1"/>
  <c r="BA14" i="36"/>
  <c r="AJ16" i="36"/>
  <c r="BN16" i="36" s="1"/>
  <c r="BO21" i="36"/>
  <c r="BL22" i="36"/>
  <c r="BO25" i="36"/>
  <c r="BA27" i="36"/>
  <c r="AH32" i="36"/>
  <c r="AY38" i="36"/>
  <c r="BN36" i="37"/>
  <c r="AG5" i="36"/>
  <c r="BE50" i="36"/>
  <c r="BK5" i="36"/>
  <c r="BK7" i="36"/>
  <c r="AG8" i="36"/>
  <c r="BL8" i="36" s="1"/>
  <c r="BK8" i="36"/>
  <c r="BO10" i="36"/>
  <c r="BN13" i="36"/>
  <c r="AN19" i="36"/>
  <c r="BP19" i="36" s="1"/>
  <c r="BM22" i="36"/>
  <c r="BK23" i="36"/>
  <c r="BP25" i="36"/>
  <c r="AJ28" i="36"/>
  <c r="BN28" i="36" s="1"/>
  <c r="AN31" i="36"/>
  <c r="BP31" i="36" s="1"/>
  <c r="AH5" i="36"/>
  <c r="BF50" i="36"/>
  <c r="AH6" i="36"/>
  <c r="AH7" i="36"/>
  <c r="AH8" i="36"/>
  <c r="AH9" i="36"/>
  <c r="BP10" i="36"/>
  <c r="AH15" i="36"/>
  <c r="AJ17" i="36"/>
  <c r="BN17" i="36" s="1"/>
  <c r="BN22" i="36"/>
  <c r="AN24" i="36"/>
  <c r="BP24" i="36" s="1"/>
  <c r="AJ29" i="36"/>
  <c r="BN29" i="36" s="1"/>
  <c r="AH34" i="36"/>
  <c r="BN42" i="36"/>
  <c r="AF50" i="37"/>
  <c r="AY49" i="37"/>
  <c r="AY46" i="37"/>
  <c r="AY43" i="37"/>
  <c r="AY48" i="37"/>
  <c r="AY45" i="37"/>
  <c r="AY42" i="37"/>
  <c r="AY39" i="37"/>
  <c r="AY36" i="37"/>
  <c r="AY47" i="37"/>
  <c r="AY25" i="37"/>
  <c r="AY40" i="37"/>
  <c r="AY33" i="37"/>
  <c r="AY23" i="37"/>
  <c r="AY20" i="37"/>
  <c r="AY17" i="37"/>
  <c r="AY14" i="37"/>
  <c r="AY11" i="37"/>
  <c r="AY8" i="37"/>
  <c r="AY5" i="37"/>
  <c r="AY38" i="37"/>
  <c r="AY30" i="37"/>
  <c r="AY44" i="37"/>
  <c r="AY26" i="37"/>
  <c r="AY34" i="37"/>
  <c r="AY27" i="37"/>
  <c r="AY22" i="37"/>
  <c r="AY19" i="37"/>
  <c r="AY16" i="37"/>
  <c r="AY13" i="37"/>
  <c r="AY10" i="37"/>
  <c r="AY7" i="37"/>
  <c r="AY41" i="37"/>
  <c r="AY31" i="37"/>
  <c r="AY28" i="37"/>
  <c r="AY37" i="37"/>
  <c r="AY21" i="37"/>
  <c r="AY18" i="37"/>
  <c r="AY15" i="37"/>
  <c r="AY12" i="37"/>
  <c r="AY9" i="37"/>
  <c r="AY6" i="37"/>
  <c r="AY32" i="37"/>
  <c r="AY24" i="37"/>
  <c r="AY35" i="37"/>
  <c r="AY29" i="37"/>
  <c r="BA49" i="36"/>
  <c r="BA46" i="36"/>
  <c r="BA43" i="36"/>
  <c r="BA40" i="36"/>
  <c r="BA37" i="36"/>
  <c r="BA34" i="36"/>
  <c r="BA48" i="36"/>
  <c r="BA45" i="36"/>
  <c r="BA42" i="36"/>
  <c r="BA39" i="36"/>
  <c r="BA47" i="36"/>
  <c r="BA44" i="36"/>
  <c r="BA33" i="36"/>
  <c r="BA32" i="36"/>
  <c r="BA28" i="36"/>
  <c r="BA25" i="36"/>
  <c r="BA22" i="36"/>
  <c r="BA19" i="36"/>
  <c r="BA16" i="36"/>
  <c r="BA13" i="36"/>
  <c r="BA10" i="36"/>
  <c r="BA50" i="36" s="1"/>
  <c r="BA31" i="36"/>
  <c r="AI50" i="36"/>
  <c r="BA41" i="36"/>
  <c r="BA38" i="36"/>
  <c r="BA36" i="36"/>
  <c r="BG50" i="36"/>
  <c r="AJ10" i="36"/>
  <c r="BN10" i="36" s="1"/>
  <c r="BP13" i="36"/>
  <c r="BK14" i="36"/>
  <c r="BO15" i="36"/>
  <c r="AN16" i="36"/>
  <c r="BP16" i="36" s="1"/>
  <c r="BO18" i="36"/>
  <c r="BA24" i="36"/>
  <c r="BO30" i="36"/>
  <c r="AK33" i="36"/>
  <c r="BN37" i="36"/>
  <c r="AJ40" i="36"/>
  <c r="AK45" i="36"/>
  <c r="AJ5" i="36"/>
  <c r="BH50" i="36"/>
  <c r="AJ6" i="36"/>
  <c r="BN6" i="36" s="1"/>
  <c r="AJ7" i="36"/>
  <c r="BN7" i="36" s="1"/>
  <c r="AJ8" i="36"/>
  <c r="BN8" i="36" s="1"/>
  <c r="AJ9" i="36"/>
  <c r="BN9" i="36" s="1"/>
  <c r="AK10" i="36"/>
  <c r="AH12" i="36"/>
  <c r="AJ13" i="36"/>
  <c r="BP18" i="36"/>
  <c r="BM19" i="36"/>
  <c r="BK20" i="36"/>
  <c r="AJ25" i="36"/>
  <c r="BN25" i="36" s="1"/>
  <c r="AN28" i="36"/>
  <c r="BP28" i="36" s="1"/>
  <c r="BP30" i="36"/>
  <c r="BM31" i="36"/>
  <c r="AN39" i="36"/>
  <c r="BI50" i="36"/>
  <c r="AK7" i="36"/>
  <c r="BO7" i="36"/>
  <c r="BO9" i="36"/>
  <c r="BL11" i="36"/>
  <c r="AK13" i="36"/>
  <c r="BO13" i="36" s="1"/>
  <c r="BA17" i="36"/>
  <c r="BN19" i="36"/>
  <c r="AN21" i="36"/>
  <c r="BP21" i="36" s="1"/>
  <c r="AJ26" i="36"/>
  <c r="BN26" i="36" s="1"/>
  <c r="BA29" i="36"/>
  <c r="AK48" i="36"/>
  <c r="BN40" i="36"/>
  <c r="BO45" i="36"/>
  <c r="BL5" i="37"/>
  <c r="BF50" i="37"/>
  <c r="BL7" i="37"/>
  <c r="BB21" i="37"/>
  <c r="BN33" i="36"/>
  <c r="BP45" i="36"/>
  <c r="BA49" i="37"/>
  <c r="BA46" i="37"/>
  <c r="BA43" i="37"/>
  <c r="BA40" i="37"/>
  <c r="BA37" i="37"/>
  <c r="BA34" i="37"/>
  <c r="BA31" i="37"/>
  <c r="BA28" i="37"/>
  <c r="BA25" i="37"/>
  <c r="BA48" i="37"/>
  <c r="BA45" i="37"/>
  <c r="BA42" i="37"/>
  <c r="BA39" i="37"/>
  <c r="BA36" i="37"/>
  <c r="BA33" i="37"/>
  <c r="BA30" i="37"/>
  <c r="BA47" i="37"/>
  <c r="BA44" i="37"/>
  <c r="BA41" i="37"/>
  <c r="BA38" i="37"/>
  <c r="BA35" i="37"/>
  <c r="BA32" i="37"/>
  <c r="BA29" i="37"/>
  <c r="BA26" i="37"/>
  <c r="BA27" i="37"/>
  <c r="BA22" i="37"/>
  <c r="BA19" i="37"/>
  <c r="BA16" i="37"/>
  <c r="BA13" i="37"/>
  <c r="BA10" i="37"/>
  <c r="BA7" i="37"/>
  <c r="AI50" i="37"/>
  <c r="BA21" i="37"/>
  <c r="BA18" i="37"/>
  <c r="BA15" i="37"/>
  <c r="BA12" i="37"/>
  <c r="BA9" i="37"/>
  <c r="BA6" i="37"/>
  <c r="BA24" i="37"/>
  <c r="BM7" i="37"/>
  <c r="BO15" i="37"/>
  <c r="BL16" i="37"/>
  <c r="BO33" i="36"/>
  <c r="BB49" i="37"/>
  <c r="BB46" i="37"/>
  <c r="BB43" i="37"/>
  <c r="BB40" i="37"/>
  <c r="BB37" i="37"/>
  <c r="BB34" i="37"/>
  <c r="BB31" i="37"/>
  <c r="BB28" i="37"/>
  <c r="BB25" i="37"/>
  <c r="BB48" i="37"/>
  <c r="BB45" i="37"/>
  <c r="BB42" i="37"/>
  <c r="BB39" i="37"/>
  <c r="BB36" i="37"/>
  <c r="BB33" i="37"/>
  <c r="BB30" i="37"/>
  <c r="BB27" i="37"/>
  <c r="BB24" i="37"/>
  <c r="BB47" i="37"/>
  <c r="BB44" i="37"/>
  <c r="BB41" i="37"/>
  <c r="BB38" i="37"/>
  <c r="BB35" i="37"/>
  <c r="BB32" i="37"/>
  <c r="BB29" i="37"/>
  <c r="BB26" i="37"/>
  <c r="BB22" i="37"/>
  <c r="BB19" i="37"/>
  <c r="BB16" i="37"/>
  <c r="BB13" i="37"/>
  <c r="BB10" i="37"/>
  <c r="BB7" i="37"/>
  <c r="AM50" i="37"/>
  <c r="BO12" i="37"/>
  <c r="BO42" i="36"/>
  <c r="BP7" i="37"/>
  <c r="BB8" i="37"/>
  <c r="BO9" i="37"/>
  <c r="BA14" i="37"/>
  <c r="BB18" i="37"/>
  <c r="BA23" i="37"/>
  <c r="BO36" i="36"/>
  <c r="BN39" i="36"/>
  <c r="BN46" i="36"/>
  <c r="BB6" i="37"/>
  <c r="BP9" i="37"/>
  <c r="BL10" i="37"/>
  <c r="BB14" i="37"/>
  <c r="BP16" i="37"/>
  <c r="BO21" i="37"/>
  <c r="BL22" i="37"/>
  <c r="BB23" i="37"/>
  <c r="BP36" i="36"/>
  <c r="BO39" i="36"/>
  <c r="BN5" i="37"/>
  <c r="BK8" i="37"/>
  <c r="BM10" i="37"/>
  <c r="BM50" i="37" s="1"/>
  <c r="BA11" i="37"/>
  <c r="BN13" i="37"/>
  <c r="BK14" i="37"/>
  <c r="BP21" i="37"/>
  <c r="BM22" i="37"/>
  <c r="BK23" i="37"/>
  <c r="BL34" i="36"/>
  <c r="BP39" i="36"/>
  <c r="BN48" i="36"/>
  <c r="BA5" i="37"/>
  <c r="BN10" i="37"/>
  <c r="BB11" i="37"/>
  <c r="BN22" i="37"/>
  <c r="BL23" i="37"/>
  <c r="BM34" i="36"/>
  <c r="BM43" i="36"/>
  <c r="BO48" i="36"/>
  <c r="BB5" i="37"/>
  <c r="BK11" i="37"/>
  <c r="BP13" i="37"/>
  <c r="BB15" i="37"/>
  <c r="BA20" i="37"/>
  <c r="BO22" i="37"/>
  <c r="BK31" i="36"/>
  <c r="BL37" i="36"/>
  <c r="BP48" i="36"/>
  <c r="AE50" i="37"/>
  <c r="BP10" i="37"/>
  <c r="BO18" i="37"/>
  <c r="BB20" i="37"/>
  <c r="BP22" i="37"/>
  <c r="BL21" i="38"/>
  <c r="AZ49" i="37"/>
  <c r="AZ46" i="37"/>
  <c r="AZ43" i="37"/>
  <c r="AZ40" i="37"/>
  <c r="AZ37" i="37"/>
  <c r="AZ34" i="37"/>
  <c r="AZ31" i="37"/>
  <c r="AZ28" i="37"/>
  <c r="AZ25" i="37"/>
  <c r="BC11" i="37"/>
  <c r="BC14" i="37"/>
  <c r="AK16" i="37"/>
  <c r="BO16" i="37" s="1"/>
  <c r="BO50" i="37" s="1"/>
  <c r="AG17" i="37"/>
  <c r="BL17" i="37" s="1"/>
  <c r="BC17" i="37"/>
  <c r="AK19" i="37"/>
  <c r="BO19" i="37" s="1"/>
  <c r="AG20" i="37"/>
  <c r="BL20" i="37" s="1"/>
  <c r="BC20" i="37"/>
  <c r="AK22" i="37"/>
  <c r="AG23" i="37"/>
  <c r="BC23" i="37"/>
  <c r="AH26" i="37"/>
  <c r="BC29" i="37"/>
  <c r="AK31" i="37"/>
  <c r="BO31" i="37" s="1"/>
  <c r="AZ32" i="37"/>
  <c r="AZ35" i="37"/>
  <c r="BL40" i="37"/>
  <c r="AK41" i="37"/>
  <c r="BO41" i="37" s="1"/>
  <c r="AZ45" i="37"/>
  <c r="AH46" i="37"/>
  <c r="AK48" i="37"/>
  <c r="BO48" i="37" s="1"/>
  <c r="BB48" i="38"/>
  <c r="BB45" i="38"/>
  <c r="BB42" i="38"/>
  <c r="BB39" i="38"/>
  <c r="BB36" i="38"/>
  <c r="BB33" i="38"/>
  <c r="BB30" i="38"/>
  <c r="BB27" i="38"/>
  <c r="BB47" i="38"/>
  <c r="BB44" i="38"/>
  <c r="BB41" i="38"/>
  <c r="BB38" i="38"/>
  <c r="BB35" i="38"/>
  <c r="BB32" i="38"/>
  <c r="BB29" i="38"/>
  <c r="BB26" i="38"/>
  <c r="BB23" i="38"/>
  <c r="BB49" i="38"/>
  <c r="BB46" i="38"/>
  <c r="BB43" i="38"/>
  <c r="BB40" i="38"/>
  <c r="BB37" i="38"/>
  <c r="BB34" i="38"/>
  <c r="BB31" i="38"/>
  <c r="BB28" i="38"/>
  <c r="BB22" i="38"/>
  <c r="BB20" i="38"/>
  <c r="BB24" i="38"/>
  <c r="BB16" i="38"/>
  <c r="BB13" i="38"/>
  <c r="BB10" i="38"/>
  <c r="BB7" i="38"/>
  <c r="BB19" i="38"/>
  <c r="BB25" i="38"/>
  <c r="BB18" i="38"/>
  <c r="BM50" i="38"/>
  <c r="BL11" i="38"/>
  <c r="AZ6" i="37"/>
  <c r="BD8" i="37"/>
  <c r="AZ9" i="37"/>
  <c r="BD11" i="37"/>
  <c r="AZ12" i="37"/>
  <c r="AH14" i="37"/>
  <c r="BD14" i="37"/>
  <c r="AZ15" i="37"/>
  <c r="AH17" i="37"/>
  <c r="BD17" i="37"/>
  <c r="AZ18" i="37"/>
  <c r="AH20" i="37"/>
  <c r="BD20" i="37"/>
  <c r="AZ21" i="37"/>
  <c r="AH23" i="37"/>
  <c r="BD23" i="37"/>
  <c r="BC24" i="37"/>
  <c r="BL25" i="37"/>
  <c r="AK27" i="37"/>
  <c r="BO27" i="37" s="1"/>
  <c r="BP27" i="37"/>
  <c r="BD29" i="37"/>
  <c r="BC32" i="37"/>
  <c r="AK34" i="37"/>
  <c r="BO34" i="37" s="1"/>
  <c r="BD35" i="37"/>
  <c r="AG36" i="37"/>
  <c r="BL36" i="37" s="1"/>
  <c r="BP36" i="37"/>
  <c r="BC37" i="37"/>
  <c r="BN5" i="38"/>
  <c r="BO10" i="38"/>
  <c r="BB12" i="38"/>
  <c r="BL16" i="38"/>
  <c r="BB17" i="38"/>
  <c r="BE50" i="37"/>
  <c r="AK26" i="37"/>
  <c r="BO26" i="37" s="1"/>
  <c r="AG30" i="37"/>
  <c r="BL30" i="37" s="1"/>
  <c r="BD32" i="37"/>
  <c r="BD37" i="37"/>
  <c r="AH38" i="37"/>
  <c r="AZ39" i="37"/>
  <c r="BN40" i="37"/>
  <c r="BD43" i="37"/>
  <c r="AH44" i="37"/>
  <c r="AG49" i="37"/>
  <c r="BL49" i="37" s="1"/>
  <c r="AZ48" i="37"/>
  <c r="BL17" i="38"/>
  <c r="BN22" i="38"/>
  <c r="BC48" i="37"/>
  <c r="BC45" i="37"/>
  <c r="BC42" i="37"/>
  <c r="BC47" i="37"/>
  <c r="BC44" i="37"/>
  <c r="BC41" i="37"/>
  <c r="BC38" i="37"/>
  <c r="BC35" i="37"/>
  <c r="BC6" i="37"/>
  <c r="AG9" i="37"/>
  <c r="BL9" i="37" s="1"/>
  <c r="BC9" i="37"/>
  <c r="AK11" i="37"/>
  <c r="BO11" i="37" s="1"/>
  <c r="AG12" i="37"/>
  <c r="BL12" i="37" s="1"/>
  <c r="BC12" i="37"/>
  <c r="AK14" i="37"/>
  <c r="BO14" i="37" s="1"/>
  <c r="AG15" i="37"/>
  <c r="BL15" i="37" s="1"/>
  <c r="BC15" i="37"/>
  <c r="AK17" i="37"/>
  <c r="BO17" i="37" s="1"/>
  <c r="AG18" i="37"/>
  <c r="BL18" i="37" s="1"/>
  <c r="BC18" i="37"/>
  <c r="BC50" i="37" s="1"/>
  <c r="AK20" i="37"/>
  <c r="BO20" i="37" s="1"/>
  <c r="AG21" i="37"/>
  <c r="BL21" i="37" s="1"/>
  <c r="BC21" i="37"/>
  <c r="AK23" i="37"/>
  <c r="BO23" i="37" s="1"/>
  <c r="AG24" i="37"/>
  <c r="BL24" i="37" s="1"/>
  <c r="BD28" i="37"/>
  <c r="AG29" i="37"/>
  <c r="BL29" i="37" s="1"/>
  <c r="AK30" i="37"/>
  <c r="BO30" i="37" s="1"/>
  <c r="BC31" i="37"/>
  <c r="BL37" i="37"/>
  <c r="AK38" i="37"/>
  <c r="BO38" i="37" s="1"/>
  <c r="AH40" i="37"/>
  <c r="AZ41" i="37"/>
  <c r="BL43" i="37"/>
  <c r="BN45" i="37"/>
  <c r="BC46" i="37"/>
  <c r="AL50" i="37"/>
  <c r="BH50" i="37"/>
  <c r="AH6" i="37"/>
  <c r="AH50" i="37" s="1"/>
  <c r="BD6" i="37"/>
  <c r="BD50" i="37" s="1"/>
  <c r="AZ7" i="37"/>
  <c r="AH9" i="37"/>
  <c r="BD9" i="37"/>
  <c r="AZ10" i="37"/>
  <c r="AH12" i="37"/>
  <c r="BD12" i="37"/>
  <c r="AZ13" i="37"/>
  <c r="AH15" i="37"/>
  <c r="BD15" i="37"/>
  <c r="AZ16" i="37"/>
  <c r="AH18" i="37"/>
  <c r="BD18" i="37"/>
  <c r="AZ19" i="37"/>
  <c r="AH21" i="37"/>
  <c r="BD21" i="37"/>
  <c r="AZ22" i="37"/>
  <c r="BN24" i="37"/>
  <c r="AJ25" i="37"/>
  <c r="BN25" i="37" s="1"/>
  <c r="AZ27" i="37"/>
  <c r="AH29" i="37"/>
  <c r="BD31" i="37"/>
  <c r="AG32" i="37"/>
  <c r="BL32" i="37" s="1"/>
  <c r="AK33" i="37"/>
  <c r="BO33" i="37" s="1"/>
  <c r="BC34" i="37"/>
  <c r="BD41" i="37"/>
  <c r="BD46" i="37"/>
  <c r="AH47" i="37"/>
  <c r="BB5" i="38"/>
  <c r="BB9" i="38"/>
  <c r="BP16" i="38"/>
  <c r="BI50" i="37"/>
  <c r="AK24" i="37"/>
  <c r="BO24" i="37" s="1"/>
  <c r="AK25" i="37"/>
  <c r="BO25" i="37" s="1"/>
  <c r="AZ26" i="37"/>
  <c r="AH32" i="37"/>
  <c r="AH35" i="37"/>
  <c r="AZ36" i="37"/>
  <c r="AK42" i="37"/>
  <c r="BO42" i="37" s="1"/>
  <c r="BP45" i="37"/>
  <c r="BP7" i="38"/>
  <c r="BK9" i="38"/>
  <c r="BB14" i="38"/>
  <c r="BD48" i="37"/>
  <c r="BD45" i="37"/>
  <c r="BD42" i="37"/>
  <c r="BD39" i="37"/>
  <c r="BD36" i="37"/>
  <c r="BD33" i="37"/>
  <c r="BD30" i="37"/>
  <c r="BD27" i="37"/>
  <c r="BD24" i="37"/>
  <c r="BJ50" i="37"/>
  <c r="AN11" i="37"/>
  <c r="BP11" i="37" s="1"/>
  <c r="AJ12" i="37"/>
  <c r="BN12" i="37" s="1"/>
  <c r="AN14" i="37"/>
  <c r="BP14" i="37" s="1"/>
  <c r="AJ15" i="37"/>
  <c r="BN15" i="37" s="1"/>
  <c r="AN17" i="37"/>
  <c r="BP17" i="37" s="1"/>
  <c r="AJ18" i="37"/>
  <c r="BN18" i="37" s="1"/>
  <c r="AN20" i="37"/>
  <c r="BP20" i="37" s="1"/>
  <c r="AJ21" i="37"/>
  <c r="BN21" i="37" s="1"/>
  <c r="AN23" i="37"/>
  <c r="BP23" i="37" s="1"/>
  <c r="BC27" i="37"/>
  <c r="BM28" i="37"/>
  <c r="AK29" i="37"/>
  <c r="BO29" i="37" s="1"/>
  <c r="BC36" i="37"/>
  <c r="AG37" i="37"/>
  <c r="BN39" i="37"/>
  <c r="AZ44" i="37"/>
  <c r="BL46" i="37"/>
  <c r="BC49" i="37"/>
  <c r="AE50" i="38"/>
  <c r="BF50" i="38"/>
  <c r="BL5" i="38"/>
  <c r="BP12" i="38"/>
  <c r="BK14" i="38"/>
  <c r="BM19" i="38"/>
  <c r="BP23" i="38"/>
  <c r="BO25" i="38"/>
  <c r="BE50" i="39"/>
  <c r="BK5" i="37"/>
  <c r="BK50" i="37" s="1"/>
  <c r="AK6" i="37"/>
  <c r="AG7" i="37"/>
  <c r="AG50" i="37" s="1"/>
  <c r="BC7" i="37"/>
  <c r="AK9" i="37"/>
  <c r="AG10" i="37"/>
  <c r="BC10" i="37"/>
  <c r="AK12" i="37"/>
  <c r="AG13" i="37"/>
  <c r="BL13" i="37" s="1"/>
  <c r="BC13" i="37"/>
  <c r="AK15" i="37"/>
  <c r="AG16" i="37"/>
  <c r="BC16" i="37"/>
  <c r="AK18" i="37"/>
  <c r="AG19" i="37"/>
  <c r="BL19" i="37" s="1"/>
  <c r="BC19" i="37"/>
  <c r="AK21" i="37"/>
  <c r="AG22" i="37"/>
  <c r="BC22" i="37"/>
  <c r="BC26" i="37"/>
  <c r="AG28" i="37"/>
  <c r="BL28" i="37" s="1"/>
  <c r="AZ30" i="37"/>
  <c r="AK32" i="37"/>
  <c r="BO32" i="37" s="1"/>
  <c r="BL34" i="37"/>
  <c r="AK35" i="37"/>
  <c r="BO35" i="37" s="1"/>
  <c r="AH37" i="37"/>
  <c r="AZ38" i="37"/>
  <c r="BD44" i="37"/>
  <c r="BD49" i="37"/>
  <c r="AY49" i="38"/>
  <c r="AY46" i="38"/>
  <c r="AY43" i="38"/>
  <c r="AY40" i="38"/>
  <c r="AY37" i="38"/>
  <c r="AY34" i="38"/>
  <c r="AY31" i="38"/>
  <c r="AY28" i="38"/>
  <c r="AY25" i="38"/>
  <c r="AY22" i="38"/>
  <c r="AY19" i="38"/>
  <c r="AY48" i="38"/>
  <c r="AY45" i="38"/>
  <c r="AY42" i="38"/>
  <c r="AY39" i="38"/>
  <c r="AY36" i="38"/>
  <c r="AY33" i="38"/>
  <c r="AY30" i="38"/>
  <c r="AY27" i="38"/>
  <c r="AY24" i="38"/>
  <c r="AY47" i="38"/>
  <c r="AY44" i="38"/>
  <c r="AY41" i="38"/>
  <c r="AY38" i="38"/>
  <c r="AY21" i="38"/>
  <c r="AY17" i="38"/>
  <c r="AY14" i="38"/>
  <c r="AY11" i="38"/>
  <c r="AY8" i="38"/>
  <c r="AY5" i="38"/>
  <c r="AY23" i="38"/>
  <c r="AY32" i="38"/>
  <c r="AF50" i="38"/>
  <c r="AY20" i="38"/>
  <c r="AY16" i="38"/>
  <c r="AY13" i="38"/>
  <c r="AY10" i="38"/>
  <c r="AY7" i="38"/>
  <c r="AY26" i="38"/>
  <c r="AY35" i="38"/>
  <c r="AY18" i="38"/>
  <c r="AY15" i="38"/>
  <c r="AY12" i="38"/>
  <c r="AY9" i="38"/>
  <c r="AY6" i="38"/>
  <c r="BN13" i="38"/>
  <c r="BN19" i="38"/>
  <c r="BP26" i="38"/>
  <c r="BO28" i="38"/>
  <c r="AJ48" i="37"/>
  <c r="BN48" i="37" s="1"/>
  <c r="AN47" i="37"/>
  <c r="BP47" i="37" s="1"/>
  <c r="AJ45" i="37"/>
  <c r="AN44" i="37"/>
  <c r="BP44" i="37" s="1"/>
  <c r="AJ42" i="37"/>
  <c r="BN42" i="37" s="1"/>
  <c r="AN41" i="37"/>
  <c r="BP41" i="37" s="1"/>
  <c r="AJ39" i="37"/>
  <c r="AN38" i="37"/>
  <c r="BP38" i="37" s="1"/>
  <c r="AJ36" i="37"/>
  <c r="AN35" i="37"/>
  <c r="BP35" i="37" s="1"/>
  <c r="AJ33" i="37"/>
  <c r="BN33" i="37" s="1"/>
  <c r="AN32" i="37"/>
  <c r="BP32" i="37" s="1"/>
  <c r="AJ30" i="37"/>
  <c r="BN30" i="37" s="1"/>
  <c r="AN29" i="37"/>
  <c r="BP29" i="37" s="1"/>
  <c r="AJ27" i="37"/>
  <c r="BN27" i="37" s="1"/>
  <c r="AN26" i="37"/>
  <c r="BP26" i="37" s="1"/>
  <c r="AJ24" i="37"/>
  <c r="AH48" i="37"/>
  <c r="AH45" i="37"/>
  <c r="AH42" i="37"/>
  <c r="AH39" i="37"/>
  <c r="AH36" i="37"/>
  <c r="AH33" i="37"/>
  <c r="AH30" i="37"/>
  <c r="AH27" i="37"/>
  <c r="AH24" i="37"/>
  <c r="AG48" i="37"/>
  <c r="BL48" i="37" s="1"/>
  <c r="AK47" i="37"/>
  <c r="BO47" i="37" s="1"/>
  <c r="AG45" i="37"/>
  <c r="BL45" i="37" s="1"/>
  <c r="AK44" i="37"/>
  <c r="BO44" i="37" s="1"/>
  <c r="AG42" i="37"/>
  <c r="BL42" i="37" s="1"/>
  <c r="AN49" i="37"/>
  <c r="BP49" i="37" s="1"/>
  <c r="AJ47" i="37"/>
  <c r="BN47" i="37" s="1"/>
  <c r="AN46" i="37"/>
  <c r="BP46" i="37" s="1"/>
  <c r="AJ44" i="37"/>
  <c r="BN44" i="37" s="1"/>
  <c r="AN43" i="37"/>
  <c r="BP43" i="37" s="1"/>
  <c r="AJ41" i="37"/>
  <c r="BN41" i="37" s="1"/>
  <c r="AN40" i="37"/>
  <c r="BP40" i="37" s="1"/>
  <c r="AJ38" i="37"/>
  <c r="BN38" i="37" s="1"/>
  <c r="AN37" i="37"/>
  <c r="BP37" i="37" s="1"/>
  <c r="AJ35" i="37"/>
  <c r="BN35" i="37" s="1"/>
  <c r="AN34" i="37"/>
  <c r="BP34" i="37" s="1"/>
  <c r="AJ32" i="37"/>
  <c r="BN32" i="37" s="1"/>
  <c r="AN31" i="37"/>
  <c r="BP31" i="37" s="1"/>
  <c r="AJ29" i="37"/>
  <c r="BN29" i="37" s="1"/>
  <c r="AN28" i="37"/>
  <c r="BP28" i="37" s="1"/>
  <c r="AJ26" i="37"/>
  <c r="BN26" i="37" s="1"/>
  <c r="AN25" i="37"/>
  <c r="BP25" i="37" s="1"/>
  <c r="AK49" i="37"/>
  <c r="BO49" i="37" s="1"/>
  <c r="AG47" i="37"/>
  <c r="BL47" i="37" s="1"/>
  <c r="AK46" i="37"/>
  <c r="BO46" i="37" s="1"/>
  <c r="AG44" i="37"/>
  <c r="BL44" i="37" s="1"/>
  <c r="AK43" i="37"/>
  <c r="BO43" i="37" s="1"/>
  <c r="AG41" i="37"/>
  <c r="BL41" i="37" s="1"/>
  <c r="AK40" i="37"/>
  <c r="BO40" i="37" s="1"/>
  <c r="AG38" i="37"/>
  <c r="BL38" i="37" s="1"/>
  <c r="AK37" i="37"/>
  <c r="BO37" i="37" s="1"/>
  <c r="AG35" i="37"/>
  <c r="BL35" i="37" s="1"/>
  <c r="AJ49" i="37"/>
  <c r="BN49" i="37" s="1"/>
  <c r="AN48" i="37"/>
  <c r="BP48" i="37" s="1"/>
  <c r="AJ46" i="37"/>
  <c r="AN45" i="37"/>
  <c r="AJ43" i="37"/>
  <c r="BN43" i="37" s="1"/>
  <c r="AN42" i="37"/>
  <c r="BP42" i="37" s="1"/>
  <c r="AJ40" i="37"/>
  <c r="AN39" i="37"/>
  <c r="AJ37" i="37"/>
  <c r="BN37" i="37" s="1"/>
  <c r="AN36" i="37"/>
  <c r="AJ34" i="37"/>
  <c r="BN34" i="37" s="1"/>
  <c r="AN33" i="37"/>
  <c r="BP33" i="37" s="1"/>
  <c r="AJ31" i="37"/>
  <c r="BN31" i="37" s="1"/>
  <c r="AN30" i="37"/>
  <c r="BP30" i="37" s="1"/>
  <c r="AJ28" i="37"/>
  <c r="BN28" i="37" s="1"/>
  <c r="AN27" i="37"/>
  <c r="AZ5" i="37"/>
  <c r="AH7" i="37"/>
  <c r="BD7" i="37"/>
  <c r="AZ8" i="37"/>
  <c r="AH10" i="37"/>
  <c r="BD10" i="37"/>
  <c r="AZ11" i="37"/>
  <c r="AH13" i="37"/>
  <c r="BD13" i="37"/>
  <c r="AZ14" i="37"/>
  <c r="AH16" i="37"/>
  <c r="BD16" i="37"/>
  <c r="AZ17" i="37"/>
  <c r="AH19" i="37"/>
  <c r="BD19" i="37"/>
  <c r="AZ20" i="37"/>
  <c r="AH22" i="37"/>
  <c r="BD22" i="37"/>
  <c r="AZ23" i="37"/>
  <c r="AN24" i="37"/>
  <c r="BP24" i="37" s="1"/>
  <c r="BD26" i="37"/>
  <c r="AH28" i="37"/>
  <c r="BC30" i="37"/>
  <c r="AG31" i="37"/>
  <c r="BL31" i="37" s="1"/>
  <c r="AZ33" i="37"/>
  <c r="BD38" i="37"/>
  <c r="AG39" i="37"/>
  <c r="BL39" i="37" s="1"/>
  <c r="BP39" i="37"/>
  <c r="BC40" i="37"/>
  <c r="AZ42" i="37"/>
  <c r="AH43" i="37"/>
  <c r="AK45" i="37"/>
  <c r="BO45" i="37" s="1"/>
  <c r="BN46" i="37"/>
  <c r="BB6" i="38"/>
  <c r="BB15" i="38"/>
  <c r="BP18" i="38"/>
  <c r="BB21" i="38"/>
  <c r="AZ48" i="38"/>
  <c r="AZ45" i="38"/>
  <c r="AZ47" i="38"/>
  <c r="AZ44" i="38"/>
  <c r="AZ41" i="38"/>
  <c r="AZ38" i="38"/>
  <c r="AZ35" i="38"/>
  <c r="AZ32" i="38"/>
  <c r="AZ29" i="38"/>
  <c r="BC5" i="38"/>
  <c r="AK7" i="38"/>
  <c r="AK50" i="38" s="1"/>
  <c r="AG8" i="38"/>
  <c r="AG50" i="38" s="1"/>
  <c r="BC8" i="38"/>
  <c r="AK10" i="38"/>
  <c r="AG11" i="38"/>
  <c r="BC11" i="38"/>
  <c r="AK13" i="38"/>
  <c r="BO13" i="38" s="1"/>
  <c r="AG14" i="38"/>
  <c r="BL14" i="38" s="1"/>
  <c r="BC14" i="38"/>
  <c r="AK16" i="38"/>
  <c r="BO16" i="38" s="1"/>
  <c r="AG17" i="38"/>
  <c r="BC17" i="38"/>
  <c r="AK19" i="38"/>
  <c r="BO19" i="38" s="1"/>
  <c r="BK22" i="38"/>
  <c r="BA27" i="38"/>
  <c r="BA29" i="38"/>
  <c r="AZ31" i="38"/>
  <c r="BN32" i="38"/>
  <c r="BA37" i="38"/>
  <c r="AZ40" i="38"/>
  <c r="AH41" i="38"/>
  <c r="BA43" i="38"/>
  <c r="AH45" i="38"/>
  <c r="BA49" i="38"/>
  <c r="BM50" i="39"/>
  <c r="BO10" i="39"/>
  <c r="BO50" i="39" s="1"/>
  <c r="AH8" i="38"/>
  <c r="AZ9" i="38"/>
  <c r="AH11" i="38"/>
  <c r="AZ12" i="38"/>
  <c r="AH14" i="38"/>
  <c r="AZ15" i="38"/>
  <c r="AH17" i="38"/>
  <c r="AZ18" i="38"/>
  <c r="AJ20" i="38"/>
  <c r="BN20" i="38" s="1"/>
  <c r="AH21" i="38"/>
  <c r="BK21" i="38"/>
  <c r="AG22" i="38"/>
  <c r="BL22" i="38" s="1"/>
  <c r="AH23" i="38"/>
  <c r="AJ24" i="38"/>
  <c r="BN24" i="38" s="1"/>
  <c r="AN26" i="38"/>
  <c r="AG28" i="38"/>
  <c r="BL28" i="38" s="1"/>
  <c r="AH30" i="38"/>
  <c r="BO30" i="38"/>
  <c r="BA31" i="38"/>
  <c r="AZ33" i="38"/>
  <c r="BN42" i="38"/>
  <c r="AZ49" i="39"/>
  <c r="AZ46" i="39"/>
  <c r="AZ43" i="39"/>
  <c r="AZ40" i="39"/>
  <c r="AZ37" i="39"/>
  <c r="AZ34" i="39"/>
  <c r="AZ31" i="39"/>
  <c r="AZ28" i="39"/>
  <c r="AZ25" i="39"/>
  <c r="AZ22" i="39"/>
  <c r="AZ48" i="39"/>
  <c r="AZ45" i="39"/>
  <c r="AZ42" i="39"/>
  <c r="AZ39" i="39"/>
  <c r="AZ36" i="39"/>
  <c r="AZ33" i="39"/>
  <c r="AZ30" i="39"/>
  <c r="AZ27" i="39"/>
  <c r="AZ24" i="39"/>
  <c r="AZ21" i="39"/>
  <c r="AZ18" i="39"/>
  <c r="AZ15" i="39"/>
  <c r="AZ47" i="39"/>
  <c r="AZ44" i="39"/>
  <c r="AZ41" i="39"/>
  <c r="AZ38" i="39"/>
  <c r="AZ35" i="39"/>
  <c r="AZ32" i="39"/>
  <c r="AZ29" i="39"/>
  <c r="AZ26" i="39"/>
  <c r="AZ23" i="39"/>
  <c r="AZ7" i="39"/>
  <c r="AZ12" i="39"/>
  <c r="AZ11" i="39"/>
  <c r="AZ16" i="39"/>
  <c r="AZ10" i="39"/>
  <c r="AZ6" i="39"/>
  <c r="AZ19" i="39"/>
  <c r="AZ9" i="39"/>
  <c r="AZ17" i="39"/>
  <c r="AZ13" i="39"/>
  <c r="AZ14" i="39"/>
  <c r="AZ8" i="39"/>
  <c r="BL5" i="39"/>
  <c r="AZ5" i="39"/>
  <c r="BA48" i="38"/>
  <c r="BA45" i="38"/>
  <c r="BA42" i="38"/>
  <c r="AI50" i="38"/>
  <c r="BE50" i="38"/>
  <c r="BA6" i="38"/>
  <c r="BA9" i="38"/>
  <c r="BA50" i="38" s="1"/>
  <c r="BA12" i="38"/>
  <c r="BA15" i="38"/>
  <c r="BA18" i="38"/>
  <c r="AH22" i="38"/>
  <c r="BN23" i="38"/>
  <c r="AK24" i="38"/>
  <c r="BO24" i="38" s="1"/>
  <c r="AN25" i="38"/>
  <c r="BP25" i="38" s="1"/>
  <c r="AH32" i="38"/>
  <c r="BA33" i="38"/>
  <c r="BA35" i="38"/>
  <c r="AH36" i="38"/>
  <c r="BO39" i="38"/>
  <c r="BO42" i="38"/>
  <c r="BA44" i="38"/>
  <c r="BO23" i="38"/>
  <c r="BJ50" i="39"/>
  <c r="BP5" i="39"/>
  <c r="BP12" i="39"/>
  <c r="BC48" i="38"/>
  <c r="BC45" i="38"/>
  <c r="BC42" i="38"/>
  <c r="BC39" i="38"/>
  <c r="BC36" i="38"/>
  <c r="BC33" i="38"/>
  <c r="BC30" i="38"/>
  <c r="BC27" i="38"/>
  <c r="BC24" i="38"/>
  <c r="BC21" i="38"/>
  <c r="BC47" i="38"/>
  <c r="BC44" i="38"/>
  <c r="BC41" i="38"/>
  <c r="BC38" i="38"/>
  <c r="BC35" i="38"/>
  <c r="BC32" i="38"/>
  <c r="BC29" i="38"/>
  <c r="BC26" i="38"/>
  <c r="BC23" i="38"/>
  <c r="BC49" i="38"/>
  <c r="BC46" i="38"/>
  <c r="BC43" i="38"/>
  <c r="BC40" i="38"/>
  <c r="BC37" i="38"/>
  <c r="BG50" i="38"/>
  <c r="AG6" i="38"/>
  <c r="BL6" i="38" s="1"/>
  <c r="BC6" i="38"/>
  <c r="AK8" i="38"/>
  <c r="BO8" i="38" s="1"/>
  <c r="AG9" i="38"/>
  <c r="BL9" i="38" s="1"/>
  <c r="BC9" i="38"/>
  <c r="AK11" i="38"/>
  <c r="BO11" i="38" s="1"/>
  <c r="AG12" i="38"/>
  <c r="BL12" i="38" s="1"/>
  <c r="BC12" i="38"/>
  <c r="AK14" i="38"/>
  <c r="BO14" i="38" s="1"/>
  <c r="AG15" i="38"/>
  <c r="BL15" i="38" s="1"/>
  <c r="BC15" i="38"/>
  <c r="AK17" i="38"/>
  <c r="BO17" i="38" s="1"/>
  <c r="AG18" i="38"/>
  <c r="BL18" i="38" s="1"/>
  <c r="BC18" i="38"/>
  <c r="AZ19" i="38"/>
  <c r="AN20" i="38"/>
  <c r="BP20" i="38" s="1"/>
  <c r="AK21" i="38"/>
  <c r="BO21" i="38" s="1"/>
  <c r="BA25" i="38"/>
  <c r="BA26" i="38"/>
  <c r="BA41" i="38"/>
  <c r="AH42" i="38"/>
  <c r="BN43" i="38"/>
  <c r="AL50" i="38"/>
  <c r="AH6" i="38"/>
  <c r="AH50" i="38" s="1"/>
  <c r="AZ7" i="38"/>
  <c r="AH9" i="38"/>
  <c r="AZ10" i="38"/>
  <c r="AH12" i="38"/>
  <c r="AZ13" i="38"/>
  <c r="AH15" i="38"/>
  <c r="AZ16" i="38"/>
  <c r="AH18" i="38"/>
  <c r="BA19" i="38"/>
  <c r="AZ24" i="38"/>
  <c r="BN27" i="38"/>
  <c r="AZ28" i="38"/>
  <c r="AZ46" i="38"/>
  <c r="BO49" i="38"/>
  <c r="AM50" i="38"/>
  <c r="BI50" i="38"/>
  <c r="BA16" i="38"/>
  <c r="AZ20" i="38"/>
  <c r="AN22" i="38"/>
  <c r="BP22" i="38" s="1"/>
  <c r="AN23" i="38"/>
  <c r="BA24" i="38"/>
  <c r="BC25" i="38"/>
  <c r="AH27" i="38"/>
  <c r="BA28" i="38"/>
  <c r="BO29" i="38"/>
  <c r="AZ30" i="38"/>
  <c r="AZ36" i="38"/>
  <c r="BP37" i="38"/>
  <c r="BO40" i="38"/>
  <c r="BA46" i="38"/>
  <c r="AH48" i="38"/>
  <c r="BP49" i="38"/>
  <c r="BD48" i="39"/>
  <c r="BD45" i="39"/>
  <c r="BD42" i="39"/>
  <c r="BD39" i="39"/>
  <c r="BD36" i="39"/>
  <c r="BD33" i="39"/>
  <c r="BD30" i="39"/>
  <c r="BD27" i="39"/>
  <c r="BD24" i="39"/>
  <c r="BD21" i="39"/>
  <c r="BD47" i="39"/>
  <c r="BD44" i="39"/>
  <c r="BD41" i="39"/>
  <c r="BD38" i="39"/>
  <c r="BD35" i="39"/>
  <c r="BD32" i="39"/>
  <c r="BD29" i="39"/>
  <c r="BD26" i="39"/>
  <c r="BD23" i="39"/>
  <c r="BD20" i="39"/>
  <c r="BD17" i="39"/>
  <c r="BD14" i="39"/>
  <c r="BD49" i="39"/>
  <c r="BD46" i="39"/>
  <c r="BD43" i="39"/>
  <c r="BD40" i="39"/>
  <c r="BD37" i="39"/>
  <c r="BD34" i="39"/>
  <c r="BD31" i="39"/>
  <c r="BD28" i="39"/>
  <c r="BD25" i="39"/>
  <c r="BD22" i="39"/>
  <c r="BD11" i="39"/>
  <c r="BD10" i="39"/>
  <c r="BD6" i="39"/>
  <c r="BD16" i="39"/>
  <c r="BD12" i="39"/>
  <c r="BD19" i="39"/>
  <c r="BD9" i="39"/>
  <c r="BD13" i="39"/>
  <c r="BD8" i="39"/>
  <c r="BD5" i="39"/>
  <c r="BD7" i="39"/>
  <c r="BN6" i="39"/>
  <c r="AN5" i="38"/>
  <c r="BJ50" i="38"/>
  <c r="AJ6" i="38"/>
  <c r="BN6" i="38" s="1"/>
  <c r="AN8" i="38"/>
  <c r="BP8" i="38" s="1"/>
  <c r="AJ9" i="38"/>
  <c r="BN9" i="38" s="1"/>
  <c r="AN11" i="38"/>
  <c r="BP11" i="38" s="1"/>
  <c r="AJ12" i="38"/>
  <c r="BN12" i="38" s="1"/>
  <c r="AN14" i="38"/>
  <c r="BP14" i="38" s="1"/>
  <c r="AJ15" i="38"/>
  <c r="BN15" i="38" s="1"/>
  <c r="AN17" i="38"/>
  <c r="BP17" i="38" s="1"/>
  <c r="AJ18" i="38"/>
  <c r="BN18" i="38" s="1"/>
  <c r="BC19" i="38"/>
  <c r="BA20" i="38"/>
  <c r="AN21" i="38"/>
  <c r="BP21" i="38" s="1"/>
  <c r="AZ22" i="38"/>
  <c r="BC28" i="38"/>
  <c r="AH29" i="38"/>
  <c r="BA30" i="38"/>
  <c r="BA32" i="38"/>
  <c r="BN33" i="38"/>
  <c r="AZ34" i="38"/>
  <c r="BA36" i="38"/>
  <c r="AZ39" i="38"/>
  <c r="BP40" i="38"/>
  <c r="BK5" i="38"/>
  <c r="AK6" i="38"/>
  <c r="BO6" i="38" s="1"/>
  <c r="AG7" i="38"/>
  <c r="BL7" i="38" s="1"/>
  <c r="BC7" i="38"/>
  <c r="AK9" i="38"/>
  <c r="BO9" i="38" s="1"/>
  <c r="AG10" i="38"/>
  <c r="BL10" i="38" s="1"/>
  <c r="BC10" i="38"/>
  <c r="AK12" i="38"/>
  <c r="BO12" i="38" s="1"/>
  <c r="AG13" i="38"/>
  <c r="BL13" i="38" s="1"/>
  <c r="BC13" i="38"/>
  <c r="AK15" i="38"/>
  <c r="BO15" i="38" s="1"/>
  <c r="AG16" i="38"/>
  <c r="BC16" i="38"/>
  <c r="AK18" i="38"/>
  <c r="BO18" i="38" s="1"/>
  <c r="AG19" i="38"/>
  <c r="BL19" i="38" s="1"/>
  <c r="BA22" i="38"/>
  <c r="AZ23" i="38"/>
  <c r="BK25" i="38"/>
  <c r="AK27" i="38"/>
  <c r="BO27" i="38" s="1"/>
  <c r="AG31" i="38"/>
  <c r="BL31" i="38" s="1"/>
  <c r="BO33" i="38"/>
  <c r="BA34" i="38"/>
  <c r="BA39" i="38"/>
  <c r="AZ42" i="38"/>
  <c r="BA47" i="38"/>
  <c r="BP6" i="39"/>
  <c r="BP8" i="39"/>
  <c r="AG48" i="38"/>
  <c r="BL48" i="38" s="1"/>
  <c r="AK47" i="38"/>
  <c r="BO47" i="38" s="1"/>
  <c r="AG45" i="38"/>
  <c r="BL45" i="38" s="1"/>
  <c r="AK44" i="38"/>
  <c r="BO44" i="38" s="1"/>
  <c r="AG42" i="38"/>
  <c r="BL42" i="38" s="1"/>
  <c r="AK41" i="38"/>
  <c r="BO41" i="38" s="1"/>
  <c r="AG39" i="38"/>
  <c r="BL39" i="38" s="1"/>
  <c r="AK38" i="38"/>
  <c r="BO38" i="38" s="1"/>
  <c r="AG36" i="38"/>
  <c r="BL36" i="38" s="1"/>
  <c r="AK35" i="38"/>
  <c r="BO35" i="38" s="1"/>
  <c r="AG33" i="38"/>
  <c r="BL33" i="38" s="1"/>
  <c r="AK32" i="38"/>
  <c r="BO32" i="38" s="1"/>
  <c r="AG30" i="38"/>
  <c r="BL30" i="38" s="1"/>
  <c r="AK29" i="38"/>
  <c r="AG27" i="38"/>
  <c r="BL27" i="38" s="1"/>
  <c r="AK26" i="38"/>
  <c r="BO26" i="38" s="1"/>
  <c r="AG24" i="38"/>
  <c r="BL24" i="38" s="1"/>
  <c r="AK23" i="38"/>
  <c r="AG21" i="38"/>
  <c r="AK20" i="38"/>
  <c r="BO20" i="38" s="1"/>
  <c r="AN49" i="38"/>
  <c r="AJ47" i="38"/>
  <c r="BN47" i="38" s="1"/>
  <c r="AN46" i="38"/>
  <c r="BP46" i="38" s="1"/>
  <c r="AJ44" i="38"/>
  <c r="BN44" i="38" s="1"/>
  <c r="AN43" i="38"/>
  <c r="BP43" i="38" s="1"/>
  <c r="AJ41" i="38"/>
  <c r="AN40" i="38"/>
  <c r="AJ38" i="38"/>
  <c r="BN38" i="38" s="1"/>
  <c r="AN37" i="38"/>
  <c r="AJ35" i="38"/>
  <c r="BN35" i="38" s="1"/>
  <c r="AN34" i="38"/>
  <c r="BP34" i="38" s="1"/>
  <c r="AJ32" i="38"/>
  <c r="AN31" i="38"/>
  <c r="BP31" i="38" s="1"/>
  <c r="AJ29" i="38"/>
  <c r="BN29" i="38" s="1"/>
  <c r="AN28" i="38"/>
  <c r="BP28" i="38" s="1"/>
  <c r="AJ26" i="38"/>
  <c r="BN26" i="38" s="1"/>
  <c r="AH47" i="38"/>
  <c r="AH44" i="38"/>
  <c r="AK49" i="38"/>
  <c r="AG47" i="38"/>
  <c r="BL47" i="38" s="1"/>
  <c r="AK46" i="38"/>
  <c r="BO46" i="38" s="1"/>
  <c r="AG44" i="38"/>
  <c r="BL44" i="38" s="1"/>
  <c r="AK43" i="38"/>
  <c r="BO43" i="38" s="1"/>
  <c r="AG41" i="38"/>
  <c r="BL41" i="38" s="1"/>
  <c r="AK40" i="38"/>
  <c r="AG38" i="38"/>
  <c r="BL38" i="38" s="1"/>
  <c r="AK37" i="38"/>
  <c r="BO37" i="38" s="1"/>
  <c r="AG35" i="38"/>
  <c r="BL35" i="38" s="1"/>
  <c r="AK34" i="38"/>
  <c r="BO34" i="38" s="1"/>
  <c r="AG32" i="38"/>
  <c r="BL32" i="38" s="1"/>
  <c r="AK31" i="38"/>
  <c r="BO31" i="38" s="1"/>
  <c r="AG29" i="38"/>
  <c r="BL29" i="38" s="1"/>
  <c r="AK28" i="38"/>
  <c r="AG26" i="38"/>
  <c r="BL26" i="38" s="1"/>
  <c r="AK25" i="38"/>
  <c r="AG23" i="38"/>
  <c r="BL23" i="38" s="1"/>
  <c r="AK22" i="38"/>
  <c r="BO22" i="38" s="1"/>
  <c r="AJ49" i="38"/>
  <c r="BN49" i="38" s="1"/>
  <c r="AN48" i="38"/>
  <c r="BP48" i="38" s="1"/>
  <c r="AJ46" i="38"/>
  <c r="BN46" i="38" s="1"/>
  <c r="AN45" i="38"/>
  <c r="BP45" i="38" s="1"/>
  <c r="AJ43" i="38"/>
  <c r="AN42" i="38"/>
  <c r="BP42" i="38" s="1"/>
  <c r="AJ40" i="38"/>
  <c r="BN40" i="38" s="1"/>
  <c r="AN39" i="38"/>
  <c r="BP39" i="38" s="1"/>
  <c r="AJ37" i="38"/>
  <c r="BN37" i="38" s="1"/>
  <c r="AN36" i="38"/>
  <c r="BP36" i="38" s="1"/>
  <c r="AJ34" i="38"/>
  <c r="BN34" i="38" s="1"/>
  <c r="AN33" i="38"/>
  <c r="BP33" i="38" s="1"/>
  <c r="AJ31" i="38"/>
  <c r="BN31" i="38" s="1"/>
  <c r="AN30" i="38"/>
  <c r="BP30" i="38" s="1"/>
  <c r="AJ28" i="38"/>
  <c r="BN28" i="38" s="1"/>
  <c r="AN27" i="38"/>
  <c r="BP27" i="38" s="1"/>
  <c r="AJ25" i="38"/>
  <c r="BN25" i="38" s="1"/>
  <c r="AN24" i="38"/>
  <c r="BP24" i="38" s="1"/>
  <c r="AJ22" i="38"/>
  <c r="AH49" i="38"/>
  <c r="AH46" i="38"/>
  <c r="AH43" i="38"/>
  <c r="AH40" i="38"/>
  <c r="AH37" i="38"/>
  <c r="AH34" i="38"/>
  <c r="AH31" i="38"/>
  <c r="AH28" i="38"/>
  <c r="AG49" i="38"/>
  <c r="BL49" i="38" s="1"/>
  <c r="AK48" i="38"/>
  <c r="BO48" i="38" s="1"/>
  <c r="AG46" i="38"/>
  <c r="BL46" i="38" s="1"/>
  <c r="AK45" i="38"/>
  <c r="AG43" i="38"/>
  <c r="BL43" i="38" s="1"/>
  <c r="AK42" i="38"/>
  <c r="AG40" i="38"/>
  <c r="BL40" i="38" s="1"/>
  <c r="AK39" i="38"/>
  <c r="AG37" i="38"/>
  <c r="BL37" i="38" s="1"/>
  <c r="AK36" i="38"/>
  <c r="BO36" i="38" s="1"/>
  <c r="AJ48" i="38"/>
  <c r="BN48" i="38" s="1"/>
  <c r="AN47" i="38"/>
  <c r="BP47" i="38" s="1"/>
  <c r="AJ45" i="38"/>
  <c r="BN45" i="38" s="1"/>
  <c r="AN44" i="38"/>
  <c r="BP44" i="38" s="1"/>
  <c r="AJ42" i="38"/>
  <c r="AN41" i="38"/>
  <c r="BP41" i="38" s="1"/>
  <c r="AJ39" i="38"/>
  <c r="BN39" i="38" s="1"/>
  <c r="AN38" i="38"/>
  <c r="BP38" i="38" s="1"/>
  <c r="AJ36" i="38"/>
  <c r="BN36" i="38" s="1"/>
  <c r="AN35" i="38"/>
  <c r="BP35" i="38" s="1"/>
  <c r="AJ33" i="38"/>
  <c r="AN32" i="38"/>
  <c r="BP32" i="38" s="1"/>
  <c r="AJ30" i="38"/>
  <c r="BN30" i="38" s="1"/>
  <c r="AN29" i="38"/>
  <c r="BP29" i="38" s="1"/>
  <c r="AJ27" i="38"/>
  <c r="AZ5" i="38"/>
  <c r="AH7" i="38"/>
  <c r="AZ8" i="38"/>
  <c r="AH10" i="38"/>
  <c r="AZ11" i="38"/>
  <c r="AH13" i="38"/>
  <c r="AZ14" i="38"/>
  <c r="AH16" i="38"/>
  <c r="AZ17" i="38"/>
  <c r="AH19" i="38"/>
  <c r="BC20" i="38"/>
  <c r="AZ21" i="38"/>
  <c r="BA23" i="38"/>
  <c r="BK24" i="38"/>
  <c r="AG25" i="38"/>
  <c r="BL25" i="38" s="1"/>
  <c r="AH26" i="38"/>
  <c r="BC34" i="38"/>
  <c r="AH35" i="38"/>
  <c r="BN41" i="38"/>
  <c r="BO45" i="38"/>
  <c r="BL7" i="39"/>
  <c r="AH48" i="39"/>
  <c r="AH45" i="39"/>
  <c r="AH42" i="39"/>
  <c r="AH39" i="39"/>
  <c r="AH36" i="39"/>
  <c r="AH33" i="39"/>
  <c r="AH30" i="39"/>
  <c r="AH27" i="39"/>
  <c r="AH24" i="39"/>
  <c r="AH21" i="39"/>
  <c r="AG48" i="39"/>
  <c r="AK47" i="39"/>
  <c r="BO47" i="39" s="1"/>
  <c r="AG45" i="39"/>
  <c r="BL45" i="39" s="1"/>
  <c r="AK44" i="39"/>
  <c r="AG42" i="39"/>
  <c r="BL42" i="39" s="1"/>
  <c r="AK41" i="39"/>
  <c r="BO41" i="39" s="1"/>
  <c r="AG39" i="39"/>
  <c r="AK38" i="39"/>
  <c r="AG36" i="39"/>
  <c r="AK35" i="39"/>
  <c r="BO35" i="39" s="1"/>
  <c r="AG33" i="39"/>
  <c r="BL33" i="39" s="1"/>
  <c r="AK32" i="39"/>
  <c r="AG30" i="39"/>
  <c r="AK29" i="39"/>
  <c r="AG27" i="39"/>
  <c r="BL27" i="39" s="1"/>
  <c r="AK26" i="39"/>
  <c r="AG24" i="39"/>
  <c r="AK23" i="39"/>
  <c r="BO23" i="39" s="1"/>
  <c r="AG21" i="39"/>
  <c r="AK20" i="39"/>
  <c r="AG18" i="39"/>
  <c r="BL18" i="39" s="1"/>
  <c r="AK17" i="39"/>
  <c r="BO17" i="39" s="1"/>
  <c r="AG15" i="39"/>
  <c r="BL15" i="39" s="1"/>
  <c r="AK14" i="39"/>
  <c r="BO14" i="39" s="1"/>
  <c r="AG12" i="39"/>
  <c r="BL12" i="39" s="1"/>
  <c r="AK11" i="39"/>
  <c r="AG9" i="39"/>
  <c r="AN49" i="39"/>
  <c r="BP49" i="39" s="1"/>
  <c r="AJ47" i="39"/>
  <c r="BN47" i="39" s="1"/>
  <c r="AN46" i="39"/>
  <c r="BP46" i="39" s="1"/>
  <c r="AJ44" i="39"/>
  <c r="BN44" i="39" s="1"/>
  <c r="AN43" i="39"/>
  <c r="BP43" i="39" s="1"/>
  <c r="AJ41" i="39"/>
  <c r="BN41" i="39" s="1"/>
  <c r="AN40" i="39"/>
  <c r="BP40" i="39" s="1"/>
  <c r="AJ38" i="39"/>
  <c r="BN38" i="39" s="1"/>
  <c r="AN37" i="39"/>
  <c r="BP37" i="39" s="1"/>
  <c r="AJ35" i="39"/>
  <c r="AN34" i="39"/>
  <c r="BP34" i="39" s="1"/>
  <c r="AJ32" i="39"/>
  <c r="BN32" i="39" s="1"/>
  <c r="AN31" i="39"/>
  <c r="BP31" i="39" s="1"/>
  <c r="AJ29" i="39"/>
  <c r="AN28" i="39"/>
  <c r="BP28" i="39" s="1"/>
  <c r="AJ26" i="39"/>
  <c r="AN25" i="39"/>
  <c r="BP25" i="39" s="1"/>
  <c r="AJ23" i="39"/>
  <c r="AN22" i="39"/>
  <c r="BP22" i="39" s="1"/>
  <c r="AJ20" i="39"/>
  <c r="AN19" i="39"/>
  <c r="BP19" i="39" s="1"/>
  <c r="AJ17" i="39"/>
  <c r="BN17" i="39" s="1"/>
  <c r="AN16" i="39"/>
  <c r="BP16" i="39" s="1"/>
  <c r="AJ14" i="39"/>
  <c r="BN14" i="39" s="1"/>
  <c r="AN13" i="39"/>
  <c r="BP13" i="39" s="1"/>
  <c r="AH47" i="39"/>
  <c r="AH44" i="39"/>
  <c r="AH41" i="39"/>
  <c r="AH38" i="39"/>
  <c r="AH35" i="39"/>
  <c r="AH32" i="39"/>
  <c r="AH29" i="39"/>
  <c r="AH26" i="39"/>
  <c r="AH23" i="39"/>
  <c r="AH20" i="39"/>
  <c r="AH17" i="39"/>
  <c r="AH14" i="39"/>
  <c r="AK49" i="39"/>
  <c r="BO49" i="39" s="1"/>
  <c r="AG47" i="39"/>
  <c r="BL47" i="39" s="1"/>
  <c r="AK46" i="39"/>
  <c r="BO46" i="39" s="1"/>
  <c r="AG44" i="39"/>
  <c r="BL44" i="39" s="1"/>
  <c r="AK43" i="39"/>
  <c r="BO43" i="39" s="1"/>
  <c r="AG41" i="39"/>
  <c r="BL41" i="39" s="1"/>
  <c r="AK40" i="39"/>
  <c r="BO40" i="39" s="1"/>
  <c r="AG38" i="39"/>
  <c r="BL38" i="39" s="1"/>
  <c r="AK37" i="39"/>
  <c r="BO37" i="39" s="1"/>
  <c r="AG35" i="39"/>
  <c r="BL35" i="39" s="1"/>
  <c r="AK34" i="39"/>
  <c r="BO34" i="39" s="1"/>
  <c r="AG32" i="39"/>
  <c r="BL32" i="39" s="1"/>
  <c r="AK31" i="39"/>
  <c r="BO31" i="39" s="1"/>
  <c r="AG29" i="39"/>
  <c r="BL29" i="39" s="1"/>
  <c r="AK28" i="39"/>
  <c r="BO28" i="39" s="1"/>
  <c r="AG26" i="39"/>
  <c r="BL26" i="39" s="1"/>
  <c r="AK25" i="39"/>
  <c r="BO25" i="39" s="1"/>
  <c r="AG23" i="39"/>
  <c r="BL23" i="39" s="1"/>
  <c r="AK22" i="39"/>
  <c r="BO22" i="39" s="1"/>
  <c r="AG20" i="39"/>
  <c r="BL20" i="39" s="1"/>
  <c r="AK19" i="39"/>
  <c r="BO19" i="39" s="1"/>
  <c r="AG17" i="39"/>
  <c r="BL17" i="39" s="1"/>
  <c r="AK16" i="39"/>
  <c r="BO16" i="39" s="1"/>
  <c r="AG14" i="39"/>
  <c r="BL14" i="39" s="1"/>
  <c r="AK13" i="39"/>
  <c r="BO13" i="39" s="1"/>
  <c r="AG11" i="39"/>
  <c r="BL11" i="39" s="1"/>
  <c r="AJ49" i="39"/>
  <c r="BN49" i="39" s="1"/>
  <c r="AN48" i="39"/>
  <c r="AJ46" i="39"/>
  <c r="BN46" i="39" s="1"/>
  <c r="AN45" i="39"/>
  <c r="BP45" i="39" s="1"/>
  <c r="AJ43" i="39"/>
  <c r="BN43" i="39" s="1"/>
  <c r="AN42" i="39"/>
  <c r="BP42" i="39" s="1"/>
  <c r="AJ40" i="39"/>
  <c r="BN40" i="39" s="1"/>
  <c r="AN39" i="39"/>
  <c r="AJ37" i="39"/>
  <c r="BN37" i="39" s="1"/>
  <c r="AN36" i="39"/>
  <c r="AJ34" i="39"/>
  <c r="BN34" i="39" s="1"/>
  <c r="AN33" i="39"/>
  <c r="BP33" i="39" s="1"/>
  <c r="AJ31" i="39"/>
  <c r="BN31" i="39" s="1"/>
  <c r="AN30" i="39"/>
  <c r="AJ28" i="39"/>
  <c r="BN28" i="39" s="1"/>
  <c r="AN27" i="39"/>
  <c r="BP27" i="39" s="1"/>
  <c r="AJ25" i="39"/>
  <c r="BN25" i="39" s="1"/>
  <c r="AN24" i="39"/>
  <c r="AJ22" i="39"/>
  <c r="BN22" i="39" s="1"/>
  <c r="AN21" i="39"/>
  <c r="BP21" i="39" s="1"/>
  <c r="AH49" i="39"/>
  <c r="AH46" i="39"/>
  <c r="AH43" i="39"/>
  <c r="AH40" i="39"/>
  <c r="AH37" i="39"/>
  <c r="AH34" i="39"/>
  <c r="AH31" i="39"/>
  <c r="AH28" i="39"/>
  <c r="AH25" i="39"/>
  <c r="AH22" i="39"/>
  <c r="AG49" i="39"/>
  <c r="AK48" i="39"/>
  <c r="AG46" i="39"/>
  <c r="BL46" i="39" s="1"/>
  <c r="AK45" i="39"/>
  <c r="AG43" i="39"/>
  <c r="BL43" i="39" s="1"/>
  <c r="AK42" i="39"/>
  <c r="AG40" i="39"/>
  <c r="AK39" i="39"/>
  <c r="AG37" i="39"/>
  <c r="AK36" i="39"/>
  <c r="BO36" i="39" s="1"/>
  <c r="AG34" i="39"/>
  <c r="BL34" i="39" s="1"/>
  <c r="AK33" i="39"/>
  <c r="AG31" i="39"/>
  <c r="BL31" i="39" s="1"/>
  <c r="AK30" i="39"/>
  <c r="AG28" i="39"/>
  <c r="BL28" i="39" s="1"/>
  <c r="AK27" i="39"/>
  <c r="BO27" i="39" s="1"/>
  <c r="AG25" i="39"/>
  <c r="BL25" i="39" s="1"/>
  <c r="AK24" i="39"/>
  <c r="BO24" i="39" s="1"/>
  <c r="AG22" i="39"/>
  <c r="BL22" i="39" s="1"/>
  <c r="AK21" i="39"/>
  <c r="AH7" i="39"/>
  <c r="AK10" i="39"/>
  <c r="AK50" i="39" s="1"/>
  <c r="AJ11" i="39"/>
  <c r="BN11" i="39" s="1"/>
  <c r="AJ12" i="39"/>
  <c r="BN12" i="39" s="1"/>
  <c r="AJ19" i="39"/>
  <c r="BN19" i="39" s="1"/>
  <c r="BA20" i="39"/>
  <c r="AJ21" i="39"/>
  <c r="BN21" i="39" s="1"/>
  <c r="BP24" i="39"/>
  <c r="BN26" i="39"/>
  <c r="BL39" i="39"/>
  <c r="BL40" i="39"/>
  <c r="BO48" i="39"/>
  <c r="AE50" i="39"/>
  <c r="AN9" i="39"/>
  <c r="BP9" i="39" s="1"/>
  <c r="BO11" i="39"/>
  <c r="AK12" i="39"/>
  <c r="BO12" i="39" s="1"/>
  <c r="AJ16" i="39"/>
  <c r="BN16" i="39" s="1"/>
  <c r="BO26" i="39"/>
  <c r="BP36" i="39"/>
  <c r="BO38" i="39"/>
  <c r="BP48" i="39"/>
  <c r="AF50" i="39"/>
  <c r="AY49" i="39"/>
  <c r="AY46" i="39"/>
  <c r="AY43" i="39"/>
  <c r="AY40" i="39"/>
  <c r="AY37" i="39"/>
  <c r="AY34" i="39"/>
  <c r="AY31" i="39"/>
  <c r="AY28" i="39"/>
  <c r="AY25" i="39"/>
  <c r="AY22" i="39"/>
  <c r="AY19" i="39"/>
  <c r="AY16" i="39"/>
  <c r="AY13" i="39"/>
  <c r="AY10" i="39"/>
  <c r="AY48" i="39"/>
  <c r="AY45" i="39"/>
  <c r="AY42" i="39"/>
  <c r="AY39" i="39"/>
  <c r="AY36" i="39"/>
  <c r="AY33" i="39"/>
  <c r="AY30" i="39"/>
  <c r="AY27" i="39"/>
  <c r="AY24" i="39"/>
  <c r="AY21" i="39"/>
  <c r="AY18" i="39"/>
  <c r="AY15" i="39"/>
  <c r="AY12" i="39"/>
  <c r="AY47" i="39"/>
  <c r="AY44" i="39"/>
  <c r="AY41" i="39"/>
  <c r="AY38" i="39"/>
  <c r="AY35" i="39"/>
  <c r="AY32" i="39"/>
  <c r="AY29" i="39"/>
  <c r="AY26" i="39"/>
  <c r="AY23" i="39"/>
  <c r="AY20" i="39"/>
  <c r="AN6" i="39"/>
  <c r="AN50" i="39" s="1"/>
  <c r="AJ7" i="39"/>
  <c r="BN7" i="39" s="1"/>
  <c r="AY9" i="39"/>
  <c r="AY50" i="39" s="1"/>
  <c r="BA13" i="39"/>
  <c r="BA17" i="39"/>
  <c r="BN27" i="39"/>
  <c r="AN32" i="39"/>
  <c r="BP32" i="39" s="1"/>
  <c r="AJ33" i="39"/>
  <c r="BN33" i="39" s="1"/>
  <c r="AN44" i="39"/>
  <c r="AJ45" i="39"/>
  <c r="BN45" i="39" s="1"/>
  <c r="BN18" i="39"/>
  <c r="BK22" i="39"/>
  <c r="AN23" i="39"/>
  <c r="BP23" i="39" s="1"/>
  <c r="BN29" i="39"/>
  <c r="BL30" i="39"/>
  <c r="BO39" i="39"/>
  <c r="AH5" i="39"/>
  <c r="AH8" i="39"/>
  <c r="BA9" i="39"/>
  <c r="AY11" i="39"/>
  <c r="AN12" i="39"/>
  <c r="BC13" i="39"/>
  <c r="AH18" i="39"/>
  <c r="BO18" i="39"/>
  <c r="BN20" i="39"/>
  <c r="BL21" i="39"/>
  <c r="AJ24" i="39"/>
  <c r="BN24" i="39" s="1"/>
  <c r="BO29" i="39"/>
  <c r="BP39" i="39"/>
  <c r="BA49" i="39"/>
  <c r="BA46" i="39"/>
  <c r="BA43" i="39"/>
  <c r="BA40" i="39"/>
  <c r="BA37" i="39"/>
  <c r="BA34" i="39"/>
  <c r="BA31" i="39"/>
  <c r="BA28" i="39"/>
  <c r="BA25" i="39"/>
  <c r="BA22" i="39"/>
  <c r="BA19" i="39"/>
  <c r="BA16" i="39"/>
  <c r="BA48" i="39"/>
  <c r="BA45" i="39"/>
  <c r="BA42" i="39"/>
  <c r="BA39" i="39"/>
  <c r="BA36" i="39"/>
  <c r="BA33" i="39"/>
  <c r="BA30" i="39"/>
  <c r="BA27" i="39"/>
  <c r="BA24" i="39"/>
  <c r="BA21" i="39"/>
  <c r="BA18" i="39"/>
  <c r="BA47" i="39"/>
  <c r="BA44" i="39"/>
  <c r="BA41" i="39"/>
  <c r="BA38" i="39"/>
  <c r="BA35" i="39"/>
  <c r="BA32" i="39"/>
  <c r="BA29" i="39"/>
  <c r="AI50" i="39"/>
  <c r="BA6" i="39"/>
  <c r="BA50" i="39" s="1"/>
  <c r="BA10" i="39"/>
  <c r="AJ15" i="39"/>
  <c r="BN15" i="39" s="1"/>
  <c r="BC19" i="39"/>
  <c r="BO20" i="39"/>
  <c r="BP29" i="39"/>
  <c r="BN30" i="39"/>
  <c r="BK34" i="39"/>
  <c r="AN35" i="39"/>
  <c r="BP35" i="39" s="1"/>
  <c r="AJ36" i="39"/>
  <c r="BN36" i="39" s="1"/>
  <c r="BP41" i="39"/>
  <c r="BN42" i="39"/>
  <c r="BK46" i="39"/>
  <c r="AN47" i="39"/>
  <c r="BP47" i="39" s="1"/>
  <c r="AJ48" i="39"/>
  <c r="BN48" i="39" s="1"/>
  <c r="AJ5" i="39"/>
  <c r="BF50" i="39"/>
  <c r="AN7" i="39"/>
  <c r="BP7" i="39" s="1"/>
  <c r="AJ8" i="39"/>
  <c r="BN8" i="39" s="1"/>
  <c r="BA11" i="39"/>
  <c r="BA12" i="39"/>
  <c r="BK13" i="39"/>
  <c r="AK15" i="39"/>
  <c r="BO15" i="39" s="1"/>
  <c r="AJ18" i="39"/>
  <c r="BP20" i="39"/>
  <c r="BO30" i="39"/>
  <c r="BO42" i="39"/>
  <c r="BC48" i="39"/>
  <c r="BC45" i="39"/>
  <c r="BC42" i="39"/>
  <c r="BC39" i="39"/>
  <c r="BC36" i="39"/>
  <c r="BC33" i="39"/>
  <c r="BC30" i="39"/>
  <c r="BC27" i="39"/>
  <c r="BC24" i="39"/>
  <c r="BC21" i="39"/>
  <c r="BC18" i="39"/>
  <c r="BC15" i="39"/>
  <c r="BC12" i="39"/>
  <c r="BC9" i="39"/>
  <c r="BC47" i="39"/>
  <c r="BC44" i="39"/>
  <c r="BC41" i="39"/>
  <c r="BC38" i="39"/>
  <c r="BC35" i="39"/>
  <c r="BC32" i="39"/>
  <c r="BC29" i="39"/>
  <c r="BC26" i="39"/>
  <c r="BC23" i="39"/>
  <c r="BC20" i="39"/>
  <c r="BC17" i="39"/>
  <c r="BC14" i="39"/>
  <c r="BC11" i="39"/>
  <c r="BC50" i="39" s="1"/>
  <c r="BC49" i="39"/>
  <c r="BC46" i="39"/>
  <c r="BC43" i="39"/>
  <c r="BC40" i="39"/>
  <c r="BC37" i="39"/>
  <c r="BC34" i="39"/>
  <c r="BC31" i="39"/>
  <c r="BC28" i="39"/>
  <c r="BC25" i="39"/>
  <c r="BC22" i="39"/>
  <c r="BG50" i="39"/>
  <c r="BC6" i="39"/>
  <c r="BC10" i="39"/>
  <c r="AK18" i="39"/>
  <c r="BO21" i="39"/>
  <c r="AN26" i="39"/>
  <c r="BP26" i="39" s="1"/>
  <c r="BP30" i="39"/>
  <c r="BO32" i="39"/>
  <c r="BO44" i="39"/>
  <c r="AL50" i="39"/>
  <c r="BH50" i="39"/>
  <c r="AH6" i="39"/>
  <c r="AG10" i="39"/>
  <c r="BL10" i="39" s="1"/>
  <c r="AH13" i="39"/>
  <c r="BP14" i="39"/>
  <c r="BN23" i="39"/>
  <c r="BL24" i="39"/>
  <c r="BA26" i="39"/>
  <c r="AJ27" i="39"/>
  <c r="BK37" i="39"/>
  <c r="AN38" i="39"/>
  <c r="BP38" i="39" s="1"/>
  <c r="AJ39" i="39"/>
  <c r="BN39" i="39" s="1"/>
  <c r="BP44" i="39"/>
  <c r="BK49" i="39"/>
  <c r="AM50" i="39"/>
  <c r="BI50" i="39"/>
  <c r="BA7" i="39"/>
  <c r="AJ9" i="39"/>
  <c r="BN9" i="39" s="1"/>
  <c r="AH10" i="39"/>
  <c r="BK10" i="39"/>
  <c r="BK50" i="39" s="1"/>
  <c r="AN15" i="39"/>
  <c r="BP15" i="39" s="1"/>
  <c r="BP17" i="39"/>
  <c r="AG19" i="39"/>
  <c r="BL19" i="39" s="1"/>
  <c r="BO33" i="39"/>
  <c r="BN35" i="39"/>
  <c r="BL36" i="39"/>
  <c r="BL37" i="39"/>
  <c r="BO45" i="39"/>
  <c r="BL48" i="39"/>
  <c r="BL49" i="39"/>
  <c r="BL44" i="25"/>
  <c r="BL41" i="25"/>
  <c r="BL36" i="25"/>
  <c r="BM50" i="25"/>
  <c r="BL12" i="25"/>
  <c r="BN27" i="25"/>
  <c r="BN34" i="25"/>
  <c r="AK49" i="25"/>
  <c r="BO49" i="25" s="1"/>
  <c r="AG47" i="25"/>
  <c r="BL47" i="25" s="1"/>
  <c r="AK46" i="25"/>
  <c r="BO46" i="25" s="1"/>
  <c r="AG44" i="25"/>
  <c r="AK43" i="25"/>
  <c r="AG41" i="25"/>
  <c r="AK40" i="25"/>
  <c r="AG38" i="25"/>
  <c r="BL38" i="25" s="1"/>
  <c r="AK37" i="25"/>
  <c r="AG35" i="25"/>
  <c r="BL35" i="25" s="1"/>
  <c r="AK34" i="25"/>
  <c r="BO34" i="25" s="1"/>
  <c r="AJ49" i="25"/>
  <c r="AN48" i="25"/>
  <c r="AJ46" i="25"/>
  <c r="BN46" i="25" s="1"/>
  <c r="AN45" i="25"/>
  <c r="BP45" i="25" s="1"/>
  <c r="AJ43" i="25"/>
  <c r="AN42" i="25"/>
  <c r="AJ40" i="25"/>
  <c r="AN39" i="25"/>
  <c r="AJ37" i="25"/>
  <c r="BN37" i="25" s="1"/>
  <c r="AN36" i="25"/>
  <c r="AJ34" i="25"/>
  <c r="AG49" i="25"/>
  <c r="BL49" i="25" s="1"/>
  <c r="AK48" i="25"/>
  <c r="AG46" i="25"/>
  <c r="AK45" i="25"/>
  <c r="AG43" i="25"/>
  <c r="BL43" i="25" s="1"/>
  <c r="AK42" i="25"/>
  <c r="AG40" i="25"/>
  <c r="AK39" i="25"/>
  <c r="AG37" i="25"/>
  <c r="AK36" i="25"/>
  <c r="AJ48" i="25"/>
  <c r="BN48" i="25" s="1"/>
  <c r="AN47" i="25"/>
  <c r="BP47" i="25" s="1"/>
  <c r="AJ45" i="25"/>
  <c r="BN45" i="25" s="1"/>
  <c r="AN44" i="25"/>
  <c r="BP44" i="25" s="1"/>
  <c r="AJ42" i="25"/>
  <c r="BN42" i="25" s="1"/>
  <c r="AN41" i="25"/>
  <c r="BP41" i="25" s="1"/>
  <c r="AH48" i="25"/>
  <c r="AH45" i="25"/>
  <c r="AH42" i="25"/>
  <c r="AH39" i="25"/>
  <c r="AH36" i="25"/>
  <c r="AH33" i="25"/>
  <c r="AG48" i="25"/>
  <c r="BL48" i="25" s="1"/>
  <c r="AK47" i="25"/>
  <c r="BO47" i="25" s="1"/>
  <c r="AG45" i="25"/>
  <c r="BL45" i="25" s="1"/>
  <c r="AK44" i="25"/>
  <c r="BO44" i="25" s="1"/>
  <c r="AG42" i="25"/>
  <c r="BL42" i="25" s="1"/>
  <c r="AK41" i="25"/>
  <c r="BO41" i="25" s="1"/>
  <c r="AG39" i="25"/>
  <c r="BL39" i="25" s="1"/>
  <c r="AK38" i="25"/>
  <c r="BO38" i="25" s="1"/>
  <c r="AG36" i="25"/>
  <c r="AK35" i="25"/>
  <c r="AG33" i="25"/>
  <c r="BL33" i="25" s="1"/>
  <c r="AK32" i="25"/>
  <c r="BO32" i="25" s="1"/>
  <c r="AG30" i="25"/>
  <c r="BL30" i="25" s="1"/>
  <c r="AK29" i="25"/>
  <c r="BO29" i="25" s="1"/>
  <c r="AH28" i="25"/>
  <c r="AG29" i="25"/>
  <c r="BL29" i="25" s="1"/>
  <c r="AJ35" i="25"/>
  <c r="BN35" i="25" s="1"/>
  <c r="BN40" i="25"/>
  <c r="BN43" i="25"/>
  <c r="BG50" i="25"/>
  <c r="BF50" i="26"/>
  <c r="AH7" i="25"/>
  <c r="AH10" i="25"/>
  <c r="BN49" i="25"/>
  <c r="AY48" i="25"/>
  <c r="AY45" i="25"/>
  <c r="AY42" i="25"/>
  <c r="AY39" i="25"/>
  <c r="AY36" i="25"/>
  <c r="AY47" i="25"/>
  <c r="AY44" i="25"/>
  <c r="AY41" i="25"/>
  <c r="AY38" i="25"/>
  <c r="AY35" i="25"/>
  <c r="AF50" i="25"/>
  <c r="AY49" i="25"/>
  <c r="AY46" i="25"/>
  <c r="AY43" i="25"/>
  <c r="AY40" i="25"/>
  <c r="AY37" i="25"/>
  <c r="AY34" i="25"/>
  <c r="AY31" i="25"/>
  <c r="AY28" i="25"/>
  <c r="AN6" i="25"/>
  <c r="BP6" i="25" s="1"/>
  <c r="AJ7" i="25"/>
  <c r="BN7" i="25" s="1"/>
  <c r="AN9" i="25"/>
  <c r="BP9" i="25" s="1"/>
  <c r="AJ10" i="25"/>
  <c r="BN10" i="25" s="1"/>
  <c r="AN12" i="25"/>
  <c r="BP12" i="25" s="1"/>
  <c r="AJ13" i="25"/>
  <c r="BN13" i="25" s="1"/>
  <c r="AN15" i="25"/>
  <c r="BP15" i="25" s="1"/>
  <c r="AJ16" i="25"/>
  <c r="BN16" i="25" s="1"/>
  <c r="AN18" i="25"/>
  <c r="BP18" i="25" s="1"/>
  <c r="AJ19" i="25"/>
  <c r="BN19" i="25" s="1"/>
  <c r="AN21" i="25"/>
  <c r="BP21" i="25" s="1"/>
  <c r="AJ22" i="25"/>
  <c r="BN22" i="25" s="1"/>
  <c r="AN24" i="25"/>
  <c r="BP24" i="25" s="1"/>
  <c r="AJ25" i="25"/>
  <c r="BN25" i="25" s="1"/>
  <c r="AN27" i="25"/>
  <c r="BP27" i="25" s="1"/>
  <c r="AJ28" i="25"/>
  <c r="BN28" i="25" s="1"/>
  <c r="AH29" i="25"/>
  <c r="BA33" i="25"/>
  <c r="BO40" i="25"/>
  <c r="BO43" i="25"/>
  <c r="BB6" i="26"/>
  <c r="BP7" i="26"/>
  <c r="BB21" i="26"/>
  <c r="BN28" i="26"/>
  <c r="AG5" i="25"/>
  <c r="AK7" i="25"/>
  <c r="BO7" i="25" s="1"/>
  <c r="AG8" i="25"/>
  <c r="BL8" i="25" s="1"/>
  <c r="AK10" i="25"/>
  <c r="BO10" i="25" s="1"/>
  <c r="AG11" i="25"/>
  <c r="BL11" i="25" s="1"/>
  <c r="AK13" i="25"/>
  <c r="BO13" i="25" s="1"/>
  <c r="AG14" i="25"/>
  <c r="BL14" i="25" s="1"/>
  <c r="AK16" i="25"/>
  <c r="BO16" i="25" s="1"/>
  <c r="AG17" i="25"/>
  <c r="BL17" i="25" s="1"/>
  <c r="AK19" i="25"/>
  <c r="BO19" i="25" s="1"/>
  <c r="AG20" i="25"/>
  <c r="BL20" i="25" s="1"/>
  <c r="AK22" i="25"/>
  <c r="BO22" i="25" s="1"/>
  <c r="AG23" i="25"/>
  <c r="BL23" i="25" s="1"/>
  <c r="AK25" i="25"/>
  <c r="BO25" i="25" s="1"/>
  <c r="AG26" i="25"/>
  <c r="BL26" i="25" s="1"/>
  <c r="AK28" i="25"/>
  <c r="BO28" i="25" s="1"/>
  <c r="AG31" i="25"/>
  <c r="AG32" i="25"/>
  <c r="BL32" i="25" s="1"/>
  <c r="AG34" i="25"/>
  <c r="BL34" i="25" s="1"/>
  <c r="AN37" i="25"/>
  <c r="BP37" i="25" s="1"/>
  <c r="AH49" i="25"/>
  <c r="BH50" i="26"/>
  <c r="BO8" i="26"/>
  <c r="AH5" i="25"/>
  <c r="AH8" i="25"/>
  <c r="AH11" i="25"/>
  <c r="AH14" i="25"/>
  <c r="AH17" i="25"/>
  <c r="AH20" i="25"/>
  <c r="AH23" i="25"/>
  <c r="AH26" i="25"/>
  <c r="AJ29" i="25"/>
  <c r="BN29" i="25" s="1"/>
  <c r="AH30" i="25"/>
  <c r="AH31" i="25"/>
  <c r="BL31" i="25"/>
  <c r="AH32" i="25"/>
  <c r="AH34" i="25"/>
  <c r="AN35" i="25"/>
  <c r="BP35" i="25" s="1"/>
  <c r="BO36" i="25"/>
  <c r="AH38" i="25"/>
  <c r="AH40" i="25"/>
  <c r="AH43" i="25"/>
  <c r="AH46" i="25"/>
  <c r="BK6" i="26"/>
  <c r="AH16" i="25"/>
  <c r="AH19" i="25"/>
  <c r="BA47" i="25"/>
  <c r="BA44" i="25"/>
  <c r="BA41" i="25"/>
  <c r="BA38" i="25"/>
  <c r="BA35" i="25"/>
  <c r="BA49" i="25"/>
  <c r="BA46" i="25"/>
  <c r="BA43" i="25"/>
  <c r="BA40" i="25"/>
  <c r="BA37" i="25"/>
  <c r="BA34" i="25"/>
  <c r="BA48" i="25"/>
  <c r="BA45" i="25"/>
  <c r="BA42" i="25"/>
  <c r="BE50" i="25"/>
  <c r="BA6" i="25"/>
  <c r="BA9" i="25"/>
  <c r="BA12" i="25"/>
  <c r="BA15" i="25"/>
  <c r="BA18" i="25"/>
  <c r="BA21" i="25"/>
  <c r="BA24" i="25"/>
  <c r="BA27" i="25"/>
  <c r="BP36" i="25"/>
  <c r="AH25" i="25"/>
  <c r="AJ5" i="25"/>
  <c r="BF50" i="25"/>
  <c r="AN7" i="25"/>
  <c r="BP7" i="25" s="1"/>
  <c r="AJ8" i="25"/>
  <c r="BN8" i="25" s="1"/>
  <c r="AN10" i="25"/>
  <c r="BP10" i="25" s="1"/>
  <c r="AJ11" i="25"/>
  <c r="BN11" i="25" s="1"/>
  <c r="AN13" i="25"/>
  <c r="BP13" i="25" s="1"/>
  <c r="AJ14" i="25"/>
  <c r="BN14" i="25" s="1"/>
  <c r="AN16" i="25"/>
  <c r="BP16" i="25" s="1"/>
  <c r="AJ17" i="25"/>
  <c r="BN17" i="25" s="1"/>
  <c r="AN19" i="25"/>
  <c r="BP19" i="25" s="1"/>
  <c r="AJ20" i="25"/>
  <c r="BN20" i="25" s="1"/>
  <c r="AN22" i="25"/>
  <c r="BP22" i="25" s="1"/>
  <c r="AJ23" i="25"/>
  <c r="BN23" i="25" s="1"/>
  <c r="AN25" i="25"/>
  <c r="BP25" i="25" s="1"/>
  <c r="AJ26" i="25"/>
  <c r="BN26" i="25" s="1"/>
  <c r="AN28" i="25"/>
  <c r="BP28" i="25" s="1"/>
  <c r="AJ30" i="25"/>
  <c r="BN30" i="25" s="1"/>
  <c r="AJ31" i="25"/>
  <c r="BN31" i="25" s="1"/>
  <c r="AJ32" i="25"/>
  <c r="BN32" i="25" s="1"/>
  <c r="AJ36" i="25"/>
  <c r="BN36" i="25" s="1"/>
  <c r="BK37" i="25"/>
  <c r="AJ38" i="25"/>
  <c r="BN38" i="25" s="1"/>
  <c r="AY47" i="26"/>
  <c r="AY44" i="26"/>
  <c r="AY41" i="26"/>
  <c r="AY38" i="26"/>
  <c r="AY35" i="26"/>
  <c r="AY32" i="26"/>
  <c r="AY29" i="26"/>
  <c r="AY49" i="26"/>
  <c r="AY46" i="26"/>
  <c r="AY43" i="26"/>
  <c r="AY40" i="26"/>
  <c r="AY37" i="26"/>
  <c r="AY34" i="26"/>
  <c r="AY31" i="26"/>
  <c r="AY28" i="26"/>
  <c r="AY42" i="26"/>
  <c r="AY36" i="26"/>
  <c r="AY33" i="26"/>
  <c r="AY24" i="26"/>
  <c r="AY21" i="26"/>
  <c r="AY18" i="26"/>
  <c r="AY15" i="26"/>
  <c r="AY12" i="26"/>
  <c r="AY9" i="26"/>
  <c r="AY6" i="26"/>
  <c r="AY27" i="26"/>
  <c r="AF50" i="26"/>
  <c r="AY45" i="26"/>
  <c r="AY30" i="26"/>
  <c r="AY26" i="26"/>
  <c r="AY23" i="26"/>
  <c r="AY20" i="26"/>
  <c r="AY17" i="26"/>
  <c r="AY14" i="26"/>
  <c r="AY11" i="26"/>
  <c r="AY8" i="26"/>
  <c r="AY5" i="26"/>
  <c r="AY48" i="26"/>
  <c r="AY25" i="26"/>
  <c r="AY22" i="26"/>
  <c r="AY19" i="26"/>
  <c r="AY16" i="26"/>
  <c r="AY13" i="26"/>
  <c r="AY10" i="26"/>
  <c r="AY7" i="26"/>
  <c r="BN5" i="26"/>
  <c r="BP19" i="26"/>
  <c r="BB24" i="26"/>
  <c r="AH22" i="25"/>
  <c r="BL15" i="26"/>
  <c r="AK5" i="25"/>
  <c r="AG6" i="25"/>
  <c r="BL6" i="25" s="1"/>
  <c r="AY7" i="25"/>
  <c r="AK8" i="25"/>
  <c r="BO8" i="25" s="1"/>
  <c r="AG9" i="25"/>
  <c r="BL9" i="25" s="1"/>
  <c r="AY10" i="25"/>
  <c r="AK11" i="25"/>
  <c r="BO11" i="25" s="1"/>
  <c r="AG12" i="25"/>
  <c r="AY13" i="25"/>
  <c r="AK14" i="25"/>
  <c r="BO14" i="25" s="1"/>
  <c r="AG15" i="25"/>
  <c r="BL15" i="25" s="1"/>
  <c r="AY16" i="25"/>
  <c r="AK17" i="25"/>
  <c r="BO17" i="25" s="1"/>
  <c r="AG18" i="25"/>
  <c r="BL18" i="25" s="1"/>
  <c r="AY19" i="25"/>
  <c r="AK20" i="25"/>
  <c r="BO20" i="25" s="1"/>
  <c r="AG21" i="25"/>
  <c r="BL21" i="25" s="1"/>
  <c r="AY22" i="25"/>
  <c r="AK23" i="25"/>
  <c r="BO23" i="25" s="1"/>
  <c r="AG24" i="25"/>
  <c r="BL24" i="25" s="1"/>
  <c r="AY25" i="25"/>
  <c r="AK26" i="25"/>
  <c r="BO26" i="25" s="1"/>
  <c r="AG27" i="25"/>
  <c r="BL27" i="25" s="1"/>
  <c r="AN29" i="25"/>
  <c r="BP29" i="25" s="1"/>
  <c r="AK30" i="25"/>
  <c r="BO30" i="25"/>
  <c r="AK31" i="25"/>
  <c r="BO31" i="25" s="1"/>
  <c r="AJ33" i="25"/>
  <c r="BN33" i="25" s="1"/>
  <c r="BL37" i="25"/>
  <c r="AH41" i="25"/>
  <c r="AH44" i="25"/>
  <c r="AH47" i="25"/>
  <c r="AN49" i="25"/>
  <c r="BP49" i="25" s="1"/>
  <c r="BP20" i="26"/>
  <c r="AL50" i="25"/>
  <c r="BH50" i="25"/>
  <c r="AH6" i="25"/>
  <c r="AH9" i="25"/>
  <c r="AH12" i="25"/>
  <c r="AH15" i="25"/>
  <c r="AH18" i="25"/>
  <c r="AH21" i="25"/>
  <c r="AH24" i="25"/>
  <c r="AH27" i="25"/>
  <c r="BA28" i="25"/>
  <c r="AK33" i="25"/>
  <c r="BO33" i="25"/>
  <c r="AN34" i="25"/>
  <c r="BP34" i="25" s="1"/>
  <c r="AN40" i="25"/>
  <c r="BP40" i="25" s="1"/>
  <c r="AN43" i="25"/>
  <c r="BP43" i="25" s="1"/>
  <c r="AN46" i="25"/>
  <c r="BP46" i="25" s="1"/>
  <c r="BB49" i="26"/>
  <c r="BB46" i="26"/>
  <c r="BB43" i="26"/>
  <c r="BB40" i="26"/>
  <c r="BB37" i="26"/>
  <c r="BB34" i="26"/>
  <c r="BB48" i="26"/>
  <c r="BB45" i="26"/>
  <c r="BB42" i="26"/>
  <c r="BB39" i="26"/>
  <c r="BB36" i="26"/>
  <c r="BB47" i="26"/>
  <c r="BB44" i="26"/>
  <c r="BB41" i="26"/>
  <c r="BB38" i="26"/>
  <c r="BB33" i="26"/>
  <c r="BB28" i="26"/>
  <c r="BB27" i="26"/>
  <c r="BB29" i="26"/>
  <c r="BB26" i="26"/>
  <c r="BB23" i="26"/>
  <c r="BB20" i="26"/>
  <c r="BB17" i="26"/>
  <c r="BB14" i="26"/>
  <c r="BB11" i="26"/>
  <c r="BB30" i="26"/>
  <c r="BB31" i="26"/>
  <c r="BB25" i="26"/>
  <c r="BB22" i="26"/>
  <c r="BB19" i="26"/>
  <c r="BB16" i="26"/>
  <c r="BB13" i="26"/>
  <c r="BB10" i="26"/>
  <c r="BB7" i="26"/>
  <c r="BB35" i="26"/>
  <c r="BB32" i="26"/>
  <c r="BO16" i="26"/>
  <c r="BI50" i="25"/>
  <c r="BA7" i="25"/>
  <c r="BA10" i="25"/>
  <c r="BA13" i="25"/>
  <c r="BA16" i="25"/>
  <c r="BA19" i="25"/>
  <c r="BA22" i="25"/>
  <c r="BA25" i="25"/>
  <c r="AN32" i="25"/>
  <c r="BP32" i="25" s="1"/>
  <c r="AN38" i="25"/>
  <c r="BP38" i="25" s="1"/>
  <c r="BO39" i="25"/>
  <c r="AJ41" i="25"/>
  <c r="BN41" i="25" s="1"/>
  <c r="BO42" i="25"/>
  <c r="AJ44" i="25"/>
  <c r="BN44" i="25" s="1"/>
  <c r="BO45" i="25"/>
  <c r="AJ47" i="25"/>
  <c r="BN47" i="25" s="1"/>
  <c r="BO48" i="25"/>
  <c r="AL50" i="26"/>
  <c r="BB15" i="26"/>
  <c r="BP16" i="26"/>
  <c r="BN17" i="26"/>
  <c r="BN23" i="26"/>
  <c r="AN5" i="25"/>
  <c r="BP5" i="25" s="1"/>
  <c r="BJ50" i="25"/>
  <c r="AJ6" i="25"/>
  <c r="BN6" i="25" s="1"/>
  <c r="AN8" i="25"/>
  <c r="BP8" i="25" s="1"/>
  <c r="AJ9" i="25"/>
  <c r="BN9" i="25" s="1"/>
  <c r="AN11" i="25"/>
  <c r="BP11" i="25" s="1"/>
  <c r="AJ12" i="25"/>
  <c r="BN12" i="25" s="1"/>
  <c r="AN14" i="25"/>
  <c r="BP14" i="25" s="1"/>
  <c r="AJ15" i="25"/>
  <c r="BN15" i="25" s="1"/>
  <c r="AN17" i="25"/>
  <c r="BP17" i="25" s="1"/>
  <c r="AJ18" i="25"/>
  <c r="BN18" i="25" s="1"/>
  <c r="AN20" i="25"/>
  <c r="BP20" i="25" s="1"/>
  <c r="AJ21" i="25"/>
  <c r="BN21" i="25" s="1"/>
  <c r="AN23" i="25"/>
  <c r="BP23" i="25" s="1"/>
  <c r="AJ24" i="25"/>
  <c r="BN24" i="25" s="1"/>
  <c r="AN26" i="25"/>
  <c r="BP26" i="25" s="1"/>
  <c r="AJ27" i="25"/>
  <c r="BA29" i="25"/>
  <c r="AN30" i="25"/>
  <c r="BP30" i="25" s="1"/>
  <c r="AN31" i="25"/>
  <c r="BP31" i="25" s="1"/>
  <c r="AY32" i="25"/>
  <c r="BA36" i="25"/>
  <c r="BO37" i="25"/>
  <c r="BP39" i="25"/>
  <c r="BK40" i="25"/>
  <c r="BP42" i="25"/>
  <c r="BP48" i="25"/>
  <c r="BB8" i="26"/>
  <c r="AY5" i="25"/>
  <c r="BK5" i="25"/>
  <c r="BK50" i="25" s="1"/>
  <c r="AK6" i="25"/>
  <c r="BO6" i="25" s="1"/>
  <c r="AG7" i="25"/>
  <c r="BL7" i="25" s="1"/>
  <c r="AY8" i="25"/>
  <c r="AK9" i="25"/>
  <c r="BO9" i="25" s="1"/>
  <c r="AG10" i="25"/>
  <c r="BL10" i="25" s="1"/>
  <c r="AY11" i="25"/>
  <c r="AK12" i="25"/>
  <c r="BO12" i="25" s="1"/>
  <c r="AG13" i="25"/>
  <c r="BL13" i="25" s="1"/>
  <c r="AY14" i="25"/>
  <c r="AK15" i="25"/>
  <c r="BO15" i="25" s="1"/>
  <c r="AG16" i="25"/>
  <c r="BL16" i="25" s="1"/>
  <c r="AY17" i="25"/>
  <c r="AK18" i="25"/>
  <c r="BO18" i="25" s="1"/>
  <c r="AG19" i="25"/>
  <c r="BL19" i="25" s="1"/>
  <c r="AY20" i="25"/>
  <c r="AK21" i="25"/>
  <c r="BO21" i="25" s="1"/>
  <c r="AG22" i="25"/>
  <c r="BL22" i="25" s="1"/>
  <c r="AY23" i="25"/>
  <c r="AK24" i="25"/>
  <c r="BO24" i="25" s="1"/>
  <c r="AG25" i="25"/>
  <c r="BL25" i="25" s="1"/>
  <c r="AY26" i="25"/>
  <c r="AK27" i="25"/>
  <c r="BO27" i="25" s="1"/>
  <c r="AG28" i="25"/>
  <c r="BL28" i="25" s="1"/>
  <c r="AY30" i="25"/>
  <c r="BA31" i="25"/>
  <c r="AN33" i="25"/>
  <c r="BP33" i="25" s="1"/>
  <c r="AH35" i="25"/>
  <c r="BO35" i="25"/>
  <c r="AH37" i="25"/>
  <c r="AJ39" i="25"/>
  <c r="BN39" i="25" s="1"/>
  <c r="BL40" i="25"/>
  <c r="BL46" i="25"/>
  <c r="AI50" i="25"/>
  <c r="BB5" i="26"/>
  <c r="BK8" i="26"/>
  <c r="BK50" i="26" s="1"/>
  <c r="BB12" i="26"/>
  <c r="BP13" i="26"/>
  <c r="BN14" i="26"/>
  <c r="BP17" i="26"/>
  <c r="AK5" i="26"/>
  <c r="AG6" i="26"/>
  <c r="BL6" i="26" s="1"/>
  <c r="AK8" i="26"/>
  <c r="AG9" i="26"/>
  <c r="BL9" i="26" s="1"/>
  <c r="AK11" i="26"/>
  <c r="BO11" i="26" s="1"/>
  <c r="AG12" i="26"/>
  <c r="BL12" i="26" s="1"/>
  <c r="AK14" i="26"/>
  <c r="BO14" i="26" s="1"/>
  <c r="AG15" i="26"/>
  <c r="AK17" i="26"/>
  <c r="BO17" i="26" s="1"/>
  <c r="AG18" i="26"/>
  <c r="BL18" i="26" s="1"/>
  <c r="AK20" i="26"/>
  <c r="BO20" i="26" s="1"/>
  <c r="AG21" i="26"/>
  <c r="BL21" i="26" s="1"/>
  <c r="AK23" i="26"/>
  <c r="BO23" i="26" s="1"/>
  <c r="AG24" i="26"/>
  <c r="BL24" i="26" s="1"/>
  <c r="AK26" i="26"/>
  <c r="BO26" i="26" s="1"/>
  <c r="AG27" i="26"/>
  <c r="BL27" i="26" s="1"/>
  <c r="BK28" i="26"/>
  <c r="AH29" i="26"/>
  <c r="AJ30" i="26"/>
  <c r="BN30" i="26" s="1"/>
  <c r="BA35" i="26"/>
  <c r="AK37" i="26"/>
  <c r="AK40" i="26"/>
  <c r="BA43" i="26"/>
  <c r="BO46" i="26"/>
  <c r="BP14" i="27"/>
  <c r="AH27" i="26"/>
  <c r="AH28" i="26"/>
  <c r="AN31" i="26"/>
  <c r="AJ34" i="26"/>
  <c r="BN34" i="26" s="1"/>
  <c r="AZ49" i="27"/>
  <c r="AZ46" i="27"/>
  <c r="AZ43" i="27"/>
  <c r="AZ40" i="27"/>
  <c r="AZ37" i="27"/>
  <c r="AZ34" i="27"/>
  <c r="AZ31" i="27"/>
  <c r="AZ28" i="27"/>
  <c r="AZ48" i="27"/>
  <c r="AZ45" i="27"/>
  <c r="AZ42" i="27"/>
  <c r="AZ39" i="27"/>
  <c r="AZ36" i="27"/>
  <c r="AZ33" i="27"/>
  <c r="AZ30" i="27"/>
  <c r="AZ47" i="27"/>
  <c r="AZ44" i="27"/>
  <c r="AZ41" i="27"/>
  <c r="AZ38" i="27"/>
  <c r="AZ35" i="27"/>
  <c r="AZ32" i="27"/>
  <c r="AZ29" i="27"/>
  <c r="AZ26" i="27"/>
  <c r="AZ23" i="27"/>
  <c r="AZ20" i="27"/>
  <c r="AZ17" i="27"/>
  <c r="AZ14" i="27"/>
  <c r="AZ11" i="27"/>
  <c r="AZ8" i="27"/>
  <c r="AZ5" i="27"/>
  <c r="AZ25" i="27"/>
  <c r="AZ22" i="27"/>
  <c r="AZ19" i="27"/>
  <c r="AZ16" i="27"/>
  <c r="AZ13" i="27"/>
  <c r="AZ10" i="27"/>
  <c r="AZ7" i="27"/>
  <c r="AZ24" i="27"/>
  <c r="AZ21" i="27"/>
  <c r="AZ18" i="27"/>
  <c r="AZ15" i="27"/>
  <c r="AZ12" i="27"/>
  <c r="AZ9" i="27"/>
  <c r="AZ6" i="27"/>
  <c r="AM50" i="26"/>
  <c r="BI50" i="26"/>
  <c r="BA7" i="26"/>
  <c r="BA10" i="26"/>
  <c r="BA13" i="26"/>
  <c r="BA16" i="26"/>
  <c r="BA19" i="26"/>
  <c r="BA22" i="26"/>
  <c r="BA25" i="26"/>
  <c r="AJ29" i="26"/>
  <c r="BN29" i="26" s="1"/>
  <c r="AK34" i="26"/>
  <c r="BO34" i="26" s="1"/>
  <c r="BA44" i="26"/>
  <c r="BA49" i="26"/>
  <c r="BL8" i="27"/>
  <c r="BP10" i="27"/>
  <c r="BP19" i="27"/>
  <c r="BO25" i="27"/>
  <c r="AN5" i="26"/>
  <c r="AJ6" i="26"/>
  <c r="BN6" i="26" s="1"/>
  <c r="AN8" i="26"/>
  <c r="BP8" i="26" s="1"/>
  <c r="AJ9" i="26"/>
  <c r="BN9" i="26" s="1"/>
  <c r="AN11" i="26"/>
  <c r="BP11" i="26" s="1"/>
  <c r="AJ12" i="26"/>
  <c r="BN12" i="26" s="1"/>
  <c r="AN14" i="26"/>
  <c r="BP14" i="26" s="1"/>
  <c r="AJ15" i="26"/>
  <c r="BN15" i="26" s="1"/>
  <c r="AN17" i="26"/>
  <c r="AJ18" i="26"/>
  <c r="BN18" i="26" s="1"/>
  <c r="AN20" i="26"/>
  <c r="AJ21" i="26"/>
  <c r="BN21" i="26" s="1"/>
  <c r="AN23" i="26"/>
  <c r="BP23" i="26" s="1"/>
  <c r="AJ24" i="26"/>
  <c r="BN24" i="26" s="1"/>
  <c r="AN26" i="26"/>
  <c r="BP26" i="26" s="1"/>
  <c r="AJ27" i="26"/>
  <c r="BN27" i="26" s="1"/>
  <c r="AJ28" i="26"/>
  <c r="AN30" i="26"/>
  <c r="BP30" i="26" s="1"/>
  <c r="BA31" i="26"/>
  <c r="BK32" i="26"/>
  <c r="AH33" i="26"/>
  <c r="AG38" i="26"/>
  <c r="AG41" i="26"/>
  <c r="BA47" i="27"/>
  <c r="BA44" i="27"/>
  <c r="BA41" i="27"/>
  <c r="BA38" i="27"/>
  <c r="BA35" i="27"/>
  <c r="BA32" i="27"/>
  <c r="AI50" i="27"/>
  <c r="BA42" i="27"/>
  <c r="BA37" i="27"/>
  <c r="BA26" i="27"/>
  <c r="BA23" i="27"/>
  <c r="BA20" i="27"/>
  <c r="BA17" i="27"/>
  <c r="BA14" i="27"/>
  <c r="BA11" i="27"/>
  <c r="BA8" i="27"/>
  <c r="BM5" i="27"/>
  <c r="BA5" i="27"/>
  <c r="BA36" i="27"/>
  <c r="BA31" i="27"/>
  <c r="BA46" i="27"/>
  <c r="BA30" i="27"/>
  <c r="BA28" i="27"/>
  <c r="BA45" i="27"/>
  <c r="BA40" i="27"/>
  <c r="BA25" i="27"/>
  <c r="BA22" i="27"/>
  <c r="BA19" i="27"/>
  <c r="BA16" i="27"/>
  <c r="BA13" i="27"/>
  <c r="BA10" i="27"/>
  <c r="BA7" i="27"/>
  <c r="BA39" i="27"/>
  <c r="BA34" i="27"/>
  <c r="BA49" i="27"/>
  <c r="BA29" i="27"/>
  <c r="BA33" i="27"/>
  <c r="BA24" i="27"/>
  <c r="BA21" i="27"/>
  <c r="BA48" i="27"/>
  <c r="BA43" i="27"/>
  <c r="BA27" i="27"/>
  <c r="BP25" i="27"/>
  <c r="AK6" i="26"/>
  <c r="BO6" i="26" s="1"/>
  <c r="AG7" i="26"/>
  <c r="BL7" i="26" s="1"/>
  <c r="AK9" i="26"/>
  <c r="BO9" i="26" s="1"/>
  <c r="AG10" i="26"/>
  <c r="BL10" i="26" s="1"/>
  <c r="AK12" i="26"/>
  <c r="BO12" i="26" s="1"/>
  <c r="AG13" i="26"/>
  <c r="BL13" i="26" s="1"/>
  <c r="AK15" i="26"/>
  <c r="BO15" i="26" s="1"/>
  <c r="AG16" i="26"/>
  <c r="BL16" i="26" s="1"/>
  <c r="AK18" i="26"/>
  <c r="BO18" i="26" s="1"/>
  <c r="AG19" i="26"/>
  <c r="BL19" i="26" s="1"/>
  <c r="AK21" i="26"/>
  <c r="BO21" i="26" s="1"/>
  <c r="AG22" i="26"/>
  <c r="BL22" i="26" s="1"/>
  <c r="AK24" i="26"/>
  <c r="BO24" i="26" s="1"/>
  <c r="AG25" i="26"/>
  <c r="BL25" i="26" s="1"/>
  <c r="AK28" i="26"/>
  <c r="BO28" i="26" s="1"/>
  <c r="AG32" i="26"/>
  <c r="BL32" i="26" s="1"/>
  <c r="BO33" i="26"/>
  <c r="BK35" i="26"/>
  <c r="AH36" i="26"/>
  <c r="BA37" i="26"/>
  <c r="BA40" i="26"/>
  <c r="BM39" i="27"/>
  <c r="AH49" i="26"/>
  <c r="AH46" i="26"/>
  <c r="AH43" i="26"/>
  <c r="AH40" i="26"/>
  <c r="AH37" i="26"/>
  <c r="AH34" i="26"/>
  <c r="AH31" i="26"/>
  <c r="AG49" i="26"/>
  <c r="BL49" i="26" s="1"/>
  <c r="AK48" i="26"/>
  <c r="BO48" i="26" s="1"/>
  <c r="AG46" i="26"/>
  <c r="BL46" i="26" s="1"/>
  <c r="AK45" i="26"/>
  <c r="BO45" i="26" s="1"/>
  <c r="AG43" i="26"/>
  <c r="BL43" i="26" s="1"/>
  <c r="AK42" i="26"/>
  <c r="BO42" i="26" s="1"/>
  <c r="AG40" i="26"/>
  <c r="BL40" i="26" s="1"/>
  <c r="AK39" i="26"/>
  <c r="AG37" i="26"/>
  <c r="BL37" i="26" s="1"/>
  <c r="AK36" i="26"/>
  <c r="BO36" i="26" s="1"/>
  <c r="AG34" i="26"/>
  <c r="BL34" i="26" s="1"/>
  <c r="AK33" i="26"/>
  <c r="AG31" i="26"/>
  <c r="BL31" i="26" s="1"/>
  <c r="AK30" i="26"/>
  <c r="BO30" i="26" s="1"/>
  <c r="AG28" i="26"/>
  <c r="BL28" i="26" s="1"/>
  <c r="AK27" i="26"/>
  <c r="BO27" i="26" s="1"/>
  <c r="AJ48" i="26"/>
  <c r="BN48" i="26" s="1"/>
  <c r="AN47" i="26"/>
  <c r="BP47" i="26" s="1"/>
  <c r="AJ45" i="26"/>
  <c r="BN45" i="26" s="1"/>
  <c r="AN44" i="26"/>
  <c r="BP44" i="26" s="1"/>
  <c r="AJ42" i="26"/>
  <c r="BN42" i="26" s="1"/>
  <c r="AN41" i="26"/>
  <c r="BP41" i="26" s="1"/>
  <c r="AJ39" i="26"/>
  <c r="BN39" i="26" s="1"/>
  <c r="AN38" i="26"/>
  <c r="BP38" i="26" s="1"/>
  <c r="AJ36" i="26"/>
  <c r="BN36" i="26" s="1"/>
  <c r="AN35" i="26"/>
  <c r="BP35" i="26" s="1"/>
  <c r="AJ33" i="26"/>
  <c r="BN33" i="26" s="1"/>
  <c r="AH48" i="26"/>
  <c r="AH45" i="26"/>
  <c r="AH42" i="26"/>
  <c r="AG48" i="26"/>
  <c r="BL48" i="26" s="1"/>
  <c r="AK47" i="26"/>
  <c r="BO47" i="26" s="1"/>
  <c r="AG45" i="26"/>
  <c r="BL45" i="26" s="1"/>
  <c r="AK44" i="26"/>
  <c r="BO44" i="26" s="1"/>
  <c r="AG42" i="26"/>
  <c r="BL42" i="26" s="1"/>
  <c r="AK41" i="26"/>
  <c r="BO41" i="26" s="1"/>
  <c r="AG39" i="26"/>
  <c r="BL39" i="26" s="1"/>
  <c r="AK38" i="26"/>
  <c r="BO38" i="26" s="1"/>
  <c r="AG36" i="26"/>
  <c r="BL36" i="26" s="1"/>
  <c r="AK35" i="26"/>
  <c r="BO35" i="26" s="1"/>
  <c r="AG33" i="26"/>
  <c r="BL33" i="26" s="1"/>
  <c r="AK32" i="26"/>
  <c r="BO32" i="26" s="1"/>
  <c r="AG30" i="26"/>
  <c r="BL30" i="26" s="1"/>
  <c r="AK29" i="26"/>
  <c r="BO29" i="26" s="1"/>
  <c r="AN49" i="26"/>
  <c r="AJ47" i="26"/>
  <c r="BN47" i="26" s="1"/>
  <c r="AN46" i="26"/>
  <c r="BP46" i="26" s="1"/>
  <c r="AJ44" i="26"/>
  <c r="BN44" i="26" s="1"/>
  <c r="AN43" i="26"/>
  <c r="BP43" i="26" s="1"/>
  <c r="AJ41" i="26"/>
  <c r="BN41" i="26" s="1"/>
  <c r="AN40" i="26"/>
  <c r="AJ38" i="26"/>
  <c r="BN38" i="26" s="1"/>
  <c r="AN37" i="26"/>
  <c r="AH47" i="26"/>
  <c r="AH44" i="26"/>
  <c r="AH41" i="26"/>
  <c r="AH38" i="26"/>
  <c r="AJ49" i="26"/>
  <c r="AN48" i="26"/>
  <c r="BP48" i="26" s="1"/>
  <c r="AJ46" i="26"/>
  <c r="BN46" i="26" s="1"/>
  <c r="AN45" i="26"/>
  <c r="BP45" i="26" s="1"/>
  <c r="AJ43" i="26"/>
  <c r="BN43" i="26" s="1"/>
  <c r="AN42" i="26"/>
  <c r="BP42" i="26" s="1"/>
  <c r="AJ40" i="26"/>
  <c r="BN40" i="26" s="1"/>
  <c r="AN39" i="26"/>
  <c r="BP39" i="26" s="1"/>
  <c r="AH7" i="26"/>
  <c r="AH10" i="26"/>
  <c r="AH13" i="26"/>
  <c r="AH16" i="26"/>
  <c r="AH19" i="26"/>
  <c r="AH22" i="26"/>
  <c r="AH25" i="26"/>
  <c r="AN29" i="26"/>
  <c r="BP29" i="26" s="1"/>
  <c r="BK31" i="26"/>
  <c r="AH32" i="26"/>
  <c r="AN34" i="26"/>
  <c r="BP34" i="26" s="1"/>
  <c r="BL35" i="26"/>
  <c r="BO39" i="26"/>
  <c r="AG47" i="26"/>
  <c r="BL47" i="26" s="1"/>
  <c r="BA18" i="27"/>
  <c r="BN28" i="27"/>
  <c r="BO40" i="27"/>
  <c r="AE50" i="26"/>
  <c r="BA5" i="26"/>
  <c r="BM5" i="26"/>
  <c r="BM50" i="26" s="1"/>
  <c r="BA8" i="26"/>
  <c r="BA11" i="26"/>
  <c r="BA14" i="26"/>
  <c r="BA17" i="26"/>
  <c r="BA20" i="26"/>
  <c r="BA23" i="26"/>
  <c r="BA26" i="26"/>
  <c r="AN27" i="26"/>
  <c r="BP27" i="26" s="1"/>
  <c r="BA29" i="26"/>
  <c r="AG35" i="26"/>
  <c r="BN49" i="26"/>
  <c r="AN21" i="26"/>
  <c r="BP21" i="26" s="1"/>
  <c r="AJ22" i="26"/>
  <c r="BN22" i="26" s="1"/>
  <c r="AN24" i="26"/>
  <c r="BP24" i="26" s="1"/>
  <c r="AJ25" i="26"/>
  <c r="BN25" i="26" s="1"/>
  <c r="AN28" i="26"/>
  <c r="BP28" i="26" s="1"/>
  <c r="AJ32" i="26"/>
  <c r="BN32" i="26" s="1"/>
  <c r="AN33" i="26"/>
  <c r="BP33" i="26" s="1"/>
  <c r="BA34" i="26"/>
  <c r="AH35" i="26"/>
  <c r="BA38" i="26"/>
  <c r="AH39" i="26"/>
  <c r="BA41" i="26"/>
  <c r="BA46" i="26"/>
  <c r="BL18" i="27"/>
  <c r="AG5" i="26"/>
  <c r="BO5" i="26"/>
  <c r="AK7" i="26"/>
  <c r="BO7" i="26" s="1"/>
  <c r="AG8" i="26"/>
  <c r="BL8" i="26" s="1"/>
  <c r="AK10" i="26"/>
  <c r="BO10" i="26" s="1"/>
  <c r="AG11" i="26"/>
  <c r="BL11" i="26" s="1"/>
  <c r="AK13" i="26"/>
  <c r="BO13" i="26" s="1"/>
  <c r="AG14" i="26"/>
  <c r="BL14" i="26" s="1"/>
  <c r="AK16" i="26"/>
  <c r="AG17" i="26"/>
  <c r="BL17" i="26" s="1"/>
  <c r="AK19" i="26"/>
  <c r="BO19" i="26" s="1"/>
  <c r="AG20" i="26"/>
  <c r="BL20" i="26" s="1"/>
  <c r="AK22" i="26"/>
  <c r="BO22" i="26" s="1"/>
  <c r="AG23" i="26"/>
  <c r="BL23" i="26" s="1"/>
  <c r="AK25" i="26"/>
  <c r="BO25" i="26" s="1"/>
  <c r="AG26" i="26"/>
  <c r="BL26" i="26" s="1"/>
  <c r="AN36" i="26"/>
  <c r="BP36" i="26" s="1"/>
  <c r="BN37" i="26"/>
  <c r="BP49" i="26"/>
  <c r="BJ50" i="26"/>
  <c r="BL14" i="27"/>
  <c r="BO22" i="27"/>
  <c r="AH5" i="26"/>
  <c r="AH50" i="26" s="1"/>
  <c r="AH8" i="26"/>
  <c r="AH11" i="26"/>
  <c r="AH14" i="26"/>
  <c r="AH17" i="26"/>
  <c r="AH20" i="26"/>
  <c r="AH23" i="26"/>
  <c r="AH26" i="26"/>
  <c r="BA27" i="26"/>
  <c r="BA28" i="26"/>
  <c r="AJ31" i="26"/>
  <c r="BN31" i="26" s="1"/>
  <c r="BO31" i="26"/>
  <c r="AJ35" i="26"/>
  <c r="BN35" i="26" s="1"/>
  <c r="BO37" i="26"/>
  <c r="BO40" i="26"/>
  <c r="AK43" i="26"/>
  <c r="BO43" i="26" s="1"/>
  <c r="BO13" i="27"/>
  <c r="BA15" i="27"/>
  <c r="BL24" i="27"/>
  <c r="AI50" i="26"/>
  <c r="BA48" i="26"/>
  <c r="BA45" i="26"/>
  <c r="BA42" i="26"/>
  <c r="BA39" i="26"/>
  <c r="BA36" i="26"/>
  <c r="BA33" i="26"/>
  <c r="BA30" i="26"/>
  <c r="BE50" i="26"/>
  <c r="BA6" i="26"/>
  <c r="BA9" i="26"/>
  <c r="BA12" i="26"/>
  <c r="BA15" i="26"/>
  <c r="BA18" i="26"/>
  <c r="BA21" i="26"/>
  <c r="BA24" i="26"/>
  <c r="BK29" i="26"/>
  <c r="AH30" i="26"/>
  <c r="AK31" i="26"/>
  <c r="BP31" i="26"/>
  <c r="AN32" i="26"/>
  <c r="BP32" i="26" s="1"/>
  <c r="BP37" i="26"/>
  <c r="BL38" i="26"/>
  <c r="BP40" i="26"/>
  <c r="BL41" i="26"/>
  <c r="AG44" i="26"/>
  <c r="BL44" i="26" s="1"/>
  <c r="BE50" i="27"/>
  <c r="BO9" i="27"/>
  <c r="BD5" i="27"/>
  <c r="BP5" i="27"/>
  <c r="BD8" i="27"/>
  <c r="AH11" i="27"/>
  <c r="BD11" i="27"/>
  <c r="AH14" i="27"/>
  <c r="BD14" i="27"/>
  <c r="AH17" i="27"/>
  <c r="BD17" i="27"/>
  <c r="AH20" i="27"/>
  <c r="BD20" i="27"/>
  <c r="AH23" i="27"/>
  <c r="BD23" i="27"/>
  <c r="AH26" i="27"/>
  <c r="BD26" i="27"/>
  <c r="AG28" i="27"/>
  <c r="BL28" i="27" s="1"/>
  <c r="AN29" i="27"/>
  <c r="BP29" i="27" s="1"/>
  <c r="BP35" i="27"/>
  <c r="AK39" i="27"/>
  <c r="BL37" i="27"/>
  <c r="AG40" i="27"/>
  <c r="BL40" i="27" s="1"/>
  <c r="BK50" i="28"/>
  <c r="BB48" i="27"/>
  <c r="BB45" i="27"/>
  <c r="BB42" i="27"/>
  <c r="BB39" i="27"/>
  <c r="BB36" i="27"/>
  <c r="BB33" i="27"/>
  <c r="BB30" i="27"/>
  <c r="BB47" i="27"/>
  <c r="BB44" i="27"/>
  <c r="BB41" i="27"/>
  <c r="BB38" i="27"/>
  <c r="BB35" i="27"/>
  <c r="BB32" i="27"/>
  <c r="BB29" i="27"/>
  <c r="BB49" i="27"/>
  <c r="BB46" i="27"/>
  <c r="BB43" i="27"/>
  <c r="BB40" i="27"/>
  <c r="BB37" i="27"/>
  <c r="BB34" i="27"/>
  <c r="BB31" i="27"/>
  <c r="BB6" i="27"/>
  <c r="AN7" i="27"/>
  <c r="BP7" i="27" s="1"/>
  <c r="AJ8" i="27"/>
  <c r="BN8" i="27" s="1"/>
  <c r="BB9" i="27"/>
  <c r="AN10" i="27"/>
  <c r="AJ11" i="27"/>
  <c r="BN11" i="27" s="1"/>
  <c r="BB12" i="27"/>
  <c r="AN13" i="27"/>
  <c r="BP13" i="27" s="1"/>
  <c r="AJ14" i="27"/>
  <c r="BN14" i="27" s="1"/>
  <c r="BB15" i="27"/>
  <c r="AN16" i="27"/>
  <c r="BP16" i="27" s="1"/>
  <c r="AJ17" i="27"/>
  <c r="BN17" i="27" s="1"/>
  <c r="BB18" i="27"/>
  <c r="AN19" i="27"/>
  <c r="AJ20" i="27"/>
  <c r="BN20" i="27" s="1"/>
  <c r="BB21" i="27"/>
  <c r="AN22" i="27"/>
  <c r="BP22" i="27" s="1"/>
  <c r="AJ23" i="27"/>
  <c r="BN23" i="27" s="1"/>
  <c r="BB24" i="27"/>
  <c r="AN25" i="27"/>
  <c r="AJ26" i="27"/>
  <c r="BN26" i="27" s="1"/>
  <c r="BK27" i="27"/>
  <c r="BK50" i="27" s="1"/>
  <c r="AJ30" i="27"/>
  <c r="BP41" i="27"/>
  <c r="AK45" i="27"/>
  <c r="BL48" i="27"/>
  <c r="BO6" i="28"/>
  <c r="BO15" i="28"/>
  <c r="BO22" i="28"/>
  <c r="AK5" i="27"/>
  <c r="BG50" i="27"/>
  <c r="AG6" i="27"/>
  <c r="AG50" i="27" s="1"/>
  <c r="AY7" i="27"/>
  <c r="AY50" i="27" s="1"/>
  <c r="AK8" i="27"/>
  <c r="BO8" i="27" s="1"/>
  <c r="AG9" i="27"/>
  <c r="BL9" i="27" s="1"/>
  <c r="AY10" i="27"/>
  <c r="AK11" i="27"/>
  <c r="BO11" i="27" s="1"/>
  <c r="AG12" i="27"/>
  <c r="BL12" i="27" s="1"/>
  <c r="AY13" i="27"/>
  <c r="AK14" i="27"/>
  <c r="BO14" i="27" s="1"/>
  <c r="AG15" i="27"/>
  <c r="BL15" i="27" s="1"/>
  <c r="AY16" i="27"/>
  <c r="AK17" i="27"/>
  <c r="BO17" i="27" s="1"/>
  <c r="AG18" i="27"/>
  <c r="AY19" i="27"/>
  <c r="AK20" i="27"/>
  <c r="BO20" i="27" s="1"/>
  <c r="AG21" i="27"/>
  <c r="BL21" i="27" s="1"/>
  <c r="AY22" i="27"/>
  <c r="AK23" i="27"/>
  <c r="BO23" i="27" s="1"/>
  <c r="AG24" i="27"/>
  <c r="AY25" i="27"/>
  <c r="AK26" i="27"/>
  <c r="BO26" i="27" s="1"/>
  <c r="AH27" i="27"/>
  <c r="AJ28" i="27"/>
  <c r="AK30" i="27"/>
  <c r="BO30" i="27" s="1"/>
  <c r="BO42" i="27"/>
  <c r="AY44" i="27"/>
  <c r="AG46" i="27"/>
  <c r="BP22" i="28"/>
  <c r="AL50" i="27"/>
  <c r="BH50" i="27"/>
  <c r="AH6" i="27"/>
  <c r="AH50" i="27" s="1"/>
  <c r="BD6" i="27"/>
  <c r="AH9" i="27"/>
  <c r="BD9" i="27"/>
  <c r="AH12" i="27"/>
  <c r="BD12" i="27"/>
  <c r="AH15" i="27"/>
  <c r="BD15" i="27"/>
  <c r="AH18" i="27"/>
  <c r="BD18" i="27"/>
  <c r="AH21" i="27"/>
  <c r="BD21" i="27"/>
  <c r="AH24" i="27"/>
  <c r="AG31" i="27"/>
  <c r="BL31" i="27" s="1"/>
  <c r="AM50" i="27"/>
  <c r="BI50" i="27"/>
  <c r="AJ27" i="27"/>
  <c r="BN27" i="27"/>
  <c r="AK36" i="27"/>
  <c r="BO36" i="27" s="1"/>
  <c r="BL39" i="27"/>
  <c r="BO25" i="28"/>
  <c r="BG50" i="29"/>
  <c r="BM5" i="29"/>
  <c r="BM50" i="29" s="1"/>
  <c r="BD48" i="27"/>
  <c r="BD45" i="27"/>
  <c r="BD42" i="27"/>
  <c r="BD39" i="27"/>
  <c r="BD36" i="27"/>
  <c r="BD33" i="27"/>
  <c r="BD30" i="27"/>
  <c r="BD27" i="27"/>
  <c r="BD47" i="27"/>
  <c r="BD44" i="27"/>
  <c r="BD41" i="27"/>
  <c r="BD38" i="27"/>
  <c r="BD35" i="27"/>
  <c r="BD32" i="27"/>
  <c r="BD29" i="27"/>
  <c r="BD49" i="27"/>
  <c r="BD46" i="27"/>
  <c r="BD43" i="27"/>
  <c r="BD40" i="27"/>
  <c r="BD37" i="27"/>
  <c r="BD34" i="27"/>
  <c r="BD31" i="27"/>
  <c r="BB10" i="27"/>
  <c r="AN11" i="27"/>
  <c r="BP11" i="27" s="1"/>
  <c r="AJ12" i="27"/>
  <c r="BN12" i="27" s="1"/>
  <c r="BB13" i="27"/>
  <c r="AN14" i="27"/>
  <c r="AJ15" i="27"/>
  <c r="BN15" i="27" s="1"/>
  <c r="BB16" i="27"/>
  <c r="AN17" i="27"/>
  <c r="BP17" i="27" s="1"/>
  <c r="AJ18" i="27"/>
  <c r="BN18" i="27" s="1"/>
  <c r="BB19" i="27"/>
  <c r="AN20" i="27"/>
  <c r="BP20" i="27" s="1"/>
  <c r="AJ21" i="27"/>
  <c r="BN21" i="27" s="1"/>
  <c r="BB22" i="27"/>
  <c r="AN23" i="27"/>
  <c r="BP23" i="27" s="1"/>
  <c r="AJ24" i="27"/>
  <c r="BN24" i="27" s="1"/>
  <c r="BB25" i="27"/>
  <c r="AN26" i="27"/>
  <c r="BP26" i="27" s="1"/>
  <c r="AK27" i="27"/>
  <c r="BO27" i="27" s="1"/>
  <c r="BO33" i="27"/>
  <c r="BL34" i="27"/>
  <c r="AY35" i="27"/>
  <c r="AG37" i="27"/>
  <c r="BO12" i="28"/>
  <c r="BM13" i="28"/>
  <c r="AG25" i="27"/>
  <c r="BL25" i="27" s="1"/>
  <c r="BB28" i="27"/>
  <c r="BP33" i="27"/>
  <c r="AF50" i="27"/>
  <c r="BL19" i="28"/>
  <c r="BO31" i="28"/>
  <c r="BO34" i="28"/>
  <c r="AH48" i="27"/>
  <c r="AH45" i="27"/>
  <c r="AH42" i="27"/>
  <c r="AH39" i="27"/>
  <c r="AH36" i="27"/>
  <c r="AH33" i="27"/>
  <c r="AH30" i="27"/>
  <c r="AG48" i="27"/>
  <c r="AK47" i="27"/>
  <c r="BO47" i="27" s="1"/>
  <c r="AG45" i="27"/>
  <c r="BL45" i="27" s="1"/>
  <c r="AK44" i="27"/>
  <c r="BO44" i="27" s="1"/>
  <c r="AG42" i="27"/>
  <c r="BL42" i="27" s="1"/>
  <c r="AK41" i="27"/>
  <c r="BO41" i="27" s="1"/>
  <c r="AG39" i="27"/>
  <c r="AK38" i="27"/>
  <c r="BO38" i="27" s="1"/>
  <c r="AG36" i="27"/>
  <c r="AK35" i="27"/>
  <c r="BO35" i="27" s="1"/>
  <c r="AG33" i="27"/>
  <c r="BL33" i="27" s="1"/>
  <c r="AK32" i="27"/>
  <c r="BO32" i="27" s="1"/>
  <c r="AG30" i="27"/>
  <c r="AK29" i="27"/>
  <c r="BO29" i="27" s="1"/>
  <c r="AG27" i="27"/>
  <c r="BL27" i="27" s="1"/>
  <c r="AN49" i="27"/>
  <c r="BP49" i="27" s="1"/>
  <c r="AJ47" i="27"/>
  <c r="BN47" i="27" s="1"/>
  <c r="AN46" i="27"/>
  <c r="BP46" i="27" s="1"/>
  <c r="AJ44" i="27"/>
  <c r="BN44" i="27" s="1"/>
  <c r="AN43" i="27"/>
  <c r="BP43" i="27" s="1"/>
  <c r="AJ41" i="27"/>
  <c r="BN41" i="27" s="1"/>
  <c r="AN40" i="27"/>
  <c r="BP40" i="27" s="1"/>
  <c r="AJ38" i="27"/>
  <c r="BN38" i="27" s="1"/>
  <c r="AN37" i="27"/>
  <c r="BP37" i="27" s="1"/>
  <c r="AJ35" i="27"/>
  <c r="BN35" i="27" s="1"/>
  <c r="AN34" i="27"/>
  <c r="AJ32" i="27"/>
  <c r="BN32" i="27" s="1"/>
  <c r="AN31" i="27"/>
  <c r="BP31" i="27" s="1"/>
  <c r="AJ29" i="27"/>
  <c r="BN29" i="27" s="1"/>
  <c r="AN28" i="27"/>
  <c r="BP28" i="27" s="1"/>
  <c r="AH47" i="27"/>
  <c r="AH44" i="27"/>
  <c r="AH41" i="27"/>
  <c r="AH38" i="27"/>
  <c r="AH35" i="27"/>
  <c r="AH32" i="27"/>
  <c r="AH29" i="27"/>
  <c r="AK49" i="27"/>
  <c r="BO49" i="27" s="1"/>
  <c r="AG47" i="27"/>
  <c r="BL47" i="27" s="1"/>
  <c r="AK46" i="27"/>
  <c r="BO46" i="27" s="1"/>
  <c r="AG44" i="27"/>
  <c r="BL44" i="27" s="1"/>
  <c r="AK43" i="27"/>
  <c r="BO43" i="27" s="1"/>
  <c r="AG41" i="27"/>
  <c r="AK40" i="27"/>
  <c r="AG38" i="27"/>
  <c r="BL38" i="27" s="1"/>
  <c r="AK37" i="27"/>
  <c r="BO37" i="27" s="1"/>
  <c r="AG35" i="27"/>
  <c r="BL35" i="27" s="1"/>
  <c r="AK34" i="27"/>
  <c r="BO34" i="27" s="1"/>
  <c r="AG32" i="27"/>
  <c r="BL32" i="27" s="1"/>
  <c r="AK31" i="27"/>
  <c r="BO31" i="27" s="1"/>
  <c r="AG29" i="27"/>
  <c r="BL29" i="27" s="1"/>
  <c r="AK28" i="27"/>
  <c r="BO28" i="27" s="1"/>
  <c r="AJ49" i="27"/>
  <c r="BN49" i="27" s="1"/>
  <c r="AN48" i="27"/>
  <c r="BP48" i="27" s="1"/>
  <c r="AJ46" i="27"/>
  <c r="BN46" i="27" s="1"/>
  <c r="AN45" i="27"/>
  <c r="BP45" i="27" s="1"/>
  <c r="AJ43" i="27"/>
  <c r="BN43" i="27" s="1"/>
  <c r="AN42" i="27"/>
  <c r="BP42" i="27" s="1"/>
  <c r="AJ40" i="27"/>
  <c r="BN40" i="27" s="1"/>
  <c r="AN39" i="27"/>
  <c r="AJ37" i="27"/>
  <c r="BN37" i="27" s="1"/>
  <c r="AN36" i="27"/>
  <c r="BP36" i="27" s="1"/>
  <c r="AJ34" i="27"/>
  <c r="BN34" i="27" s="1"/>
  <c r="AN33" i="27"/>
  <c r="AJ31" i="27"/>
  <c r="BN31" i="27" s="1"/>
  <c r="AN30" i="27"/>
  <c r="BP30" i="27" s="1"/>
  <c r="AH49" i="27"/>
  <c r="AH46" i="27"/>
  <c r="AH43" i="27"/>
  <c r="AH40" i="27"/>
  <c r="AH37" i="27"/>
  <c r="AH34" i="27"/>
  <c r="AH31" i="27"/>
  <c r="AJ48" i="27"/>
  <c r="BN48" i="27" s="1"/>
  <c r="AN47" i="27"/>
  <c r="BP47" i="27" s="1"/>
  <c r="AJ45" i="27"/>
  <c r="BN45" i="27" s="1"/>
  <c r="AN44" i="27"/>
  <c r="BP44" i="27" s="1"/>
  <c r="AJ42" i="27"/>
  <c r="BN42" i="27" s="1"/>
  <c r="AN41" i="27"/>
  <c r="AJ39" i="27"/>
  <c r="BN39" i="27" s="1"/>
  <c r="AN38" i="27"/>
  <c r="BP38" i="27" s="1"/>
  <c r="AJ36" i="27"/>
  <c r="BN36" i="27" s="1"/>
  <c r="AN35" i="27"/>
  <c r="AJ33" i="27"/>
  <c r="BN33" i="27" s="1"/>
  <c r="AN32" i="27"/>
  <c r="BP32" i="27" s="1"/>
  <c r="BL5" i="27"/>
  <c r="AH7" i="27"/>
  <c r="BD7" i="27"/>
  <c r="AH10" i="27"/>
  <c r="BD10" i="27"/>
  <c r="AH13" i="27"/>
  <c r="BD13" i="27"/>
  <c r="AH16" i="27"/>
  <c r="BD16" i="27"/>
  <c r="AH19" i="27"/>
  <c r="BD19" i="27"/>
  <c r="AH22" i="27"/>
  <c r="BD22" i="27"/>
  <c r="AH25" i="27"/>
  <c r="BD25" i="27"/>
  <c r="BL30" i="27"/>
  <c r="BO39" i="27"/>
  <c r="AG43" i="27"/>
  <c r="BL43" i="27" s="1"/>
  <c r="BO18" i="28"/>
  <c r="AE50" i="27"/>
  <c r="AN27" i="27"/>
  <c r="BP27" i="27" s="1"/>
  <c r="BD28" i="27"/>
  <c r="BP39" i="27"/>
  <c r="AK48" i="27"/>
  <c r="BO48" i="27" s="1"/>
  <c r="BL10" i="28"/>
  <c r="AY49" i="27"/>
  <c r="AY46" i="27"/>
  <c r="AY43" i="27"/>
  <c r="AY40" i="27"/>
  <c r="AY37" i="27"/>
  <c r="AY34" i="27"/>
  <c r="AY31" i="27"/>
  <c r="AY28" i="27"/>
  <c r="AY48" i="27"/>
  <c r="AY45" i="27"/>
  <c r="AY42" i="27"/>
  <c r="AY39" i="27"/>
  <c r="AY36" i="27"/>
  <c r="AY33" i="27"/>
  <c r="AY30" i="27"/>
  <c r="BB5" i="27"/>
  <c r="BN5" i="27"/>
  <c r="AN6" i="27"/>
  <c r="BP6" i="27" s="1"/>
  <c r="AJ7" i="27"/>
  <c r="BN7" i="27" s="1"/>
  <c r="BB8" i="27"/>
  <c r="AN9" i="27"/>
  <c r="BP9" i="27" s="1"/>
  <c r="AJ10" i="27"/>
  <c r="BN10" i="27" s="1"/>
  <c r="BB11" i="27"/>
  <c r="AN12" i="27"/>
  <c r="BP12" i="27" s="1"/>
  <c r="AJ13" i="27"/>
  <c r="BN13" i="27" s="1"/>
  <c r="BB14" i="27"/>
  <c r="AN15" i="27"/>
  <c r="BP15" i="27" s="1"/>
  <c r="AJ16" i="27"/>
  <c r="BN16" i="27" s="1"/>
  <c r="BB17" i="27"/>
  <c r="AN18" i="27"/>
  <c r="BP18" i="27" s="1"/>
  <c r="AJ19" i="27"/>
  <c r="BN19" i="27" s="1"/>
  <c r="BB20" i="27"/>
  <c r="AN21" i="27"/>
  <c r="BP21" i="27" s="1"/>
  <c r="AJ22" i="27"/>
  <c r="BN22" i="27" s="1"/>
  <c r="BB23" i="27"/>
  <c r="AN24" i="27"/>
  <c r="BP24" i="27" s="1"/>
  <c r="AJ25" i="27"/>
  <c r="BN25" i="27" s="1"/>
  <c r="BB26" i="27"/>
  <c r="AY27" i="27"/>
  <c r="BK28" i="27"/>
  <c r="BN30" i="27"/>
  <c r="AK33" i="27"/>
  <c r="BP34" i="27"/>
  <c r="BL36" i="27"/>
  <c r="BL41" i="27"/>
  <c r="BO45" i="27"/>
  <c r="BL46" i="27"/>
  <c r="AY47" i="27"/>
  <c r="AG49" i="27"/>
  <c r="BL49" i="27" s="1"/>
  <c r="BO9" i="28"/>
  <c r="BM10" i="28"/>
  <c r="BM50" i="28" s="1"/>
  <c r="AH47" i="28"/>
  <c r="AH44" i="28"/>
  <c r="AH41" i="28"/>
  <c r="AH38" i="28"/>
  <c r="AH35" i="28"/>
  <c r="AH32" i="28"/>
  <c r="AH29" i="28"/>
  <c r="AH26" i="28"/>
  <c r="AH23" i="28"/>
  <c r="AK49" i="28"/>
  <c r="AG47" i="28"/>
  <c r="BL47" i="28" s="1"/>
  <c r="AK46" i="28"/>
  <c r="BO46" i="28" s="1"/>
  <c r="AG44" i="28"/>
  <c r="BL44" i="28" s="1"/>
  <c r="AK43" i="28"/>
  <c r="AG41" i="28"/>
  <c r="AK40" i="28"/>
  <c r="AG38" i="28"/>
  <c r="AK37" i="28"/>
  <c r="AG35" i="28"/>
  <c r="AK34" i="28"/>
  <c r="AG32" i="28"/>
  <c r="AK31" i="28"/>
  <c r="AG29" i="28"/>
  <c r="BL29" i="28" s="1"/>
  <c r="AK28" i="28"/>
  <c r="BO28" i="28" s="1"/>
  <c r="AG26" i="28"/>
  <c r="BL26" i="28" s="1"/>
  <c r="AK25" i="28"/>
  <c r="AG23" i="28"/>
  <c r="AK22" i="28"/>
  <c r="AJ49" i="28"/>
  <c r="BN49" i="28" s="1"/>
  <c r="AN48" i="28"/>
  <c r="BP48" i="28" s="1"/>
  <c r="AJ46" i="28"/>
  <c r="BN46" i="28" s="1"/>
  <c r="AN45" i="28"/>
  <c r="BP45" i="28" s="1"/>
  <c r="AJ43" i="28"/>
  <c r="BN43" i="28" s="1"/>
  <c r="AN42" i="28"/>
  <c r="BP42" i="28" s="1"/>
  <c r="AJ40" i="28"/>
  <c r="BN40" i="28" s="1"/>
  <c r="AN39" i="28"/>
  <c r="BP39" i="28" s="1"/>
  <c r="AJ37" i="28"/>
  <c r="BN37" i="28" s="1"/>
  <c r="AN36" i="28"/>
  <c r="BP36" i="28" s="1"/>
  <c r="AJ34" i="28"/>
  <c r="AN33" i="28"/>
  <c r="BP33" i="28" s="1"/>
  <c r="AJ31" i="28"/>
  <c r="BN31" i="28" s="1"/>
  <c r="AN30" i="28"/>
  <c r="BP30" i="28" s="1"/>
  <c r="AJ28" i="28"/>
  <c r="BN28" i="28" s="1"/>
  <c r="AN27" i="28"/>
  <c r="BP27" i="28" s="1"/>
  <c r="AJ25" i="28"/>
  <c r="BN25" i="28" s="1"/>
  <c r="AN24" i="28"/>
  <c r="BP24" i="28" s="1"/>
  <c r="AJ22" i="28"/>
  <c r="BN22" i="28" s="1"/>
  <c r="AH49" i="28"/>
  <c r="AH46" i="28"/>
  <c r="AH43" i="28"/>
  <c r="AH40" i="28"/>
  <c r="AH37" i="28"/>
  <c r="AH34" i="28"/>
  <c r="AH31" i="28"/>
  <c r="AH28" i="28"/>
  <c r="AH25" i="28"/>
  <c r="AG49" i="28"/>
  <c r="BL49" i="28" s="1"/>
  <c r="AK48" i="28"/>
  <c r="BO48" i="28" s="1"/>
  <c r="AG46" i="28"/>
  <c r="BL46" i="28" s="1"/>
  <c r="AK45" i="28"/>
  <c r="BO45" i="28" s="1"/>
  <c r="AG43" i="28"/>
  <c r="BL43" i="28" s="1"/>
  <c r="AK42" i="28"/>
  <c r="BO42" i="28" s="1"/>
  <c r="AG40" i="28"/>
  <c r="BL40" i="28" s="1"/>
  <c r="AK39" i="28"/>
  <c r="BO39" i="28" s="1"/>
  <c r="AG37" i="28"/>
  <c r="BL37" i="28" s="1"/>
  <c r="AK36" i="28"/>
  <c r="BO36" i="28" s="1"/>
  <c r="AG34" i="28"/>
  <c r="BL34" i="28" s="1"/>
  <c r="AK33" i="28"/>
  <c r="BO33" i="28" s="1"/>
  <c r="AJ48" i="28"/>
  <c r="BN48" i="28" s="1"/>
  <c r="AN47" i="28"/>
  <c r="AJ45" i="28"/>
  <c r="BN45" i="28" s="1"/>
  <c r="AN44" i="28"/>
  <c r="AJ42" i="28"/>
  <c r="BN42" i="28" s="1"/>
  <c r="AN41" i="28"/>
  <c r="AJ39" i="28"/>
  <c r="BN39" i="28" s="1"/>
  <c r="AN38" i="28"/>
  <c r="BP38" i="28" s="1"/>
  <c r="AJ36" i="28"/>
  <c r="BN36" i="28" s="1"/>
  <c r="AN35" i="28"/>
  <c r="AJ33" i="28"/>
  <c r="BN33" i="28" s="1"/>
  <c r="AN32" i="28"/>
  <c r="AJ30" i="28"/>
  <c r="BN30" i="28" s="1"/>
  <c r="AN29" i="28"/>
  <c r="BP29" i="28" s="1"/>
  <c r="AJ27" i="28"/>
  <c r="BN27" i="28" s="1"/>
  <c r="AN26" i="28"/>
  <c r="BP26" i="28" s="1"/>
  <c r="AJ24" i="28"/>
  <c r="BN24" i="28" s="1"/>
  <c r="AN23" i="28"/>
  <c r="AH48" i="28"/>
  <c r="AH45" i="28"/>
  <c r="AH42" i="28"/>
  <c r="AH39" i="28"/>
  <c r="AH36" i="28"/>
  <c r="AH33" i="28"/>
  <c r="AH30" i="28"/>
  <c r="AH27" i="28"/>
  <c r="AH7" i="28"/>
  <c r="AH10" i="28"/>
  <c r="AH13" i="28"/>
  <c r="AH16" i="28"/>
  <c r="AH19" i="28"/>
  <c r="AN21" i="28"/>
  <c r="BP21" i="28" s="1"/>
  <c r="AN22" i="28"/>
  <c r="BK24" i="28"/>
  <c r="AG25" i="28"/>
  <c r="BL25" i="28" s="1"/>
  <c r="BC30" i="28"/>
  <c r="AG31" i="28"/>
  <c r="BL31" i="28" s="1"/>
  <c r="BP31" i="28"/>
  <c r="BL32" i="28"/>
  <c r="BA33" i="28"/>
  <c r="BN35" i="28"/>
  <c r="AK41" i="28"/>
  <c r="BO41" i="28" s="1"/>
  <c r="BA45" i="28"/>
  <c r="BN47" i="28"/>
  <c r="BL21" i="29"/>
  <c r="BL24" i="28"/>
  <c r="AN28" i="28"/>
  <c r="BP28" i="28" s="1"/>
  <c r="BO35" i="28"/>
  <c r="BI50" i="29"/>
  <c r="BO5" i="29"/>
  <c r="BL16" i="29"/>
  <c r="BL19" i="29"/>
  <c r="AY48" i="28"/>
  <c r="AY45" i="28"/>
  <c r="AY42" i="28"/>
  <c r="AY39" i="28"/>
  <c r="AY36" i="28"/>
  <c r="AY33" i="28"/>
  <c r="AY30" i="28"/>
  <c r="AY27" i="28"/>
  <c r="AY24" i="28"/>
  <c r="AY21" i="28"/>
  <c r="AY47" i="28"/>
  <c r="AY44" i="28"/>
  <c r="AY41" i="28"/>
  <c r="AY38" i="28"/>
  <c r="AY35" i="28"/>
  <c r="AF50" i="28"/>
  <c r="AN6" i="28"/>
  <c r="BP6" i="28" s="1"/>
  <c r="AJ7" i="28"/>
  <c r="BN7" i="28" s="1"/>
  <c r="AN9" i="28"/>
  <c r="BP9" i="28" s="1"/>
  <c r="AJ10" i="28"/>
  <c r="BN10" i="28" s="1"/>
  <c r="AN12" i="28"/>
  <c r="BP12" i="28" s="1"/>
  <c r="AJ13" i="28"/>
  <c r="BN13" i="28" s="1"/>
  <c r="AN15" i="28"/>
  <c r="BP15" i="28" s="1"/>
  <c r="AJ16" i="28"/>
  <c r="BN16" i="28" s="1"/>
  <c r="AN18" i="28"/>
  <c r="BP18" i="28" s="1"/>
  <c r="AJ19" i="28"/>
  <c r="BN19" i="28" s="1"/>
  <c r="BA21" i="28"/>
  <c r="AY23" i="28"/>
  <c r="AG24" i="28"/>
  <c r="AY26" i="28"/>
  <c r="AG27" i="28"/>
  <c r="BL27" i="28" s="1"/>
  <c r="AY28" i="28"/>
  <c r="BN32" i="28"/>
  <c r="BC33" i="28"/>
  <c r="BP35" i="28"/>
  <c r="AN37" i="28"/>
  <c r="BP37" i="28" s="1"/>
  <c r="AJ38" i="28"/>
  <c r="AG39" i="28"/>
  <c r="BO43" i="28"/>
  <c r="BM44" i="28"/>
  <c r="BC45" i="28"/>
  <c r="BP47" i="28"/>
  <c r="AN49" i="28"/>
  <c r="BP49" i="28" s="1"/>
  <c r="AG5" i="28"/>
  <c r="BC5" i="28"/>
  <c r="AY6" i="28"/>
  <c r="AY50" i="28" s="1"/>
  <c r="AK7" i="28"/>
  <c r="BO7" i="28" s="1"/>
  <c r="AG8" i="28"/>
  <c r="BL8" i="28" s="1"/>
  <c r="BC8" i="28"/>
  <c r="AY9" i="28"/>
  <c r="AK10" i="28"/>
  <c r="BO10" i="28" s="1"/>
  <c r="AG11" i="28"/>
  <c r="BL11" i="28" s="1"/>
  <c r="BC11" i="28"/>
  <c r="AY12" i="28"/>
  <c r="AK13" i="28"/>
  <c r="BO13" i="28" s="1"/>
  <c r="AG14" i="28"/>
  <c r="BL14" i="28" s="1"/>
  <c r="BC14" i="28"/>
  <c r="AY15" i="28"/>
  <c r="AK16" i="28"/>
  <c r="BO16" i="28" s="1"/>
  <c r="AG17" i="28"/>
  <c r="BL17" i="28" s="1"/>
  <c r="BC17" i="28"/>
  <c r="AY18" i="28"/>
  <c r="AK19" i="28"/>
  <c r="BO19" i="28" s="1"/>
  <c r="AG20" i="28"/>
  <c r="BL20" i="28" s="1"/>
  <c r="BA22" i="28"/>
  <c r="BA23" i="28"/>
  <c r="AH24" i="28"/>
  <c r="BA26" i="28"/>
  <c r="BC28" i="28"/>
  <c r="AJ29" i="28"/>
  <c r="BN29" i="28" s="1"/>
  <c r="BK33" i="28"/>
  <c r="AY37" i="28"/>
  <c r="AK38" i="28"/>
  <c r="BN44" i="28"/>
  <c r="BK45" i="28"/>
  <c r="AY49" i="28"/>
  <c r="BC48" i="29"/>
  <c r="BC45" i="29"/>
  <c r="BC42" i="29"/>
  <c r="BC39" i="29"/>
  <c r="BC36" i="29"/>
  <c r="BC33" i="29"/>
  <c r="BC30" i="29"/>
  <c r="BC27" i="29"/>
  <c r="BC24" i="29"/>
  <c r="BC21" i="29"/>
  <c r="BC18" i="29"/>
  <c r="BC15" i="29"/>
  <c r="BC12" i="29"/>
  <c r="BC9" i="29"/>
  <c r="BC47" i="29"/>
  <c r="BC44" i="29"/>
  <c r="BC41" i="29"/>
  <c r="BC38" i="29"/>
  <c r="BC35" i="29"/>
  <c r="BC32" i="29"/>
  <c r="BC29" i="29"/>
  <c r="BC26" i="29"/>
  <c r="BC23" i="29"/>
  <c r="BC20" i="29"/>
  <c r="BC17" i="29"/>
  <c r="BC14" i="29"/>
  <c r="BC11" i="29"/>
  <c r="BC8" i="29"/>
  <c r="BC49" i="29"/>
  <c r="BC46" i="29"/>
  <c r="BC43" i="29"/>
  <c r="BC40" i="29"/>
  <c r="BC37" i="29"/>
  <c r="BC34" i="29"/>
  <c r="BC31" i="29"/>
  <c r="BC28" i="29"/>
  <c r="BC25" i="29"/>
  <c r="BC22" i="29"/>
  <c r="BC19" i="29"/>
  <c r="BC16" i="29"/>
  <c r="BC13" i="29"/>
  <c r="BC10" i="29"/>
  <c r="BC5" i="29"/>
  <c r="BC7" i="29"/>
  <c r="BP8" i="29"/>
  <c r="AH5" i="28"/>
  <c r="AH8" i="28"/>
  <c r="AH11" i="28"/>
  <c r="AH14" i="28"/>
  <c r="AH17" i="28"/>
  <c r="AH20" i="28"/>
  <c r="BC21" i="28"/>
  <c r="AN25" i="28"/>
  <c r="BP25" i="28" s="1"/>
  <c r="AK27" i="28"/>
  <c r="BO27" i="28" s="1"/>
  <c r="AK29" i="28"/>
  <c r="BO29" i="28" s="1"/>
  <c r="AN31" i="28"/>
  <c r="BP32" i="28"/>
  <c r="BL33" i="28"/>
  <c r="BL41" i="28"/>
  <c r="BL6" i="29"/>
  <c r="BA47" i="28"/>
  <c r="BA44" i="28"/>
  <c r="BA41" i="28"/>
  <c r="BA38" i="28"/>
  <c r="BA35" i="28"/>
  <c r="BA32" i="28"/>
  <c r="BA29" i="28"/>
  <c r="AI50" i="28"/>
  <c r="BA49" i="28"/>
  <c r="BA46" i="28"/>
  <c r="BA43" i="28"/>
  <c r="BA40" i="28"/>
  <c r="BA37" i="28"/>
  <c r="BA34" i="28"/>
  <c r="BA31" i="28"/>
  <c r="BA28" i="28"/>
  <c r="BE50" i="28"/>
  <c r="BA6" i="28"/>
  <c r="BA50" i="28" s="1"/>
  <c r="BA9" i="28"/>
  <c r="BA12" i="28"/>
  <c r="BA15" i="28"/>
  <c r="BA18" i="28"/>
  <c r="AG21" i="28"/>
  <c r="BL21" i="28" s="1"/>
  <c r="BC22" i="28"/>
  <c r="BL23" i="28"/>
  <c r="AK24" i="28"/>
  <c r="BO24" i="28" s="1"/>
  <c r="AY25" i="28"/>
  <c r="AG30" i="28"/>
  <c r="BL30" i="28" s="1"/>
  <c r="AY31" i="28"/>
  <c r="AN34" i="28"/>
  <c r="BP34" i="28" s="1"/>
  <c r="AJ35" i="28"/>
  <c r="AG36" i="28"/>
  <c r="BL36" i="28" s="1"/>
  <c r="BO40" i="28"/>
  <c r="BC42" i="28"/>
  <c r="BP44" i="28"/>
  <c r="AN46" i="28"/>
  <c r="BP46" i="28" s="1"/>
  <c r="AJ47" i="28"/>
  <c r="AG48" i="28"/>
  <c r="BL48" i="28" s="1"/>
  <c r="BP18" i="29"/>
  <c r="AJ5" i="28"/>
  <c r="AN7" i="28"/>
  <c r="BP7" i="28" s="1"/>
  <c r="AJ8" i="28"/>
  <c r="BN8" i="28" s="1"/>
  <c r="AN10" i="28"/>
  <c r="BP10" i="28" s="1"/>
  <c r="AJ11" i="28"/>
  <c r="BN11" i="28" s="1"/>
  <c r="AN13" i="28"/>
  <c r="BP13" i="28" s="1"/>
  <c r="AJ14" i="28"/>
  <c r="BN14" i="28" s="1"/>
  <c r="AN16" i="28"/>
  <c r="BP16" i="28" s="1"/>
  <c r="AJ17" i="28"/>
  <c r="BN17" i="28" s="1"/>
  <c r="AN19" i="28"/>
  <c r="BP19" i="28" s="1"/>
  <c r="AJ20" i="28"/>
  <c r="BN20" i="28" s="1"/>
  <c r="AH21" i="28"/>
  <c r="AJ32" i="28"/>
  <c r="AY34" i="28"/>
  <c r="AK35" i="28"/>
  <c r="BA39" i="28"/>
  <c r="BP40" i="28"/>
  <c r="BN41" i="28"/>
  <c r="AY46" i="28"/>
  <c r="AK47" i="28"/>
  <c r="BO47" i="28" s="1"/>
  <c r="BC47" i="28"/>
  <c r="BC44" i="28"/>
  <c r="BC41" i="28"/>
  <c r="BC38" i="28"/>
  <c r="BC35" i="28"/>
  <c r="BC32" i="28"/>
  <c r="BC29" i="28"/>
  <c r="BC26" i="28"/>
  <c r="BC23" i="28"/>
  <c r="BC20" i="28"/>
  <c r="BC49" i="28"/>
  <c r="BC46" i="28"/>
  <c r="BC43" i="28"/>
  <c r="BC40" i="28"/>
  <c r="BC37" i="28"/>
  <c r="BC34" i="28"/>
  <c r="BG50" i="28"/>
  <c r="BC6" i="28"/>
  <c r="BC9" i="28"/>
  <c r="BC12" i="28"/>
  <c r="BC15" i="28"/>
  <c r="AK17" i="28"/>
  <c r="BO17" i="28" s="1"/>
  <c r="AG18" i="28"/>
  <c r="BL18" i="28" s="1"/>
  <c r="BC18" i="28"/>
  <c r="AK20" i="28"/>
  <c r="BO20" i="28" s="1"/>
  <c r="AG22" i="28"/>
  <c r="BL22" i="28" s="1"/>
  <c r="BA25" i="28"/>
  <c r="BA27" i="28"/>
  <c r="AY29" i="28"/>
  <c r="AK30" i="28"/>
  <c r="BO30" i="28" s="1"/>
  <c r="AK32" i="28"/>
  <c r="BO32" i="28" s="1"/>
  <c r="BL38" i="28"/>
  <c r="BL42" i="28"/>
  <c r="BL12" i="29"/>
  <c r="BP44" i="29"/>
  <c r="AL50" i="28"/>
  <c r="BH50" i="28"/>
  <c r="AH6" i="28"/>
  <c r="AH9" i="28"/>
  <c r="AH12" i="28"/>
  <c r="AH15" i="28"/>
  <c r="AH18" i="28"/>
  <c r="AJ21" i="28"/>
  <c r="BN21" i="28" s="1"/>
  <c r="AH22" i="28"/>
  <c r="BO23" i="28"/>
  <c r="BA24" i="28"/>
  <c r="BC25" i="28"/>
  <c r="BO26" i="28"/>
  <c r="AG33" i="28"/>
  <c r="BO37" i="28"/>
  <c r="BM38" i="28"/>
  <c r="BC39" i="28"/>
  <c r="BP41" i="28"/>
  <c r="AN43" i="28"/>
  <c r="BP43" i="28" s="1"/>
  <c r="AJ44" i="28"/>
  <c r="AG45" i="28"/>
  <c r="BL45" i="28" s="1"/>
  <c r="BO49" i="28"/>
  <c r="AM50" i="28"/>
  <c r="BI50" i="28"/>
  <c r="BA7" i="28"/>
  <c r="BA10" i="28"/>
  <c r="BA13" i="28"/>
  <c r="BA16" i="28"/>
  <c r="BA19" i="28"/>
  <c r="AK21" i="28"/>
  <c r="BO21" i="28" s="1"/>
  <c r="BP23" i="28"/>
  <c r="BC27" i="28"/>
  <c r="AG28" i="28"/>
  <c r="BL28" i="28" s="1"/>
  <c r="BA36" i="28"/>
  <c r="BN38" i="28"/>
  <c r="BK39" i="28"/>
  <c r="AY43" i="28"/>
  <c r="AK44" i="28"/>
  <c r="BO44" i="28" s="1"/>
  <c r="BA48" i="28"/>
  <c r="BE50" i="29"/>
  <c r="BL30" i="29"/>
  <c r="AN5" i="28"/>
  <c r="BJ50" i="28"/>
  <c r="AJ6" i="28"/>
  <c r="BN6" i="28" s="1"/>
  <c r="AN8" i="28"/>
  <c r="BP8" i="28" s="1"/>
  <c r="AJ9" i="28"/>
  <c r="BN9" i="28" s="1"/>
  <c r="AN11" i="28"/>
  <c r="BP11" i="28" s="1"/>
  <c r="AJ12" i="28"/>
  <c r="BN12" i="28" s="1"/>
  <c r="AN14" i="28"/>
  <c r="BP14" i="28" s="1"/>
  <c r="AJ15" i="28"/>
  <c r="BN15" i="28" s="1"/>
  <c r="AN17" i="28"/>
  <c r="BP17" i="28" s="1"/>
  <c r="AJ18" i="28"/>
  <c r="BN18" i="28" s="1"/>
  <c r="AN20" i="28"/>
  <c r="BP20" i="28" s="1"/>
  <c r="AJ23" i="28"/>
  <c r="BN23" i="28" s="1"/>
  <c r="BC24" i="28"/>
  <c r="AJ26" i="28"/>
  <c r="BN26" i="28" s="1"/>
  <c r="BK27" i="28"/>
  <c r="BM29" i="28"/>
  <c r="BA30" i="28"/>
  <c r="AY32" i="28"/>
  <c r="BN34" i="28"/>
  <c r="BL35" i="28"/>
  <c r="BO38" i="28"/>
  <c r="BL39" i="28"/>
  <c r="BL27" i="29"/>
  <c r="AL50" i="29"/>
  <c r="BH50" i="29"/>
  <c r="BO8" i="29"/>
  <c r="AJ39" i="29"/>
  <c r="BN21" i="29"/>
  <c r="BN27" i="29"/>
  <c r="AN38" i="29"/>
  <c r="BO48" i="29"/>
  <c r="BD48" i="29"/>
  <c r="BD45" i="29"/>
  <c r="BD42" i="29"/>
  <c r="BD39" i="29"/>
  <c r="BD36" i="29"/>
  <c r="BD47" i="29"/>
  <c r="BD44" i="29"/>
  <c r="BD41" i="29"/>
  <c r="BD38" i="29"/>
  <c r="BD35" i="29"/>
  <c r="BD32" i="29"/>
  <c r="BD29" i="29"/>
  <c r="BD26" i="29"/>
  <c r="BD23" i="29"/>
  <c r="BD20" i="29"/>
  <c r="BD17" i="29"/>
  <c r="BD14" i="29"/>
  <c r="BD49" i="29"/>
  <c r="BD46" i="29"/>
  <c r="BD43" i="29"/>
  <c r="BD40" i="29"/>
  <c r="BD37" i="29"/>
  <c r="BD34" i="29"/>
  <c r="BD31" i="29"/>
  <c r="BD28" i="29"/>
  <c r="BD25" i="29"/>
  <c r="BD22" i="29"/>
  <c r="BD19" i="29"/>
  <c r="BD16" i="29"/>
  <c r="BJ50" i="29"/>
  <c r="AN8" i="29"/>
  <c r="AZ9" i="29"/>
  <c r="AN17" i="29"/>
  <c r="AN20" i="29"/>
  <c r="AN23" i="29"/>
  <c r="AN26" i="29"/>
  <c r="BP26" i="29" s="1"/>
  <c r="AN29" i="29"/>
  <c r="AN32" i="29"/>
  <c r="AJ42" i="29"/>
  <c r="AK6" i="29"/>
  <c r="BO6" i="29" s="1"/>
  <c r="AG7" i="29"/>
  <c r="BL7" i="29" s="1"/>
  <c r="BD10" i="29"/>
  <c r="AJ12" i="29"/>
  <c r="BN12" i="29" s="1"/>
  <c r="BA17" i="29"/>
  <c r="AH18" i="29"/>
  <c r="BA20" i="29"/>
  <c r="AH21" i="29"/>
  <c r="BA23" i="29"/>
  <c r="AH24" i="29"/>
  <c r="BA26" i="29"/>
  <c r="AH27" i="29"/>
  <c r="BA29" i="29"/>
  <c r="AH30" i="29"/>
  <c r="BA32" i="29"/>
  <c r="AJ33" i="29"/>
  <c r="BN33" i="29" s="1"/>
  <c r="AH48" i="29"/>
  <c r="AH45" i="29"/>
  <c r="AH42" i="29"/>
  <c r="AH39" i="29"/>
  <c r="AH36" i="29"/>
  <c r="AG48" i="29"/>
  <c r="AK47" i="29"/>
  <c r="BO47" i="29" s="1"/>
  <c r="AG45" i="29"/>
  <c r="BL45" i="29" s="1"/>
  <c r="AK44" i="29"/>
  <c r="BO44" i="29" s="1"/>
  <c r="AG42" i="29"/>
  <c r="AK41" i="29"/>
  <c r="BO41" i="29" s="1"/>
  <c r="AG39" i="29"/>
  <c r="AK38" i="29"/>
  <c r="AG36" i="29"/>
  <c r="BL36" i="29" s="1"/>
  <c r="AK35" i="29"/>
  <c r="AG33" i="29"/>
  <c r="AK32" i="29"/>
  <c r="AG30" i="29"/>
  <c r="AK29" i="29"/>
  <c r="AG27" i="29"/>
  <c r="AK26" i="29"/>
  <c r="AG24" i="29"/>
  <c r="BL24" i="29" s="1"/>
  <c r="AK23" i="29"/>
  <c r="BO23" i="29" s="1"/>
  <c r="AG21" i="29"/>
  <c r="AK20" i="29"/>
  <c r="AG18" i="29"/>
  <c r="BL18" i="29" s="1"/>
  <c r="AK17" i="29"/>
  <c r="AG15" i="29"/>
  <c r="AK14" i="29"/>
  <c r="AG12" i="29"/>
  <c r="AK11" i="29"/>
  <c r="AG9" i="29"/>
  <c r="BL9" i="29" s="1"/>
  <c r="AN49" i="29"/>
  <c r="BP49" i="29" s="1"/>
  <c r="AJ47" i="29"/>
  <c r="BN47" i="29" s="1"/>
  <c r="AN46" i="29"/>
  <c r="BP46" i="29" s="1"/>
  <c r="AJ44" i="29"/>
  <c r="BN44" i="29" s="1"/>
  <c r="AN43" i="29"/>
  <c r="BP43" i="29" s="1"/>
  <c r="AJ41" i="29"/>
  <c r="BN41" i="29" s="1"/>
  <c r="AN40" i="29"/>
  <c r="BP40" i="29" s="1"/>
  <c r="AJ38" i="29"/>
  <c r="BN38" i="29" s="1"/>
  <c r="AN37" i="29"/>
  <c r="BP37" i="29" s="1"/>
  <c r="AJ35" i="29"/>
  <c r="BN35" i="29" s="1"/>
  <c r="AN34" i="29"/>
  <c r="BP34" i="29" s="1"/>
  <c r="AJ32" i="29"/>
  <c r="AN31" i="29"/>
  <c r="BP31" i="29" s="1"/>
  <c r="AJ29" i="29"/>
  <c r="BN29" i="29" s="1"/>
  <c r="AN28" i="29"/>
  <c r="BP28" i="29" s="1"/>
  <c r="AJ26" i="29"/>
  <c r="BN26" i="29" s="1"/>
  <c r="AN25" i="29"/>
  <c r="BP25" i="29" s="1"/>
  <c r="AJ23" i="29"/>
  <c r="BN23" i="29" s="1"/>
  <c r="AN22" i="29"/>
  <c r="BP22" i="29" s="1"/>
  <c r="AJ20" i="29"/>
  <c r="BN20" i="29" s="1"/>
  <c r="AN19" i="29"/>
  <c r="BP19" i="29" s="1"/>
  <c r="AJ17" i="29"/>
  <c r="BN17" i="29" s="1"/>
  <c r="AN16" i="29"/>
  <c r="BP16" i="29" s="1"/>
  <c r="AJ14" i="29"/>
  <c r="BN14" i="29" s="1"/>
  <c r="AN13" i="29"/>
  <c r="BP13" i="29" s="1"/>
  <c r="AJ11" i="29"/>
  <c r="BN11" i="29" s="1"/>
  <c r="AH47" i="29"/>
  <c r="AH44" i="29"/>
  <c r="AH41" i="29"/>
  <c r="AH38" i="29"/>
  <c r="AH35" i="29"/>
  <c r="AH32" i="29"/>
  <c r="AH29" i="29"/>
  <c r="AH26" i="29"/>
  <c r="AH23" i="29"/>
  <c r="AH20" i="29"/>
  <c r="AH17" i="29"/>
  <c r="AH14" i="29"/>
  <c r="AK49" i="29"/>
  <c r="BO49" i="29" s="1"/>
  <c r="AG47" i="29"/>
  <c r="BL47" i="29" s="1"/>
  <c r="AK46" i="29"/>
  <c r="BO46" i="29" s="1"/>
  <c r="AG44" i="29"/>
  <c r="BL44" i="29" s="1"/>
  <c r="AK43" i="29"/>
  <c r="BO43" i="29" s="1"/>
  <c r="AG41" i="29"/>
  <c r="BL41" i="29" s="1"/>
  <c r="AK40" i="29"/>
  <c r="BO40" i="29" s="1"/>
  <c r="AG38" i="29"/>
  <c r="BL38" i="29" s="1"/>
  <c r="AK37" i="29"/>
  <c r="BO37" i="29" s="1"/>
  <c r="AG35" i="29"/>
  <c r="BL35" i="29" s="1"/>
  <c r="AK34" i="29"/>
  <c r="BO34" i="29" s="1"/>
  <c r="AG32" i="29"/>
  <c r="BL32" i="29" s="1"/>
  <c r="AK31" i="29"/>
  <c r="BO31" i="29" s="1"/>
  <c r="AG29" i="29"/>
  <c r="BL29" i="29" s="1"/>
  <c r="AK28" i="29"/>
  <c r="AG26" i="29"/>
  <c r="BL26" i="29" s="1"/>
  <c r="AK25" i="29"/>
  <c r="AG23" i="29"/>
  <c r="BL23" i="29" s="1"/>
  <c r="AK22" i="29"/>
  <c r="AG20" i="29"/>
  <c r="BL20" i="29" s="1"/>
  <c r="AK19" i="29"/>
  <c r="AG17" i="29"/>
  <c r="BL17" i="29" s="1"/>
  <c r="AK16" i="29"/>
  <c r="BO16" i="29" s="1"/>
  <c r="AG14" i="29"/>
  <c r="BL14" i="29" s="1"/>
  <c r="AK13" i="29"/>
  <c r="BO13" i="29" s="1"/>
  <c r="AG11" i="29"/>
  <c r="BL11" i="29" s="1"/>
  <c r="AK10" i="29"/>
  <c r="AJ49" i="29"/>
  <c r="BN49" i="29" s="1"/>
  <c r="AN48" i="29"/>
  <c r="BP48" i="29" s="1"/>
  <c r="AJ46" i="29"/>
  <c r="BN46" i="29" s="1"/>
  <c r="AN45" i="29"/>
  <c r="BP45" i="29" s="1"/>
  <c r="AJ43" i="29"/>
  <c r="BN43" i="29" s="1"/>
  <c r="AN42" i="29"/>
  <c r="AJ40" i="29"/>
  <c r="BN40" i="29" s="1"/>
  <c r="AN39" i="29"/>
  <c r="BP39" i="29" s="1"/>
  <c r="AJ37" i="29"/>
  <c r="BN37" i="29" s="1"/>
  <c r="AN36" i="29"/>
  <c r="BP36" i="29" s="1"/>
  <c r="AJ34" i="29"/>
  <c r="BN34" i="29" s="1"/>
  <c r="AN33" i="29"/>
  <c r="BP33" i="29" s="1"/>
  <c r="AH49" i="29"/>
  <c r="AH46" i="29"/>
  <c r="AH43" i="29"/>
  <c r="AH40" i="29"/>
  <c r="AH37" i="29"/>
  <c r="AH34" i="29"/>
  <c r="AH31" i="29"/>
  <c r="AH28" i="29"/>
  <c r="AH25" i="29"/>
  <c r="AH22" i="29"/>
  <c r="AH19" i="29"/>
  <c r="AH16" i="29"/>
  <c r="AG49" i="29"/>
  <c r="AK48" i="29"/>
  <c r="AG46" i="29"/>
  <c r="AK45" i="29"/>
  <c r="BO45" i="29" s="1"/>
  <c r="AG43" i="29"/>
  <c r="AK42" i="29"/>
  <c r="BO42" i="29" s="1"/>
  <c r="AG40" i="29"/>
  <c r="AK39" i="29"/>
  <c r="AG37" i="29"/>
  <c r="BL37" i="29" s="1"/>
  <c r="AK36" i="29"/>
  <c r="AG34" i="29"/>
  <c r="BL34" i="29" s="1"/>
  <c r="AK33" i="29"/>
  <c r="BO33" i="29" s="1"/>
  <c r="AG31" i="29"/>
  <c r="BL31" i="29" s="1"/>
  <c r="AK30" i="29"/>
  <c r="BO30" i="29" s="1"/>
  <c r="AG28" i="29"/>
  <c r="BL28" i="29" s="1"/>
  <c r="AK27" i="29"/>
  <c r="BO27" i="29" s="1"/>
  <c r="AG25" i="29"/>
  <c r="BL25" i="29" s="1"/>
  <c r="AK24" i="29"/>
  <c r="BO24" i="29" s="1"/>
  <c r="AG22" i="29"/>
  <c r="BL22" i="29" s="1"/>
  <c r="AK21" i="29"/>
  <c r="BO21" i="29" s="1"/>
  <c r="AG19" i="29"/>
  <c r="AK18" i="29"/>
  <c r="BO18" i="29" s="1"/>
  <c r="AG16" i="29"/>
  <c r="AK15" i="29"/>
  <c r="BO15" i="29" s="1"/>
  <c r="AG13" i="29"/>
  <c r="BL13" i="29" s="1"/>
  <c r="AK12" i="29"/>
  <c r="BO12" i="29" s="1"/>
  <c r="AG10" i="29"/>
  <c r="BL10" i="29" s="1"/>
  <c r="AK9" i="29"/>
  <c r="AZ5" i="29"/>
  <c r="BL5" i="29"/>
  <c r="AH7" i="29"/>
  <c r="BD7" i="29"/>
  <c r="BK10" i="29"/>
  <c r="BK50" i="29" s="1"/>
  <c r="AH11" i="29"/>
  <c r="BD13" i="29"/>
  <c r="BO14" i="29"/>
  <c r="AN15" i="29"/>
  <c r="BP15" i="29" s="1"/>
  <c r="BO35" i="29"/>
  <c r="BL39" i="29"/>
  <c r="BL40" i="29"/>
  <c r="AJ45" i="29"/>
  <c r="AE50" i="29"/>
  <c r="BO11" i="29"/>
  <c r="BO19" i="29"/>
  <c r="AJ21" i="29"/>
  <c r="BO22" i="29"/>
  <c r="AJ24" i="29"/>
  <c r="BN24" i="29" s="1"/>
  <c r="BO25" i="29"/>
  <c r="AJ27" i="29"/>
  <c r="BO28" i="29"/>
  <c r="AJ30" i="29"/>
  <c r="BN30" i="29" s="1"/>
  <c r="BO36" i="29"/>
  <c r="BK43" i="29"/>
  <c r="AN44" i="29"/>
  <c r="AF50" i="29"/>
  <c r="AY49" i="29"/>
  <c r="AY46" i="29"/>
  <c r="AY43" i="29"/>
  <c r="AY40" i="29"/>
  <c r="AY37" i="29"/>
  <c r="AY34" i="29"/>
  <c r="AY31" i="29"/>
  <c r="AY28" i="29"/>
  <c r="AY25" i="29"/>
  <c r="AY22" i="29"/>
  <c r="AY19" i="29"/>
  <c r="AY16" i="29"/>
  <c r="AY13" i="29"/>
  <c r="AY10" i="29"/>
  <c r="AY48" i="29"/>
  <c r="AY45" i="29"/>
  <c r="AY42" i="29"/>
  <c r="AY39" i="29"/>
  <c r="AY36" i="29"/>
  <c r="AY33" i="29"/>
  <c r="AY30" i="29"/>
  <c r="AY27" i="29"/>
  <c r="AY24" i="29"/>
  <c r="AY21" i="29"/>
  <c r="AY18" i="29"/>
  <c r="AY15" i="29"/>
  <c r="AY12" i="29"/>
  <c r="AY9" i="29"/>
  <c r="AY50" i="29" s="1"/>
  <c r="AY47" i="29"/>
  <c r="AY44" i="29"/>
  <c r="AY41" i="29"/>
  <c r="AY38" i="29"/>
  <c r="AY35" i="29"/>
  <c r="AY32" i="29"/>
  <c r="AY29" i="29"/>
  <c r="AY26" i="29"/>
  <c r="AY23" i="29"/>
  <c r="AY20" i="29"/>
  <c r="AY17" i="29"/>
  <c r="AY14" i="29"/>
  <c r="AY11" i="29"/>
  <c r="BN5" i="29"/>
  <c r="AN6" i="29"/>
  <c r="BP6" i="29" s="1"/>
  <c r="AJ7" i="29"/>
  <c r="BN7" i="29" s="1"/>
  <c r="BK9" i="29"/>
  <c r="AH10" i="29"/>
  <c r="AN12" i="29"/>
  <c r="BP12" i="29" s="1"/>
  <c r="BD15" i="29"/>
  <c r="AJ16" i="29"/>
  <c r="BN16" i="29" s="1"/>
  <c r="BD33" i="29"/>
  <c r="BO38" i="29"/>
  <c r="BN39" i="29"/>
  <c r="BL42" i="29"/>
  <c r="BL43" i="29"/>
  <c r="AJ48" i="29"/>
  <c r="BN48" i="29" s="1"/>
  <c r="AZ49" i="29"/>
  <c r="AZ46" i="29"/>
  <c r="AZ43" i="29"/>
  <c r="AZ40" i="29"/>
  <c r="AZ37" i="29"/>
  <c r="AZ48" i="29"/>
  <c r="AZ45" i="29"/>
  <c r="AZ42" i="29"/>
  <c r="AZ39" i="29"/>
  <c r="AZ36" i="29"/>
  <c r="AZ33" i="29"/>
  <c r="AZ30" i="29"/>
  <c r="AZ27" i="29"/>
  <c r="AZ24" i="29"/>
  <c r="AZ21" i="29"/>
  <c r="AZ18" i="29"/>
  <c r="AZ15" i="29"/>
  <c r="AZ47" i="29"/>
  <c r="AZ44" i="29"/>
  <c r="AZ41" i="29"/>
  <c r="AZ38" i="29"/>
  <c r="AZ35" i="29"/>
  <c r="AZ32" i="29"/>
  <c r="AZ29" i="29"/>
  <c r="AZ26" i="29"/>
  <c r="AZ23" i="29"/>
  <c r="AZ20" i="29"/>
  <c r="AZ17" i="29"/>
  <c r="AK7" i="29"/>
  <c r="BO7" i="29" s="1"/>
  <c r="AG8" i="29"/>
  <c r="BL8" i="29" s="1"/>
  <c r="BD8" i="29"/>
  <c r="AZ12" i="29"/>
  <c r="BN32" i="29"/>
  <c r="AZ34" i="29"/>
  <c r="BP38" i="29"/>
  <c r="BO39" i="29"/>
  <c r="BK46" i="29"/>
  <c r="AN47" i="29"/>
  <c r="BP47" i="29" s="1"/>
  <c r="AH5" i="29"/>
  <c r="BD5" i="29"/>
  <c r="BP5" i="29"/>
  <c r="AZ6" i="29"/>
  <c r="AH8" i="29"/>
  <c r="AH9" i="29"/>
  <c r="AJ10" i="29"/>
  <c r="BN10" i="29" s="1"/>
  <c r="BO10" i="29"/>
  <c r="AN11" i="29"/>
  <c r="BP11" i="29" s="1"/>
  <c r="AH13" i="29"/>
  <c r="AN14" i="29"/>
  <c r="BP14" i="29" s="1"/>
  <c r="BL15" i="29"/>
  <c r="AN18" i="29"/>
  <c r="AJ19" i="29"/>
  <c r="BN19" i="29" s="1"/>
  <c r="AN21" i="29"/>
  <c r="BP21" i="29" s="1"/>
  <c r="AJ22" i="29"/>
  <c r="BN22" i="29" s="1"/>
  <c r="AN24" i="29"/>
  <c r="BP24" i="29" s="1"/>
  <c r="AJ25" i="29"/>
  <c r="BN25" i="29" s="1"/>
  <c r="AN27" i="29"/>
  <c r="BP27" i="29" s="1"/>
  <c r="AJ28" i="29"/>
  <c r="BN28" i="29" s="1"/>
  <c r="AN30" i="29"/>
  <c r="BP30" i="29" s="1"/>
  <c r="AJ31" i="29"/>
  <c r="BN31" i="29" s="1"/>
  <c r="BO32" i="29"/>
  <c r="BL33" i="29"/>
  <c r="BN42" i="29"/>
  <c r="BL46" i="29"/>
  <c r="BA49" i="29"/>
  <c r="BA46" i="29"/>
  <c r="BA43" i="29"/>
  <c r="BA40" i="29"/>
  <c r="BA37" i="29"/>
  <c r="BA34" i="29"/>
  <c r="BA31" i="29"/>
  <c r="BA28" i="29"/>
  <c r="BA25" i="29"/>
  <c r="BA22" i="29"/>
  <c r="BA19" i="29"/>
  <c r="BA48" i="29"/>
  <c r="BA45" i="29"/>
  <c r="BA42" i="29"/>
  <c r="BA39" i="29"/>
  <c r="BA36" i="29"/>
  <c r="BA33" i="29"/>
  <c r="BA30" i="29"/>
  <c r="BA27" i="29"/>
  <c r="BA24" i="29"/>
  <c r="BA21" i="29"/>
  <c r="BA18" i="29"/>
  <c r="BA47" i="29"/>
  <c r="BA44" i="29"/>
  <c r="BA41" i="29"/>
  <c r="BA38" i="29"/>
  <c r="AI50" i="29"/>
  <c r="BA6" i="29"/>
  <c r="BA50" i="29" s="1"/>
  <c r="AZ11" i="29"/>
  <c r="BD12" i="29"/>
  <c r="AZ14" i="29"/>
  <c r="AZ16" i="29"/>
  <c r="BO17" i="29"/>
  <c r="BD18" i="29"/>
  <c r="BO20" i="29"/>
  <c r="BD21" i="29"/>
  <c r="BD24" i="29"/>
  <c r="BO26" i="29"/>
  <c r="BD27" i="29"/>
  <c r="BO29" i="29"/>
  <c r="BD30" i="29"/>
  <c r="BP32" i="29"/>
  <c r="BK34" i="29"/>
  <c r="BP41" i="29"/>
  <c r="BK49" i="29"/>
  <c r="AJ5" i="29"/>
  <c r="BF50" i="29"/>
  <c r="AN7" i="29"/>
  <c r="BP7" i="29" s="1"/>
  <c r="AJ8" i="29"/>
  <c r="BN8" i="29" s="1"/>
  <c r="AJ9" i="29"/>
  <c r="BN9" i="29" s="1"/>
  <c r="BO9" i="29"/>
  <c r="BA11" i="29"/>
  <c r="AJ13" i="29"/>
  <c r="BN13" i="29" s="1"/>
  <c r="BA14" i="29"/>
  <c r="BN15" i="29"/>
  <c r="BA16" i="29"/>
  <c r="BP17" i="29"/>
  <c r="BP20" i="29"/>
  <c r="BP23" i="29"/>
  <c r="BP29" i="29"/>
  <c r="AN35" i="29"/>
  <c r="BP35" i="29" s="1"/>
  <c r="AJ36" i="29"/>
  <c r="BN36" i="29" s="1"/>
  <c r="BP42" i="29"/>
  <c r="BN45" i="29"/>
  <c r="BL48" i="29"/>
  <c r="BL49" i="29"/>
  <c r="BN33" i="24"/>
  <c r="BP15" i="24"/>
  <c r="BI50" i="24"/>
  <c r="BN48" i="24"/>
  <c r="BD48" i="24"/>
  <c r="BD45" i="24"/>
  <c r="BD42" i="24"/>
  <c r="BD39" i="24"/>
  <c r="BD36" i="24"/>
  <c r="BD33" i="24"/>
  <c r="BD30" i="24"/>
  <c r="BD27" i="24"/>
  <c r="BD24" i="24"/>
  <c r="BD21" i="24"/>
  <c r="BD18" i="24"/>
  <c r="BD47" i="24"/>
  <c r="BD44" i="24"/>
  <c r="BD41" i="24"/>
  <c r="BD38" i="24"/>
  <c r="BD35" i="24"/>
  <c r="BD32" i="24"/>
  <c r="BD29" i="24"/>
  <c r="BD26" i="24"/>
  <c r="BD23" i="24"/>
  <c r="BD20" i="24"/>
  <c r="BD49" i="24"/>
  <c r="BD46" i="24"/>
  <c r="BJ50" i="24"/>
  <c r="BA13" i="24"/>
  <c r="AG22" i="24"/>
  <c r="BL22" i="24" s="1"/>
  <c r="AK23" i="24"/>
  <c r="BO23" i="24" s="1"/>
  <c r="AH25" i="24"/>
  <c r="AN26" i="24"/>
  <c r="AY28" i="24"/>
  <c r="AJ36" i="24"/>
  <c r="BN36" i="24" s="1"/>
  <c r="BA38" i="24"/>
  <c r="BD12" i="24"/>
  <c r="BN17" i="24"/>
  <c r="AH22" i="24"/>
  <c r="AN34" i="24"/>
  <c r="BP34" i="24" s="1"/>
  <c r="AH37" i="24"/>
  <c r="BA41" i="24"/>
  <c r="BA44" i="24"/>
  <c r="BP48" i="24"/>
  <c r="AH48" i="24"/>
  <c r="AH45" i="24"/>
  <c r="AH42" i="24"/>
  <c r="AH39" i="24"/>
  <c r="AH36" i="24"/>
  <c r="AH33" i="24"/>
  <c r="AH30" i="24"/>
  <c r="AH27" i="24"/>
  <c r="AH24" i="24"/>
  <c r="AH21" i="24"/>
  <c r="AH18" i="24"/>
  <c r="AG48" i="24"/>
  <c r="AK47" i="24"/>
  <c r="BO47" i="24" s="1"/>
  <c r="AG45" i="24"/>
  <c r="AK44" i="24"/>
  <c r="AG42" i="24"/>
  <c r="AK41" i="24"/>
  <c r="AG39" i="24"/>
  <c r="AK38" i="24"/>
  <c r="AG36" i="24"/>
  <c r="AN49" i="24"/>
  <c r="BP49" i="24" s="1"/>
  <c r="AJ47" i="24"/>
  <c r="BN47" i="24" s="1"/>
  <c r="AN46" i="24"/>
  <c r="AJ44" i="24"/>
  <c r="BN44" i="24" s="1"/>
  <c r="AH47" i="24"/>
  <c r="AH44" i="24"/>
  <c r="AH41" i="24"/>
  <c r="AH38" i="24"/>
  <c r="AH35" i="24"/>
  <c r="AH32" i="24"/>
  <c r="AH29" i="24"/>
  <c r="AH26" i="24"/>
  <c r="AH23" i="24"/>
  <c r="AH20" i="24"/>
  <c r="AK49" i="24"/>
  <c r="BO49" i="24" s="1"/>
  <c r="AG47" i="24"/>
  <c r="BL47" i="24" s="1"/>
  <c r="AK46" i="24"/>
  <c r="BO46" i="24" s="1"/>
  <c r="AG44" i="24"/>
  <c r="BL44" i="24" s="1"/>
  <c r="AK43" i="24"/>
  <c r="BO43" i="24" s="1"/>
  <c r="AG41" i="24"/>
  <c r="BL41" i="24" s="1"/>
  <c r="AK40" i="24"/>
  <c r="BO40" i="24" s="1"/>
  <c r="AG38" i="24"/>
  <c r="BL38" i="24" s="1"/>
  <c r="AK37" i="24"/>
  <c r="BO37" i="24" s="1"/>
  <c r="AG35" i="24"/>
  <c r="BL35" i="24" s="1"/>
  <c r="AK34" i="24"/>
  <c r="BO34" i="24" s="1"/>
  <c r="AG32" i="24"/>
  <c r="BL32" i="24" s="1"/>
  <c r="AK31" i="24"/>
  <c r="BO31" i="24" s="1"/>
  <c r="AG29" i="24"/>
  <c r="BL29" i="24" s="1"/>
  <c r="AK28" i="24"/>
  <c r="BO28" i="24" s="1"/>
  <c r="AG26" i="24"/>
  <c r="BL26" i="24" s="1"/>
  <c r="AK25" i="24"/>
  <c r="BO25" i="24" s="1"/>
  <c r="AG23" i="24"/>
  <c r="BL23" i="24" s="1"/>
  <c r="AK22" i="24"/>
  <c r="BO22" i="24" s="1"/>
  <c r="AG20" i="24"/>
  <c r="BL20" i="24" s="1"/>
  <c r="AK19" i="24"/>
  <c r="BO19" i="24" s="1"/>
  <c r="AG17" i="24"/>
  <c r="BL17" i="24" s="1"/>
  <c r="AK16" i="24"/>
  <c r="BO16" i="24" s="1"/>
  <c r="AG14" i="24"/>
  <c r="BL14" i="24" s="1"/>
  <c r="AK13" i="24"/>
  <c r="BO13" i="24" s="1"/>
  <c r="AG11" i="24"/>
  <c r="BL11" i="24" s="1"/>
  <c r="AK10" i="24"/>
  <c r="BO10" i="24" s="1"/>
  <c r="AJ49" i="24"/>
  <c r="BN49" i="24" s="1"/>
  <c r="AN48" i="24"/>
  <c r="AJ46" i="24"/>
  <c r="BN46" i="24" s="1"/>
  <c r="AN45" i="24"/>
  <c r="AJ43" i="24"/>
  <c r="BN43" i="24" s="1"/>
  <c r="AN42" i="24"/>
  <c r="BP42" i="24" s="1"/>
  <c r="AJ40" i="24"/>
  <c r="BN40" i="24" s="1"/>
  <c r="AN39" i="24"/>
  <c r="BP39" i="24" s="1"/>
  <c r="AJ37" i="24"/>
  <c r="BN37" i="24" s="1"/>
  <c r="AN36" i="24"/>
  <c r="AJ34" i="24"/>
  <c r="BN34" i="24" s="1"/>
  <c r="AN33" i="24"/>
  <c r="AJ31" i="24"/>
  <c r="BN31" i="24" s="1"/>
  <c r="AN30" i="24"/>
  <c r="AJ28" i="24"/>
  <c r="BN28" i="24" s="1"/>
  <c r="AN27" i="24"/>
  <c r="AJ25" i="24"/>
  <c r="BN25" i="24" s="1"/>
  <c r="AN24" i="24"/>
  <c r="AJ22" i="24"/>
  <c r="BN22" i="24" s="1"/>
  <c r="AN21" i="24"/>
  <c r="AJ19" i="24"/>
  <c r="BN19" i="24" s="1"/>
  <c r="AN18" i="24"/>
  <c r="BP18" i="24" s="1"/>
  <c r="AH49" i="24"/>
  <c r="AH46" i="24"/>
  <c r="AG49" i="24"/>
  <c r="AK48" i="24"/>
  <c r="BO48" i="24" s="1"/>
  <c r="AG46" i="24"/>
  <c r="AK45" i="24"/>
  <c r="AG43" i="24"/>
  <c r="BL43" i="24" s="1"/>
  <c r="AK42" i="24"/>
  <c r="BO42" i="24" s="1"/>
  <c r="AG40" i="24"/>
  <c r="BL40" i="24" s="1"/>
  <c r="AK39" i="24"/>
  <c r="AG37" i="24"/>
  <c r="BL37" i="24" s="1"/>
  <c r="AK36" i="24"/>
  <c r="AG34" i="24"/>
  <c r="AK33" i="24"/>
  <c r="BO33" i="24" s="1"/>
  <c r="AG31" i="24"/>
  <c r="BL31" i="24" s="1"/>
  <c r="AK30" i="24"/>
  <c r="BO30" i="24" s="1"/>
  <c r="AG28" i="24"/>
  <c r="AK27" i="24"/>
  <c r="BO27" i="24" s="1"/>
  <c r="AG25" i="24"/>
  <c r="AH7" i="24"/>
  <c r="BD7" i="24"/>
  <c r="AN9" i="24"/>
  <c r="BP9" i="24" s="1"/>
  <c r="AJ11" i="24"/>
  <c r="BN11" i="24" s="1"/>
  <c r="AH12" i="24"/>
  <c r="BK12" i="24"/>
  <c r="AN15" i="24"/>
  <c r="AK17" i="24"/>
  <c r="BO17" i="24"/>
  <c r="AY19" i="24"/>
  <c r="AY20" i="24"/>
  <c r="BA26" i="24"/>
  <c r="AG27" i="24"/>
  <c r="BL27" i="24" s="1"/>
  <c r="BP27" i="24"/>
  <c r="BD28" i="24"/>
  <c r="AH31" i="24"/>
  <c r="AN32" i="24"/>
  <c r="AH40" i="24"/>
  <c r="AJ42" i="24"/>
  <c r="BN42" i="24" s="1"/>
  <c r="AJ45" i="24"/>
  <c r="BP45" i="24"/>
  <c r="AE50" i="24"/>
  <c r="BA5" i="24"/>
  <c r="BM5" i="24"/>
  <c r="BM50" i="24" s="1"/>
  <c r="BA8" i="24"/>
  <c r="AN10" i="24"/>
  <c r="BP10" i="24" s="1"/>
  <c r="AK11" i="24"/>
  <c r="AG13" i="24"/>
  <c r="BL13" i="24" s="1"/>
  <c r="BD13" i="24"/>
  <c r="BA14" i="24"/>
  <c r="AN16" i="24"/>
  <c r="BP16" i="24" s="1"/>
  <c r="BA19" i="24"/>
  <c r="AN23" i="24"/>
  <c r="BP23" i="24" s="1"/>
  <c r="AJ29" i="24"/>
  <c r="BN29" i="24" s="1"/>
  <c r="AH43" i="24"/>
  <c r="AF50" i="24"/>
  <c r="AY49" i="24"/>
  <c r="AY46" i="24"/>
  <c r="AY43" i="24"/>
  <c r="AY40" i="24"/>
  <c r="AY37" i="24"/>
  <c r="AY48" i="24"/>
  <c r="AY45" i="24"/>
  <c r="AY42" i="24"/>
  <c r="AY39" i="24"/>
  <c r="AY36" i="24"/>
  <c r="AY33" i="24"/>
  <c r="AY30" i="24"/>
  <c r="AY27" i="24"/>
  <c r="AY24" i="24"/>
  <c r="AY21" i="24"/>
  <c r="AY18" i="24"/>
  <c r="AY15" i="24"/>
  <c r="AY12" i="24"/>
  <c r="AY9" i="24"/>
  <c r="AY47" i="24"/>
  <c r="AY44" i="24"/>
  <c r="AY41" i="24"/>
  <c r="AY38" i="24"/>
  <c r="AY35" i="24"/>
  <c r="AY32" i="24"/>
  <c r="AY29" i="24"/>
  <c r="AY26" i="24"/>
  <c r="AN6" i="24"/>
  <c r="BP6" i="24" s="1"/>
  <c r="AJ7" i="24"/>
  <c r="BN7" i="24" s="1"/>
  <c r="BA9" i="24"/>
  <c r="AY10" i="24"/>
  <c r="BO11" i="24"/>
  <c r="AJ12" i="24"/>
  <c r="BN12" i="24" s="1"/>
  <c r="AH13" i="24"/>
  <c r="BA15" i="24"/>
  <c r="AY16" i="24"/>
  <c r="BA20" i="24"/>
  <c r="AG21" i="24"/>
  <c r="BL21" i="24" s="1"/>
  <c r="AY23" i="24"/>
  <c r="AN25" i="24"/>
  <c r="BP25" i="24" s="1"/>
  <c r="AJ27" i="24"/>
  <c r="BN27" i="24" s="1"/>
  <c r="BL28" i="24"/>
  <c r="AK29" i="24"/>
  <c r="BO29" i="24" s="1"/>
  <c r="BA32" i="24"/>
  <c r="AG33" i="24"/>
  <c r="BL33" i="24" s="1"/>
  <c r="BP33" i="24"/>
  <c r="BD34" i="24"/>
  <c r="BK36" i="24"/>
  <c r="AG5" i="24"/>
  <c r="BO5" i="24"/>
  <c r="AY6" i="24"/>
  <c r="AY50" i="24" s="1"/>
  <c r="AK7" i="24"/>
  <c r="BO7" i="24" s="1"/>
  <c r="AG8" i="24"/>
  <c r="BL8" i="24" s="1"/>
  <c r="BD8" i="24"/>
  <c r="AK12" i="24"/>
  <c r="BO12" i="24" s="1"/>
  <c r="BD14" i="24"/>
  <c r="AN17" i="24"/>
  <c r="BP17" i="24" s="1"/>
  <c r="BA18" i="24"/>
  <c r="AN22" i="24"/>
  <c r="BP22" i="24" s="1"/>
  <c r="AY25" i="24"/>
  <c r="BL30" i="24"/>
  <c r="AJ35" i="24"/>
  <c r="BN35" i="24" s="1"/>
  <c r="BL36" i="24"/>
  <c r="AN37" i="24"/>
  <c r="BP37" i="24" s="1"/>
  <c r="BO38" i="24"/>
  <c r="BK39" i="24"/>
  <c r="BK46" i="24"/>
  <c r="AN47" i="24"/>
  <c r="BP47" i="24" s="1"/>
  <c r="AJ48" i="24"/>
  <c r="BD5" i="24"/>
  <c r="BP5" i="24"/>
  <c r="BA10" i="24"/>
  <c r="BA16" i="24"/>
  <c r="AY17" i="24"/>
  <c r="BD19" i="24"/>
  <c r="AJ21" i="24"/>
  <c r="BN21" i="24" s="1"/>
  <c r="BP21" i="24"/>
  <c r="AY22" i="24"/>
  <c r="AG24" i="24"/>
  <c r="BL24" i="24" s="1"/>
  <c r="AN31" i="24"/>
  <c r="BP31" i="24" s="1"/>
  <c r="AJ33" i="24"/>
  <c r="BL34" i="24"/>
  <c r="AK35" i="24"/>
  <c r="BO35" i="24" s="1"/>
  <c r="BP38" i="24"/>
  <c r="BL39" i="24"/>
  <c r="AN40" i="24"/>
  <c r="BP40" i="24" s="1"/>
  <c r="BO41" i="24"/>
  <c r="BK42" i="24"/>
  <c r="BO44" i="24"/>
  <c r="BL45" i="24"/>
  <c r="BL46" i="24"/>
  <c r="BA49" i="24"/>
  <c r="BA46" i="24"/>
  <c r="BA43" i="24"/>
  <c r="BA40" i="24"/>
  <c r="BA37" i="24"/>
  <c r="BA34" i="24"/>
  <c r="BA31" i="24"/>
  <c r="BA28" i="24"/>
  <c r="BA25" i="24"/>
  <c r="BA22" i="24"/>
  <c r="BA48" i="24"/>
  <c r="BA45" i="24"/>
  <c r="BA42" i="24"/>
  <c r="BA39" i="24"/>
  <c r="BA36" i="24"/>
  <c r="BA33" i="24"/>
  <c r="BA30" i="24"/>
  <c r="BA27" i="24"/>
  <c r="BA24" i="24"/>
  <c r="BA47" i="24"/>
  <c r="AI50" i="24"/>
  <c r="BA6" i="24"/>
  <c r="BD9" i="24"/>
  <c r="BD15" i="24"/>
  <c r="AK21" i="24"/>
  <c r="BO21" i="24" s="1"/>
  <c r="BP24" i="24"/>
  <c r="BD25" i="24"/>
  <c r="AH28" i="24"/>
  <c r="AN29" i="24"/>
  <c r="BP29" i="24" s="1"/>
  <c r="AY31" i="24"/>
  <c r="BD37" i="24"/>
  <c r="AJ38" i="24"/>
  <c r="BN38" i="24" s="1"/>
  <c r="BP41" i="24"/>
  <c r="BL42" i="24"/>
  <c r="AN43" i="24"/>
  <c r="BP43" i="24" s="1"/>
  <c r="BP44" i="24"/>
  <c r="BP32" i="24"/>
  <c r="AJ5" i="24"/>
  <c r="BN5" i="24" s="1"/>
  <c r="BF50" i="24"/>
  <c r="AN7" i="24"/>
  <c r="BP7" i="24" s="1"/>
  <c r="AJ8" i="24"/>
  <c r="BN8" i="24" s="1"/>
  <c r="AH9" i="24"/>
  <c r="AH50" i="24" s="1"/>
  <c r="BK9" i="24"/>
  <c r="BK50" i="24" s="1"/>
  <c r="AN12" i="24"/>
  <c r="BP12" i="24" s="1"/>
  <c r="AJ14" i="24"/>
  <c r="BN14" i="24" s="1"/>
  <c r="AH15" i="24"/>
  <c r="BK15" i="24"/>
  <c r="BA17" i="24"/>
  <c r="AG19" i="24"/>
  <c r="BL19" i="24" s="1"/>
  <c r="AJ24" i="24"/>
  <c r="BN24" i="24" s="1"/>
  <c r="AJ26" i="24"/>
  <c r="BN26" i="24" s="1"/>
  <c r="BP26" i="24"/>
  <c r="BO36" i="24"/>
  <c r="BK37" i="24"/>
  <c r="BD40" i="24"/>
  <c r="AJ41" i="24"/>
  <c r="BN41" i="24" s="1"/>
  <c r="BN45" i="24"/>
  <c r="BK49" i="24"/>
  <c r="BP46" i="24"/>
  <c r="AK5" i="24"/>
  <c r="BG50" i="24"/>
  <c r="AG6" i="24"/>
  <c r="BL6" i="24" s="1"/>
  <c r="AY7" i="24"/>
  <c r="AK8" i="24"/>
  <c r="BO8" i="24" s="1"/>
  <c r="AG10" i="24"/>
  <c r="BL10" i="24" s="1"/>
  <c r="BD10" i="24"/>
  <c r="BA11" i="24"/>
  <c r="AN13" i="24"/>
  <c r="BP13" i="24" s="1"/>
  <c r="AK14" i="24"/>
  <c r="BO14" i="24" s="1"/>
  <c r="AG16" i="24"/>
  <c r="BL16" i="24" s="1"/>
  <c r="BD16" i="24"/>
  <c r="BD17" i="24"/>
  <c r="AH19" i="24"/>
  <c r="AJ20" i="24"/>
  <c r="BN20" i="24" s="1"/>
  <c r="BO20" i="24"/>
  <c r="BD22" i="24"/>
  <c r="AK24" i="24"/>
  <c r="BO24" i="24" s="1"/>
  <c r="BL25" i="24"/>
  <c r="AK26" i="24"/>
  <c r="BO26" i="24" s="1"/>
  <c r="BK27" i="24"/>
  <c r="BA29" i="24"/>
  <c r="AG30" i="24"/>
  <c r="BP30" i="24"/>
  <c r="BD31" i="24"/>
  <c r="BO32" i="24"/>
  <c r="AH34" i="24"/>
  <c r="AN35" i="24"/>
  <c r="BP35" i="24" s="1"/>
  <c r="BP36" i="24"/>
  <c r="BO39" i="24"/>
  <c r="BK40" i="24"/>
  <c r="BD43" i="24"/>
  <c r="BO45" i="24"/>
  <c r="BL48" i="24"/>
  <c r="BL49" i="24"/>
  <c r="BL9" i="23"/>
  <c r="BD9" i="23"/>
  <c r="BD14" i="23"/>
  <c r="BO18" i="23"/>
  <c r="BN23" i="23"/>
  <c r="AN32" i="23"/>
  <c r="AJ36" i="23"/>
  <c r="BL42" i="23"/>
  <c r="AN47" i="23"/>
  <c r="AJ48" i="23"/>
  <c r="BN18" i="23"/>
  <c r="AH18" i="23"/>
  <c r="AY32" i="23"/>
  <c r="AK36" i="23"/>
  <c r="AG37" i="23"/>
  <c r="BL37" i="23" s="1"/>
  <c r="AY47" i="23"/>
  <c r="AK48" i="23"/>
  <c r="BO48" i="23" s="1"/>
  <c r="BL27" i="23"/>
  <c r="BN30" i="23"/>
  <c r="AH48" i="23"/>
  <c r="AH45" i="23"/>
  <c r="AH42" i="23"/>
  <c r="AH39" i="23"/>
  <c r="AH36" i="23"/>
  <c r="AH33" i="23"/>
  <c r="AH30" i="23"/>
  <c r="AH27" i="23"/>
  <c r="AH24" i="23"/>
  <c r="AH21" i="23"/>
  <c r="AG48" i="23"/>
  <c r="BL48" i="23" s="1"/>
  <c r="AK47" i="23"/>
  <c r="BO47" i="23" s="1"/>
  <c r="AG45" i="23"/>
  <c r="AK44" i="23"/>
  <c r="BO44" i="23" s="1"/>
  <c r="AG42" i="23"/>
  <c r="AK41" i="23"/>
  <c r="BO41" i="23" s="1"/>
  <c r="AG39" i="23"/>
  <c r="AK38" i="23"/>
  <c r="BO38" i="23" s="1"/>
  <c r="AG36" i="23"/>
  <c r="AK35" i="23"/>
  <c r="BO35" i="23" s="1"/>
  <c r="AG33" i="23"/>
  <c r="AK32" i="23"/>
  <c r="BO32" i="23" s="1"/>
  <c r="AG30" i="23"/>
  <c r="BL30" i="23" s="1"/>
  <c r="AK29" i="23"/>
  <c r="BO29" i="23" s="1"/>
  <c r="AG27" i="23"/>
  <c r="AK26" i="23"/>
  <c r="BO26" i="23" s="1"/>
  <c r="AG24" i="23"/>
  <c r="BL24" i="23" s="1"/>
  <c r="AK23" i="23"/>
  <c r="BO23" i="23" s="1"/>
  <c r="AG21" i="23"/>
  <c r="AK20" i="23"/>
  <c r="BO20" i="23" s="1"/>
  <c r="AG18" i="23"/>
  <c r="AK17" i="23"/>
  <c r="BO17" i="23" s="1"/>
  <c r="AG15" i="23"/>
  <c r="BL15" i="23" s="1"/>
  <c r="AK14" i="23"/>
  <c r="BO14" i="23" s="1"/>
  <c r="AG12" i="23"/>
  <c r="BL12" i="23" s="1"/>
  <c r="AK11" i="23"/>
  <c r="BO11" i="23" s="1"/>
  <c r="AG9" i="23"/>
  <c r="AN49" i="23"/>
  <c r="BP49" i="23" s="1"/>
  <c r="AJ47" i="23"/>
  <c r="AN46" i="23"/>
  <c r="BP46" i="23" s="1"/>
  <c r="AJ44" i="23"/>
  <c r="AN43" i="23"/>
  <c r="BP43" i="23" s="1"/>
  <c r="AJ41" i="23"/>
  <c r="BN41" i="23" s="1"/>
  <c r="AN40" i="23"/>
  <c r="BP40" i="23" s="1"/>
  <c r="AJ38" i="23"/>
  <c r="AN37" i="23"/>
  <c r="BP37" i="23" s="1"/>
  <c r="AJ35" i="23"/>
  <c r="BN35" i="23" s="1"/>
  <c r="AN34" i="23"/>
  <c r="BP34" i="23" s="1"/>
  <c r="AJ32" i="23"/>
  <c r="AN31" i="23"/>
  <c r="BP31" i="23" s="1"/>
  <c r="AJ29" i="23"/>
  <c r="AN28" i="23"/>
  <c r="BP28" i="23" s="1"/>
  <c r="AJ26" i="23"/>
  <c r="AN25" i="23"/>
  <c r="BP25" i="23" s="1"/>
  <c r="AJ23" i="23"/>
  <c r="AN22" i="23"/>
  <c r="BP22" i="23" s="1"/>
  <c r="AJ20" i="23"/>
  <c r="BN20" i="23" s="1"/>
  <c r="AN19" i="23"/>
  <c r="BP19" i="23" s="1"/>
  <c r="AJ17" i="23"/>
  <c r="BN17" i="23" s="1"/>
  <c r="AN16" i="23"/>
  <c r="BP16" i="23" s="1"/>
  <c r="AJ14" i="23"/>
  <c r="BN14" i="23" s="1"/>
  <c r="AN13" i="23"/>
  <c r="BP13" i="23" s="1"/>
  <c r="AJ11" i="23"/>
  <c r="BN11" i="23" s="1"/>
  <c r="AN10" i="23"/>
  <c r="BP10" i="23" s="1"/>
  <c r="AJ8" i="23"/>
  <c r="BN8" i="23" s="1"/>
  <c r="AN7" i="23"/>
  <c r="BP7" i="23" s="1"/>
  <c r="AJ5" i="23"/>
  <c r="AH47" i="23"/>
  <c r="AH44" i="23"/>
  <c r="AH41" i="23"/>
  <c r="AH38" i="23"/>
  <c r="AH35" i="23"/>
  <c r="AH32" i="23"/>
  <c r="AH29" i="23"/>
  <c r="AH26" i="23"/>
  <c r="AH23" i="23"/>
  <c r="AH20" i="23"/>
  <c r="AH17" i="23"/>
  <c r="AK49" i="23"/>
  <c r="BO49" i="23" s="1"/>
  <c r="AG47" i="23"/>
  <c r="BL47" i="23" s="1"/>
  <c r="AK46" i="23"/>
  <c r="BO46" i="23" s="1"/>
  <c r="AG44" i="23"/>
  <c r="BL44" i="23" s="1"/>
  <c r="AK43" i="23"/>
  <c r="BO43" i="23" s="1"/>
  <c r="AG41" i="23"/>
  <c r="BL41" i="23" s="1"/>
  <c r="AK40" i="23"/>
  <c r="BO40" i="23" s="1"/>
  <c r="AG38" i="23"/>
  <c r="BL38" i="23" s="1"/>
  <c r="AK37" i="23"/>
  <c r="BO37" i="23" s="1"/>
  <c r="AG35" i="23"/>
  <c r="BL35" i="23" s="1"/>
  <c r="AK34" i="23"/>
  <c r="BO34" i="23" s="1"/>
  <c r="AG32" i="23"/>
  <c r="BL32" i="23" s="1"/>
  <c r="AK31" i="23"/>
  <c r="BO31" i="23" s="1"/>
  <c r="AG29" i="23"/>
  <c r="BL29" i="23" s="1"/>
  <c r="AK28" i="23"/>
  <c r="BO28" i="23" s="1"/>
  <c r="AG26" i="23"/>
  <c r="BL26" i="23" s="1"/>
  <c r="AK25" i="23"/>
  <c r="BO25" i="23" s="1"/>
  <c r="AG23" i="23"/>
  <c r="BL23" i="23" s="1"/>
  <c r="AK22" i="23"/>
  <c r="BO22" i="23" s="1"/>
  <c r="AG20" i="23"/>
  <c r="BL20" i="23" s="1"/>
  <c r="AK19" i="23"/>
  <c r="BO19" i="23" s="1"/>
  <c r="AG17" i="23"/>
  <c r="BL17" i="23" s="1"/>
  <c r="AK16" i="23"/>
  <c r="BO16" i="23" s="1"/>
  <c r="AG14" i="23"/>
  <c r="BL14" i="23" s="1"/>
  <c r="AK13" i="23"/>
  <c r="BO13" i="23" s="1"/>
  <c r="AG11" i="23"/>
  <c r="BL11" i="23" s="1"/>
  <c r="AK10" i="23"/>
  <c r="BO10" i="23" s="1"/>
  <c r="AG8" i="23"/>
  <c r="BL8" i="23" s="1"/>
  <c r="AK7" i="23"/>
  <c r="BO7" i="23" s="1"/>
  <c r="AG5" i="23"/>
  <c r="AJ49" i="23"/>
  <c r="BN49" i="23" s="1"/>
  <c r="AN48" i="23"/>
  <c r="AJ46" i="23"/>
  <c r="BN46" i="23" s="1"/>
  <c r="AN45" i="23"/>
  <c r="BP45" i="23" s="1"/>
  <c r="AJ43" i="23"/>
  <c r="BN43" i="23" s="1"/>
  <c r="AN42" i="23"/>
  <c r="BP42" i="23" s="1"/>
  <c r="AJ40" i="23"/>
  <c r="BN40" i="23" s="1"/>
  <c r="AN39" i="23"/>
  <c r="BP39" i="23" s="1"/>
  <c r="AJ37" i="23"/>
  <c r="BN37" i="23" s="1"/>
  <c r="AN36" i="23"/>
  <c r="BP36" i="23" s="1"/>
  <c r="AJ34" i="23"/>
  <c r="BN34" i="23" s="1"/>
  <c r="AN33" i="23"/>
  <c r="BP33" i="23" s="1"/>
  <c r="AJ31" i="23"/>
  <c r="BN31" i="23" s="1"/>
  <c r="AN30" i="23"/>
  <c r="BP30" i="23" s="1"/>
  <c r="AJ28" i="23"/>
  <c r="BN28" i="23" s="1"/>
  <c r="AN27" i="23"/>
  <c r="BP27" i="23" s="1"/>
  <c r="AJ25" i="23"/>
  <c r="BN25" i="23" s="1"/>
  <c r="AN24" i="23"/>
  <c r="BP24" i="23" s="1"/>
  <c r="AJ22" i="23"/>
  <c r="BN22" i="23" s="1"/>
  <c r="AN21" i="23"/>
  <c r="BP21" i="23" s="1"/>
  <c r="AJ19" i="23"/>
  <c r="BN19" i="23" s="1"/>
  <c r="AN18" i="23"/>
  <c r="BP18" i="23" s="1"/>
  <c r="AJ16" i="23"/>
  <c r="BN16" i="23" s="1"/>
  <c r="AH49" i="23"/>
  <c r="AH46" i="23"/>
  <c r="AH43" i="23"/>
  <c r="AH40" i="23"/>
  <c r="AH37" i="23"/>
  <c r="AH34" i="23"/>
  <c r="AH31" i="23"/>
  <c r="AH28" i="23"/>
  <c r="AH25" i="23"/>
  <c r="AH22" i="23"/>
  <c r="BP5" i="23"/>
  <c r="BD7" i="23"/>
  <c r="BD8" i="23"/>
  <c r="AN11" i="23"/>
  <c r="BP11" i="23" s="1"/>
  <c r="BD13" i="23"/>
  <c r="AH15" i="23"/>
  <c r="AN29" i="23"/>
  <c r="BP29" i="23" s="1"/>
  <c r="AJ33" i="23"/>
  <c r="BN38" i="23"/>
  <c r="BN42" i="23"/>
  <c r="BD48" i="23"/>
  <c r="BD45" i="23"/>
  <c r="BD42" i="23"/>
  <c r="BD39" i="23"/>
  <c r="BD36" i="23"/>
  <c r="BD33" i="23"/>
  <c r="BD30" i="23"/>
  <c r="BD27" i="23"/>
  <c r="BD24" i="23"/>
  <c r="BD21" i="23"/>
  <c r="BD47" i="23"/>
  <c r="BD44" i="23"/>
  <c r="BD41" i="23"/>
  <c r="BD38" i="23"/>
  <c r="BD35" i="23"/>
  <c r="BD32" i="23"/>
  <c r="BD29" i="23"/>
  <c r="BD26" i="23"/>
  <c r="BD23" i="23"/>
  <c r="BD20" i="23"/>
  <c r="BD17" i="23"/>
  <c r="BD49" i="23"/>
  <c r="BD46" i="23"/>
  <c r="BD43" i="23"/>
  <c r="BD40" i="23"/>
  <c r="BD37" i="23"/>
  <c r="BD34" i="23"/>
  <c r="BD31" i="23"/>
  <c r="BD28" i="23"/>
  <c r="BD25" i="23"/>
  <c r="BD22" i="23"/>
  <c r="AE50" i="23"/>
  <c r="BD5" i="23"/>
  <c r="BD6" i="23"/>
  <c r="BE50" i="23"/>
  <c r="AJ10" i="23"/>
  <c r="BN10" i="23" s="1"/>
  <c r="AN12" i="23"/>
  <c r="BP12" i="23" s="1"/>
  <c r="AH14" i="23"/>
  <c r="BO15" i="23"/>
  <c r="AJ18" i="23"/>
  <c r="BK19" i="23"/>
  <c r="BL21" i="23"/>
  <c r="AK33" i="23"/>
  <c r="BO33" i="23" s="1"/>
  <c r="AG34" i="23"/>
  <c r="BL34" i="23" s="1"/>
  <c r="BL39" i="23"/>
  <c r="BO42" i="23"/>
  <c r="AN44" i="23"/>
  <c r="BP44" i="23" s="1"/>
  <c r="BD15" i="23"/>
  <c r="AF50" i="23"/>
  <c r="AY49" i="23"/>
  <c r="AY46" i="23"/>
  <c r="AY43" i="23"/>
  <c r="AY40" i="23"/>
  <c r="AY37" i="23"/>
  <c r="AY34" i="23"/>
  <c r="AY31" i="23"/>
  <c r="AY28" i="23"/>
  <c r="AY25" i="23"/>
  <c r="AY22" i="23"/>
  <c r="AY19" i="23"/>
  <c r="AY16" i="23"/>
  <c r="AY13" i="23"/>
  <c r="AY10" i="23"/>
  <c r="AY48" i="23"/>
  <c r="AY45" i="23"/>
  <c r="AY42" i="23"/>
  <c r="AY39" i="23"/>
  <c r="AY36" i="23"/>
  <c r="AY33" i="23"/>
  <c r="AY30" i="23"/>
  <c r="AY27" i="23"/>
  <c r="AY24" i="23"/>
  <c r="AY21" i="23"/>
  <c r="AY18" i="23"/>
  <c r="AY15" i="23"/>
  <c r="AY12" i="23"/>
  <c r="AY9" i="23"/>
  <c r="AY6" i="23"/>
  <c r="AY50" i="23" s="1"/>
  <c r="AG7" i="23"/>
  <c r="BL7" i="23" s="1"/>
  <c r="AH8" i="23"/>
  <c r="AH9" i="23"/>
  <c r="BN9" i="23"/>
  <c r="AJ15" i="23"/>
  <c r="BN15" i="23" s="1"/>
  <c r="AK18" i="23"/>
  <c r="AN26" i="23"/>
  <c r="BP26" i="23" s="1"/>
  <c r="AJ30" i="23"/>
  <c r="AY44" i="23"/>
  <c r="AJ45" i="23"/>
  <c r="BN45" i="23"/>
  <c r="BF50" i="23"/>
  <c r="BO9" i="23"/>
  <c r="BD12" i="23"/>
  <c r="AK15" i="23"/>
  <c r="BN21" i="23"/>
  <c r="BK22" i="23"/>
  <c r="BM25" i="23"/>
  <c r="AY26" i="23"/>
  <c r="AK30" i="23"/>
  <c r="BO30" i="23" s="1"/>
  <c r="AG31" i="23"/>
  <c r="BL31" i="23" s="1"/>
  <c r="BL36" i="23"/>
  <c r="BN39" i="23"/>
  <c r="BK40" i="23"/>
  <c r="AK45" i="23"/>
  <c r="BO45" i="23" s="1"/>
  <c r="AG46" i="23"/>
  <c r="BL46" i="23" s="1"/>
  <c r="BN47" i="23"/>
  <c r="BG50" i="23"/>
  <c r="AH13" i="23"/>
  <c r="BD16" i="23"/>
  <c r="AG19" i="23"/>
  <c r="BL19" i="23" s="1"/>
  <c r="AN20" i="23"/>
  <c r="BP20" i="23" s="1"/>
  <c r="BO21" i="23"/>
  <c r="AN23" i="23"/>
  <c r="BP23" i="23" s="1"/>
  <c r="AJ27" i="23"/>
  <c r="BN27" i="23" s="1"/>
  <c r="BN32" i="23"/>
  <c r="BP35" i="23"/>
  <c r="BO39" i="23"/>
  <c r="AN41" i="23"/>
  <c r="BP41" i="23" s="1"/>
  <c r="BN26" i="23"/>
  <c r="AK5" i="23"/>
  <c r="BH50" i="23"/>
  <c r="AJ7" i="23"/>
  <c r="BN7" i="23" s="1"/>
  <c r="AK9" i="23"/>
  <c r="BD11" i="23"/>
  <c r="AN14" i="23"/>
  <c r="BP14" i="23" s="1"/>
  <c r="BP17" i="23"/>
  <c r="BD18" i="23"/>
  <c r="AH19" i="23"/>
  <c r="AY20" i="23"/>
  <c r="BM22" i="23"/>
  <c r="AY23" i="23"/>
  <c r="AK27" i="23"/>
  <c r="BO27" i="23" s="1"/>
  <c r="AG28" i="23"/>
  <c r="BL28" i="23" s="1"/>
  <c r="BL33" i="23"/>
  <c r="BN36" i="23"/>
  <c r="BK37" i="23"/>
  <c r="AY41" i="23"/>
  <c r="AJ42" i="23"/>
  <c r="BP47" i="23"/>
  <c r="BN48" i="23"/>
  <c r="AL50" i="23"/>
  <c r="AJ6" i="23"/>
  <c r="BN6" i="23" s="1"/>
  <c r="BI50" i="23"/>
  <c r="AJ13" i="23"/>
  <c r="BN13" i="23" s="1"/>
  <c r="AY14" i="23"/>
  <c r="AN15" i="23"/>
  <c r="BP15" i="23" s="1"/>
  <c r="AJ24" i="23"/>
  <c r="BN24" i="23" s="1"/>
  <c r="BN29" i="23"/>
  <c r="BP32" i="23"/>
  <c r="BO36" i="23"/>
  <c r="AN38" i="23"/>
  <c r="BP38" i="23" s="1"/>
  <c r="AK42" i="23"/>
  <c r="AG43" i="23"/>
  <c r="BL43" i="23" s="1"/>
  <c r="BN44" i="23"/>
  <c r="BL49" i="23"/>
  <c r="BJ50" i="23"/>
  <c r="AK6" i="23"/>
  <c r="BO6" i="23" s="1"/>
  <c r="BK7" i="23"/>
  <c r="BK50" i="23" s="1"/>
  <c r="AN8" i="23"/>
  <c r="BP8" i="23" s="1"/>
  <c r="BD10" i="23"/>
  <c r="AH12" i="23"/>
  <c r="BN12" i="23"/>
  <c r="BM16" i="23"/>
  <c r="BM50" i="23" s="1"/>
  <c r="BL18" i="23"/>
  <c r="AK24" i="23"/>
  <c r="BO24" i="23" s="1"/>
  <c r="AG25" i="23"/>
  <c r="BL25" i="23" s="1"/>
  <c r="BN33" i="23"/>
  <c r="BK34" i="23"/>
  <c r="AY38" i="23"/>
  <c r="BL45" i="23"/>
  <c r="BP48" i="23"/>
  <c r="AI50" i="23"/>
  <c r="BA41" i="23"/>
  <c r="BA44" i="23"/>
  <c r="BA47" i="23"/>
  <c r="BA6" i="23"/>
  <c r="BA9" i="23"/>
  <c r="BA12" i="23"/>
  <c r="BA15" i="23"/>
  <c r="BA18" i="23"/>
  <c r="BA21" i="23"/>
  <c r="BA24" i="23"/>
  <c r="BA27" i="23"/>
  <c r="BA30" i="23"/>
  <c r="BA33" i="23"/>
  <c r="BA36" i="23"/>
  <c r="BA39" i="23"/>
  <c r="BA42" i="23"/>
  <c r="BA45" i="23"/>
  <c r="BA48" i="23"/>
  <c r="BA7" i="23"/>
  <c r="BA10" i="23"/>
  <c r="BA13" i="23"/>
  <c r="BA16" i="23"/>
  <c r="BA19" i="23"/>
  <c r="BA50" i="23" s="1"/>
  <c r="BA22" i="23"/>
  <c r="BA25" i="23"/>
  <c r="BA28" i="23"/>
  <c r="BA31" i="23"/>
  <c r="BA34" i="23"/>
  <c r="BA37" i="23"/>
  <c r="BA40" i="23"/>
  <c r="BA43" i="23"/>
  <c r="BA46" i="23"/>
  <c r="AF50" i="22"/>
  <c r="AY49" i="22"/>
  <c r="AY46" i="22"/>
  <c r="AY43" i="22"/>
  <c r="AY40" i="22"/>
  <c r="AY37" i="22"/>
  <c r="AY34" i="22"/>
  <c r="AY31" i="22"/>
  <c r="AY28" i="22"/>
  <c r="AY25" i="22"/>
  <c r="AY22" i="22"/>
  <c r="AY19" i="22"/>
  <c r="AY16" i="22"/>
  <c r="AY13" i="22"/>
  <c r="AY10" i="22"/>
  <c r="AY48" i="22"/>
  <c r="AY45" i="22"/>
  <c r="AY42" i="22"/>
  <c r="AY39" i="22"/>
  <c r="AY36" i="22"/>
  <c r="AY33" i="22"/>
  <c r="AY30" i="22"/>
  <c r="AZ49" i="22"/>
  <c r="AZ46" i="22"/>
  <c r="AZ43" i="22"/>
  <c r="AZ40" i="22"/>
  <c r="AZ37" i="22"/>
  <c r="AZ34" i="22"/>
  <c r="AZ31" i="22"/>
  <c r="AZ28" i="22"/>
  <c r="AZ25" i="22"/>
  <c r="AZ22" i="22"/>
  <c r="AZ19" i="22"/>
  <c r="AZ16" i="22"/>
  <c r="AZ13" i="22"/>
  <c r="AZ48" i="22"/>
  <c r="AZ45" i="22"/>
  <c r="AZ42" i="22"/>
  <c r="AZ39" i="22"/>
  <c r="AZ36" i="22"/>
  <c r="AZ33" i="22"/>
  <c r="AZ30" i="22"/>
  <c r="AZ27" i="22"/>
  <c r="AZ24" i="22"/>
  <c r="AZ21" i="22"/>
  <c r="AZ18" i="22"/>
  <c r="AZ15" i="22"/>
  <c r="AZ47" i="22"/>
  <c r="AZ44" i="22"/>
  <c r="AZ41" i="22"/>
  <c r="AZ38" i="22"/>
  <c r="AZ35" i="22"/>
  <c r="AZ32" i="22"/>
  <c r="AZ29" i="22"/>
  <c r="AZ26" i="22"/>
  <c r="AZ23" i="22"/>
  <c r="AZ20" i="22"/>
  <c r="BC5" i="22"/>
  <c r="BO5" i="22"/>
  <c r="AY6" i="22"/>
  <c r="BC8" i="22"/>
  <c r="AZ9" i="22"/>
  <c r="BO12" i="22"/>
  <c r="AY17" i="22"/>
  <c r="AY18" i="22"/>
  <c r="AG19" i="22"/>
  <c r="AK24" i="22"/>
  <c r="AN26" i="22"/>
  <c r="BB28" i="22"/>
  <c r="BO30" i="22"/>
  <c r="BL31" i="22"/>
  <c r="AN32" i="22"/>
  <c r="BB40" i="22"/>
  <c r="BL43" i="22"/>
  <c r="AN44" i="22"/>
  <c r="AY26" i="22"/>
  <c r="BC28" i="22"/>
  <c r="AY32" i="22"/>
  <c r="BC40" i="22"/>
  <c r="BP42" i="22"/>
  <c r="AY44" i="22"/>
  <c r="AJ45" i="22"/>
  <c r="BA49" i="22"/>
  <c r="BA46" i="22"/>
  <c r="BA43" i="22"/>
  <c r="BA40" i="22"/>
  <c r="BA37" i="22"/>
  <c r="BA34" i="22"/>
  <c r="BA31" i="22"/>
  <c r="BA28" i="22"/>
  <c r="BA25" i="22"/>
  <c r="BA22" i="22"/>
  <c r="BA19" i="22"/>
  <c r="BA48" i="22"/>
  <c r="BA45" i="22"/>
  <c r="BA42" i="22"/>
  <c r="BA39" i="22"/>
  <c r="BA36" i="22"/>
  <c r="BA33" i="22"/>
  <c r="BA30" i="22"/>
  <c r="BA27" i="22"/>
  <c r="BA24" i="22"/>
  <c r="BA21" i="22"/>
  <c r="BA47" i="22"/>
  <c r="BA44" i="22"/>
  <c r="BA41" i="22"/>
  <c r="BA38" i="22"/>
  <c r="BA35" i="22"/>
  <c r="BA32" i="22"/>
  <c r="BA29" i="22"/>
  <c r="BA26" i="22"/>
  <c r="AI50" i="22"/>
  <c r="BA6" i="22"/>
  <c r="BB9" i="22"/>
  <c r="BA10" i="22"/>
  <c r="BA50" i="22" s="1"/>
  <c r="AY11" i="22"/>
  <c r="AN14" i="22"/>
  <c r="BP14" i="22" s="1"/>
  <c r="BA16" i="22"/>
  <c r="BA17" i="22"/>
  <c r="AJ19" i="22"/>
  <c r="BN19" i="22" s="1"/>
  <c r="BC20" i="22"/>
  <c r="BC22" i="22"/>
  <c r="AG25" i="22"/>
  <c r="BL25" i="22" s="1"/>
  <c r="BK28" i="22"/>
  <c r="AK33" i="22"/>
  <c r="AG34" i="22"/>
  <c r="BK40" i="22"/>
  <c r="AK45" i="22"/>
  <c r="AG46" i="22"/>
  <c r="BP24" i="22"/>
  <c r="BB48" i="22"/>
  <c r="BB45" i="22"/>
  <c r="BB42" i="22"/>
  <c r="BB39" i="22"/>
  <c r="BB36" i="22"/>
  <c r="BB33" i="22"/>
  <c r="BB30" i="22"/>
  <c r="BB27" i="22"/>
  <c r="BB24" i="22"/>
  <c r="BB21" i="22"/>
  <c r="BB18" i="22"/>
  <c r="BB47" i="22"/>
  <c r="BB50" i="22" s="1"/>
  <c r="BB44" i="22"/>
  <c r="BB41" i="22"/>
  <c r="BB38" i="22"/>
  <c r="BB35" i="22"/>
  <c r="BB32" i="22"/>
  <c r="BB29" i="22"/>
  <c r="BB6" i="22"/>
  <c r="BD9" i="22"/>
  <c r="BB10" i="22"/>
  <c r="AZ11" i="22"/>
  <c r="AN12" i="22"/>
  <c r="AN50" i="22" s="1"/>
  <c r="AN13" i="22"/>
  <c r="BP13" i="22" s="1"/>
  <c r="AY14" i="22"/>
  <c r="AN15" i="22"/>
  <c r="BP15" i="22" s="1"/>
  <c r="BB16" i="22"/>
  <c r="BB17" i="22"/>
  <c r="AK19" i="22"/>
  <c r="BO19" i="22" s="1"/>
  <c r="AN24" i="22"/>
  <c r="BO27" i="22"/>
  <c r="BL28" i="22"/>
  <c r="AN29" i="22"/>
  <c r="BB37" i="22"/>
  <c r="BL40" i="22"/>
  <c r="AN41" i="22"/>
  <c r="BB49" i="22"/>
  <c r="AY20" i="22"/>
  <c r="BC48" i="22"/>
  <c r="BC45" i="22"/>
  <c r="BC42" i="22"/>
  <c r="BC39" i="22"/>
  <c r="BC36" i="22"/>
  <c r="BC33" i="22"/>
  <c r="BC30" i="22"/>
  <c r="BC27" i="22"/>
  <c r="BC24" i="22"/>
  <c r="BC21" i="22"/>
  <c r="BC18" i="22"/>
  <c r="BC15" i="22"/>
  <c r="BC12" i="22"/>
  <c r="BC9" i="22"/>
  <c r="BC47" i="22"/>
  <c r="BC44" i="22"/>
  <c r="BC41" i="22"/>
  <c r="BC38" i="22"/>
  <c r="BC35" i="22"/>
  <c r="BC32" i="22"/>
  <c r="BC29" i="22"/>
  <c r="BG50" i="22"/>
  <c r="BC6" i="22"/>
  <c r="AY7" i="22"/>
  <c r="BC10" i="22"/>
  <c r="BA11" i="22"/>
  <c r="AY12" i="22"/>
  <c r="BA13" i="22"/>
  <c r="AZ14" i="22"/>
  <c r="AY15" i="22"/>
  <c r="BC16" i="22"/>
  <c r="BC17" i="22"/>
  <c r="BL22" i="22"/>
  <c r="AY24" i="22"/>
  <c r="AJ25" i="22"/>
  <c r="BN25" i="22" s="1"/>
  <c r="BP27" i="22"/>
  <c r="AY29" i="22"/>
  <c r="AJ30" i="22"/>
  <c r="BN30" i="22" s="1"/>
  <c r="BC37" i="22"/>
  <c r="AY41" i="22"/>
  <c r="AJ42" i="22"/>
  <c r="BN42" i="22" s="1"/>
  <c r="BC49" i="22"/>
  <c r="AL50" i="22"/>
  <c r="BH50" i="22"/>
  <c r="BD6" i="22"/>
  <c r="AZ7" i="22"/>
  <c r="BD10" i="22"/>
  <c r="BB11" i="22"/>
  <c r="AZ12" i="22"/>
  <c r="BB13" i="22"/>
  <c r="BA14" i="22"/>
  <c r="BA15" i="22"/>
  <c r="BN18" i="22"/>
  <c r="AK21" i="22"/>
  <c r="BO21" i="22" s="1"/>
  <c r="AN23" i="22"/>
  <c r="BP23" i="22" s="1"/>
  <c r="AK25" i="22"/>
  <c r="BO25" i="22" s="1"/>
  <c r="AJ27" i="22"/>
  <c r="BN27" i="22" s="1"/>
  <c r="AK30" i="22"/>
  <c r="AG31" i="22"/>
  <c r="BN36" i="22"/>
  <c r="BK37" i="22"/>
  <c r="AK42" i="22"/>
  <c r="BO42" i="22" s="1"/>
  <c r="AG43" i="22"/>
  <c r="BN48" i="22"/>
  <c r="BK49" i="22"/>
  <c r="BM50" i="22"/>
  <c r="AY9" i="22"/>
  <c r="AM50" i="22"/>
  <c r="BI50" i="22"/>
  <c r="BA7" i="22"/>
  <c r="AJ9" i="22"/>
  <c r="BN9" i="22" s="1"/>
  <c r="BN50" i="22" s="1"/>
  <c r="AH10" i="22"/>
  <c r="BK10" i="22"/>
  <c r="BC11" i="22"/>
  <c r="BA12" i="22"/>
  <c r="BC13" i="22"/>
  <c r="BB14" i="22"/>
  <c r="BB15" i="22"/>
  <c r="AG16" i="22"/>
  <c r="BL16" i="22" s="1"/>
  <c r="BK16" i="22"/>
  <c r="AG17" i="22"/>
  <c r="BL17" i="22" s="1"/>
  <c r="BB19" i="22"/>
  <c r="AG20" i="22"/>
  <c r="BL20" i="22" s="1"/>
  <c r="AY23" i="22"/>
  <c r="AK27" i="22"/>
  <c r="BB34" i="22"/>
  <c r="BO36" i="22"/>
  <c r="BL37" i="22"/>
  <c r="AN38" i="22"/>
  <c r="BP38" i="22" s="1"/>
  <c r="BB46" i="22"/>
  <c r="BO48" i="22"/>
  <c r="BL49" i="22"/>
  <c r="BD48" i="22"/>
  <c r="BD45" i="22"/>
  <c r="BD42" i="22"/>
  <c r="BD39" i="22"/>
  <c r="BD36" i="22"/>
  <c r="BD33" i="22"/>
  <c r="BD30" i="22"/>
  <c r="BD27" i="22"/>
  <c r="BD24" i="22"/>
  <c r="BD21" i="22"/>
  <c r="BD18" i="22"/>
  <c r="BD15" i="22"/>
  <c r="BD12" i="22"/>
  <c r="BD47" i="22"/>
  <c r="BD44" i="22"/>
  <c r="BD41" i="22"/>
  <c r="BD38" i="22"/>
  <c r="BD35" i="22"/>
  <c r="BD32" i="22"/>
  <c r="BD29" i="22"/>
  <c r="BD26" i="22"/>
  <c r="BD23" i="22"/>
  <c r="BD20" i="22"/>
  <c r="BD17" i="22"/>
  <c r="BD49" i="22"/>
  <c r="BD46" i="22"/>
  <c r="BD43" i="22"/>
  <c r="BD40" i="22"/>
  <c r="BD37" i="22"/>
  <c r="BD34" i="22"/>
  <c r="BD31" i="22"/>
  <c r="BD28" i="22"/>
  <c r="BD25" i="22"/>
  <c r="BD22" i="22"/>
  <c r="BD19" i="22"/>
  <c r="BJ50" i="22"/>
  <c r="BD11" i="22"/>
  <c r="BD13" i="22"/>
  <c r="BP18" i="22"/>
  <c r="BC19" i="22"/>
  <c r="BA23" i="22"/>
  <c r="BP32" i="22"/>
  <c r="BC34" i="22"/>
  <c r="AY38" i="22"/>
  <c r="AJ39" i="22"/>
  <c r="BN39" i="22" s="1"/>
  <c r="BP44" i="22"/>
  <c r="BC46" i="22"/>
  <c r="BP29" i="22"/>
  <c r="BP33" i="22"/>
  <c r="BP41" i="22"/>
  <c r="AY5" i="22"/>
  <c r="BK5" i="22"/>
  <c r="AG7" i="22"/>
  <c r="BL7" i="22" s="1"/>
  <c r="BC7" i="22"/>
  <c r="AY8" i="22"/>
  <c r="BO9" i="22"/>
  <c r="AJ10" i="22"/>
  <c r="BN10" i="22" s="1"/>
  <c r="AH11" i="22"/>
  <c r="AG13" i="22"/>
  <c r="BK13" i="22"/>
  <c r="AG14" i="22"/>
  <c r="BL14" i="22" s="1"/>
  <c r="BD14" i="22"/>
  <c r="BL15" i="22"/>
  <c r="AJ17" i="22"/>
  <c r="BN17" i="22" s="1"/>
  <c r="AK18" i="22"/>
  <c r="BO18" i="22" s="1"/>
  <c r="BK19" i="22"/>
  <c r="BP20" i="22"/>
  <c r="AN21" i="22"/>
  <c r="BP21" i="22" s="1"/>
  <c r="BB23" i="22"/>
  <c r="BN24" i="22"/>
  <c r="BB25" i="22"/>
  <c r="AG26" i="22"/>
  <c r="BL26" i="22" s="1"/>
  <c r="AG28" i="22"/>
  <c r="BN33" i="22"/>
  <c r="BK34" i="22"/>
  <c r="AK39" i="22"/>
  <c r="BO39" i="22" s="1"/>
  <c r="BN45" i="22"/>
  <c r="BK46" i="22"/>
  <c r="AH48" i="22"/>
  <c r="AH45" i="22"/>
  <c r="AH42" i="22"/>
  <c r="AH39" i="22"/>
  <c r="AH36" i="22"/>
  <c r="AH33" i="22"/>
  <c r="AH30" i="22"/>
  <c r="AH27" i="22"/>
  <c r="AH24" i="22"/>
  <c r="AH21" i="22"/>
  <c r="AH18" i="22"/>
  <c r="AH15" i="22"/>
  <c r="AH12" i="22"/>
  <c r="AG48" i="22"/>
  <c r="BL48" i="22" s="1"/>
  <c r="AK47" i="22"/>
  <c r="BO47" i="22" s="1"/>
  <c r="AG45" i="22"/>
  <c r="BL45" i="22" s="1"/>
  <c r="AK44" i="22"/>
  <c r="BO44" i="22" s="1"/>
  <c r="AG42" i="22"/>
  <c r="AK41" i="22"/>
  <c r="BO41" i="22" s="1"/>
  <c r="AG39" i="22"/>
  <c r="BL39" i="22" s="1"/>
  <c r="AK38" i="22"/>
  <c r="BO38" i="22" s="1"/>
  <c r="AG36" i="22"/>
  <c r="BL36" i="22" s="1"/>
  <c r="AK35" i="22"/>
  <c r="BO35" i="22" s="1"/>
  <c r="AG33" i="22"/>
  <c r="BL33" i="22" s="1"/>
  <c r="AK32" i="22"/>
  <c r="BO32" i="22" s="1"/>
  <c r="AG30" i="22"/>
  <c r="BL30" i="22" s="1"/>
  <c r="AK29" i="22"/>
  <c r="BO29" i="22" s="1"/>
  <c r="AG27" i="22"/>
  <c r="BL27" i="22" s="1"/>
  <c r="AK26" i="22"/>
  <c r="BO26" i="22" s="1"/>
  <c r="AG24" i="22"/>
  <c r="BL24" i="22" s="1"/>
  <c r="AK23" i="22"/>
  <c r="BO23" i="22" s="1"/>
  <c r="AG21" i="22"/>
  <c r="BL21" i="22" s="1"/>
  <c r="AK20" i="22"/>
  <c r="BO20" i="22" s="1"/>
  <c r="AG18" i="22"/>
  <c r="BL18" i="22" s="1"/>
  <c r="AK17" i="22"/>
  <c r="BO17" i="22" s="1"/>
  <c r="AG15" i="22"/>
  <c r="AK14" i="22"/>
  <c r="BO14" i="22" s="1"/>
  <c r="AG12" i="22"/>
  <c r="BL12" i="22" s="1"/>
  <c r="AK11" i="22"/>
  <c r="BO11" i="22" s="1"/>
  <c r="AG9" i="22"/>
  <c r="BL9" i="22" s="1"/>
  <c r="AN49" i="22"/>
  <c r="BP49" i="22" s="1"/>
  <c r="AJ47" i="22"/>
  <c r="BN47" i="22" s="1"/>
  <c r="AN46" i="22"/>
  <c r="BP46" i="22" s="1"/>
  <c r="AJ44" i="22"/>
  <c r="BN44" i="22" s="1"/>
  <c r="AN43" i="22"/>
  <c r="BP43" i="22" s="1"/>
  <c r="AJ41" i="22"/>
  <c r="BN41" i="22" s="1"/>
  <c r="AN40" i="22"/>
  <c r="BP40" i="22" s="1"/>
  <c r="AJ38" i="22"/>
  <c r="BN38" i="22" s="1"/>
  <c r="AN37" i="22"/>
  <c r="BP37" i="22" s="1"/>
  <c r="AJ35" i="22"/>
  <c r="BN35" i="22" s="1"/>
  <c r="AN34" i="22"/>
  <c r="BP34" i="22" s="1"/>
  <c r="AJ32" i="22"/>
  <c r="BN32" i="22" s="1"/>
  <c r="AN31" i="22"/>
  <c r="BP31" i="22" s="1"/>
  <c r="AJ29" i="22"/>
  <c r="BN29" i="22" s="1"/>
  <c r="AN28" i="22"/>
  <c r="BP28" i="22" s="1"/>
  <c r="AJ26" i="22"/>
  <c r="BN26" i="22" s="1"/>
  <c r="AN25" i="22"/>
  <c r="BP25" i="22" s="1"/>
  <c r="AJ23" i="22"/>
  <c r="BN23" i="22" s="1"/>
  <c r="AN22" i="22"/>
  <c r="BP22" i="22" s="1"/>
  <c r="AJ20" i="22"/>
  <c r="BN20" i="22" s="1"/>
  <c r="AN19" i="22"/>
  <c r="BP19" i="22" s="1"/>
  <c r="AH47" i="22"/>
  <c r="AH44" i="22"/>
  <c r="AH41" i="22"/>
  <c r="AH38" i="22"/>
  <c r="AH35" i="22"/>
  <c r="AH32" i="22"/>
  <c r="AH29" i="22"/>
  <c r="AH26" i="22"/>
  <c r="AH23" i="22"/>
  <c r="AH20" i="22"/>
  <c r="AH17" i="22"/>
  <c r="AK49" i="22"/>
  <c r="BO49" i="22" s="1"/>
  <c r="AG47" i="22"/>
  <c r="BL47" i="22" s="1"/>
  <c r="AK46" i="22"/>
  <c r="BO46" i="22" s="1"/>
  <c r="AG44" i="22"/>
  <c r="BL44" i="22" s="1"/>
  <c r="AK43" i="22"/>
  <c r="BO43" i="22" s="1"/>
  <c r="AG41" i="22"/>
  <c r="BL41" i="22" s="1"/>
  <c r="AK40" i="22"/>
  <c r="BO40" i="22" s="1"/>
  <c r="AG38" i="22"/>
  <c r="BL38" i="22" s="1"/>
  <c r="AK37" i="22"/>
  <c r="BO37" i="22" s="1"/>
  <c r="AG35" i="22"/>
  <c r="BL35" i="22" s="1"/>
  <c r="AK34" i="22"/>
  <c r="BO34" i="22" s="1"/>
  <c r="AG32" i="22"/>
  <c r="BL32" i="22" s="1"/>
  <c r="AK31" i="22"/>
  <c r="BO31" i="22" s="1"/>
  <c r="AG29" i="22"/>
  <c r="BL29" i="22" s="1"/>
  <c r="AK28" i="22"/>
  <c r="BO28" i="22" s="1"/>
  <c r="AJ49" i="22"/>
  <c r="BN49" i="22" s="1"/>
  <c r="AN48" i="22"/>
  <c r="BP48" i="22" s="1"/>
  <c r="AJ46" i="22"/>
  <c r="BN46" i="22" s="1"/>
  <c r="AN45" i="22"/>
  <c r="BP45" i="22" s="1"/>
  <c r="AJ43" i="22"/>
  <c r="BN43" i="22" s="1"/>
  <c r="AN42" i="22"/>
  <c r="AJ40" i="22"/>
  <c r="BN40" i="22" s="1"/>
  <c r="AN39" i="22"/>
  <c r="BP39" i="22" s="1"/>
  <c r="AJ37" i="22"/>
  <c r="BN37" i="22" s="1"/>
  <c r="AN36" i="22"/>
  <c r="BP36" i="22" s="1"/>
  <c r="AJ34" i="22"/>
  <c r="BN34" i="22" s="1"/>
  <c r="AN33" i="22"/>
  <c r="AJ31" i="22"/>
  <c r="BN31" i="22" s="1"/>
  <c r="AN30" i="22"/>
  <c r="BP30" i="22" s="1"/>
  <c r="AJ28" i="22"/>
  <c r="BN28" i="22" s="1"/>
  <c r="AH49" i="22"/>
  <c r="AH46" i="22"/>
  <c r="AH43" i="22"/>
  <c r="AH40" i="22"/>
  <c r="AH37" i="22"/>
  <c r="AH34" i="22"/>
  <c r="AH31" i="22"/>
  <c r="AH28" i="22"/>
  <c r="AH25" i="22"/>
  <c r="AH22" i="22"/>
  <c r="AH19" i="22"/>
  <c r="AZ5" i="22"/>
  <c r="BL5" i="22"/>
  <c r="AH7" i="22"/>
  <c r="AH50" i="22" s="1"/>
  <c r="BD7" i="22"/>
  <c r="BD50" i="22" s="1"/>
  <c r="AZ8" i="22"/>
  <c r="AK10" i="22"/>
  <c r="BO10" i="22" s="1"/>
  <c r="AH13" i="22"/>
  <c r="BL13" i="22"/>
  <c r="AH14" i="22"/>
  <c r="AJ16" i="22"/>
  <c r="BN16" i="22" s="1"/>
  <c r="BL19" i="22"/>
  <c r="AY21" i="22"/>
  <c r="AJ22" i="22"/>
  <c r="BN22" i="22" s="1"/>
  <c r="BC23" i="22"/>
  <c r="BO24" i="22"/>
  <c r="BC25" i="22"/>
  <c r="BP26" i="22"/>
  <c r="AN27" i="22"/>
  <c r="BB31" i="22"/>
  <c r="BO33" i="22"/>
  <c r="BL34" i="22"/>
  <c r="AN35" i="22"/>
  <c r="BP35" i="22" s="1"/>
  <c r="BL42" i="22"/>
  <c r="BB43" i="22"/>
  <c r="BO45" i="22"/>
  <c r="BL46" i="22"/>
  <c r="AN47" i="22"/>
  <c r="BP47" i="22" s="1"/>
  <c r="BN50" i="30" l="1"/>
  <c r="BL50" i="33"/>
  <c r="BL50" i="30"/>
  <c r="BP50" i="35"/>
  <c r="BP50" i="37"/>
  <c r="BL50" i="31"/>
  <c r="BP50" i="30"/>
  <c r="BN50" i="34"/>
  <c r="BP50" i="32"/>
  <c r="BP50" i="39"/>
  <c r="AG50" i="36"/>
  <c r="AZ49" i="36"/>
  <c r="AZ46" i="36"/>
  <c r="AZ43" i="36"/>
  <c r="AZ40" i="36"/>
  <c r="AZ37" i="36"/>
  <c r="AZ34" i="36"/>
  <c r="AZ29" i="36"/>
  <c r="AZ26" i="36"/>
  <c r="AZ23" i="36"/>
  <c r="AZ20" i="36"/>
  <c r="AZ17" i="36"/>
  <c r="AZ14" i="36"/>
  <c r="AZ11" i="36"/>
  <c r="AZ33" i="36"/>
  <c r="AZ45" i="36"/>
  <c r="AZ47" i="36"/>
  <c r="AZ32" i="36"/>
  <c r="AZ28" i="36"/>
  <c r="AZ25" i="36"/>
  <c r="AZ22" i="36"/>
  <c r="AZ19" i="36"/>
  <c r="AZ31" i="36"/>
  <c r="AZ41" i="36"/>
  <c r="AZ39" i="36"/>
  <c r="AZ30" i="36"/>
  <c r="AZ27" i="36"/>
  <c r="AZ24" i="36"/>
  <c r="AZ21" i="36"/>
  <c r="AZ18" i="36"/>
  <c r="AZ38" i="36"/>
  <c r="AZ35" i="36"/>
  <c r="AZ16" i="36"/>
  <c r="AZ44" i="36"/>
  <c r="AZ42" i="36"/>
  <c r="AZ12" i="36"/>
  <c r="AZ36" i="36"/>
  <c r="AZ13" i="36"/>
  <c r="AZ9" i="36"/>
  <c r="AZ7" i="36"/>
  <c r="AZ6" i="36"/>
  <c r="AZ48" i="36"/>
  <c r="AZ10" i="36"/>
  <c r="AZ8" i="36"/>
  <c r="AZ5" i="36"/>
  <c r="BL5" i="36"/>
  <c r="BL50" i="36" s="1"/>
  <c r="AZ15" i="36"/>
  <c r="BC48" i="36"/>
  <c r="BC45" i="36"/>
  <c r="BC42" i="36"/>
  <c r="BC39" i="36"/>
  <c r="BC36" i="36"/>
  <c r="BC33" i="36"/>
  <c r="AK50" i="36"/>
  <c r="BC32" i="36"/>
  <c r="BC49" i="36"/>
  <c r="BC28" i="36"/>
  <c r="BC25" i="36"/>
  <c r="BC22" i="36"/>
  <c r="BC19" i="36"/>
  <c r="BC16" i="36"/>
  <c r="BC13" i="36"/>
  <c r="BC10" i="36"/>
  <c r="BC7" i="36"/>
  <c r="BC47" i="36"/>
  <c r="BC40" i="36"/>
  <c r="BC31" i="36"/>
  <c r="BC37" i="36"/>
  <c r="BC43" i="36"/>
  <c r="BC34" i="36"/>
  <c r="BC30" i="36"/>
  <c r="BC27" i="36"/>
  <c r="BC24" i="36"/>
  <c r="BC21" i="36"/>
  <c r="BC18" i="36"/>
  <c r="BC15" i="36"/>
  <c r="BC12" i="36"/>
  <c r="BC9" i="36"/>
  <c r="BC6" i="36"/>
  <c r="BC35" i="36"/>
  <c r="BC46" i="36"/>
  <c r="BC29" i="36"/>
  <c r="BC26" i="36"/>
  <c r="BC23" i="36"/>
  <c r="BC20" i="36"/>
  <c r="BC17" i="36"/>
  <c r="BC14" i="36"/>
  <c r="BC11" i="36"/>
  <c r="BC44" i="36"/>
  <c r="BC38" i="36"/>
  <c r="BO5" i="36"/>
  <c r="BO50" i="36" s="1"/>
  <c r="BC41" i="36"/>
  <c r="BC8" i="36"/>
  <c r="BC5" i="36"/>
  <c r="AY50" i="34"/>
  <c r="BA50" i="34"/>
  <c r="BA50" i="33"/>
  <c r="AY50" i="31"/>
  <c r="AJ50" i="30"/>
  <c r="BB50" i="34"/>
  <c r="BL50" i="37"/>
  <c r="BB50" i="35"/>
  <c r="BL50" i="35"/>
  <c r="AG50" i="34"/>
  <c r="BM50" i="30"/>
  <c r="BN50" i="38"/>
  <c r="BB49" i="36"/>
  <c r="BB46" i="36"/>
  <c r="BB43" i="36"/>
  <c r="BB40" i="36"/>
  <c r="BB37" i="36"/>
  <c r="BB34" i="36"/>
  <c r="BB48" i="36"/>
  <c r="BB45" i="36"/>
  <c r="BB42" i="36"/>
  <c r="BB39" i="36"/>
  <c r="BB36" i="36"/>
  <c r="BB33" i="36"/>
  <c r="BB47" i="36"/>
  <c r="BB44" i="36"/>
  <c r="BB41" i="36"/>
  <c r="AJ50" i="36"/>
  <c r="BB32" i="36"/>
  <c r="BB28" i="36"/>
  <c r="BB25" i="36"/>
  <c r="BB22" i="36"/>
  <c r="BB19" i="36"/>
  <c r="BB16" i="36"/>
  <c r="BB13" i="36"/>
  <c r="BB10" i="36"/>
  <c r="BB31" i="36"/>
  <c r="BB38" i="36"/>
  <c r="BB35" i="36"/>
  <c r="BB24" i="36"/>
  <c r="BB20" i="36"/>
  <c r="BB27" i="36"/>
  <c r="BB14" i="36"/>
  <c r="BB11" i="36"/>
  <c r="BB23" i="36"/>
  <c r="BB12" i="36"/>
  <c r="BB30" i="36"/>
  <c r="BB18" i="36"/>
  <c r="BB8" i="36"/>
  <c r="BB5" i="36"/>
  <c r="BB26" i="36"/>
  <c r="BB15" i="36"/>
  <c r="BN5" i="36"/>
  <c r="BN50" i="36" s="1"/>
  <c r="BB7" i="36"/>
  <c r="BB9" i="36"/>
  <c r="BB29" i="36"/>
  <c r="BB21" i="36"/>
  <c r="BB17" i="36"/>
  <c r="BB6" i="36"/>
  <c r="BK50" i="33"/>
  <c r="BD50" i="33"/>
  <c r="BP50" i="33"/>
  <c r="BA50" i="30"/>
  <c r="BC47" i="30"/>
  <c r="BC44" i="30"/>
  <c r="BC41" i="30"/>
  <c r="BC38" i="30"/>
  <c r="BC35" i="30"/>
  <c r="AK50" i="30"/>
  <c r="BC36" i="30"/>
  <c r="BC43" i="30"/>
  <c r="BC34" i="30"/>
  <c r="BC31" i="30"/>
  <c r="BC28" i="30"/>
  <c r="BC25" i="30"/>
  <c r="BC22" i="30"/>
  <c r="BC19" i="30"/>
  <c r="BC16" i="30"/>
  <c r="BC13" i="30"/>
  <c r="BC10" i="30"/>
  <c r="BC7" i="30"/>
  <c r="BC45" i="30"/>
  <c r="BC48" i="30"/>
  <c r="BC40" i="30"/>
  <c r="BC46" i="30"/>
  <c r="BC37" i="30"/>
  <c r="BC33" i="30"/>
  <c r="BC30" i="30"/>
  <c r="BC27" i="30"/>
  <c r="BC24" i="30"/>
  <c r="BC21" i="30"/>
  <c r="BC18" i="30"/>
  <c r="BC15" i="30"/>
  <c r="BC12" i="30"/>
  <c r="BC9" i="30"/>
  <c r="BC6" i="30"/>
  <c r="BC49" i="30"/>
  <c r="BC42" i="30"/>
  <c r="BC32" i="30"/>
  <c r="BC29" i="30"/>
  <c r="BC26" i="30"/>
  <c r="BC23" i="30"/>
  <c r="BC20" i="30"/>
  <c r="BC17" i="30"/>
  <c r="BC14" i="30"/>
  <c r="BC11" i="30"/>
  <c r="BC8" i="30"/>
  <c r="BO5" i="30"/>
  <c r="BO50" i="30" s="1"/>
  <c r="BC5" i="30"/>
  <c r="BC39" i="30"/>
  <c r="BA50" i="37"/>
  <c r="BD50" i="36"/>
  <c r="AZ50" i="35"/>
  <c r="BN13" i="35"/>
  <c r="BC50" i="35"/>
  <c r="AK50" i="33"/>
  <c r="AJ50" i="32"/>
  <c r="BB49" i="32"/>
  <c r="BB46" i="32"/>
  <c r="BB43" i="32"/>
  <c r="BB40" i="32"/>
  <c r="BB37" i="32"/>
  <c r="BB34" i="32"/>
  <c r="BB44" i="32"/>
  <c r="BB32" i="32"/>
  <c r="BB29" i="32"/>
  <c r="BB26" i="32"/>
  <c r="BB23" i="32"/>
  <c r="BB20" i="32"/>
  <c r="BB17" i="32"/>
  <c r="BB14" i="32"/>
  <c r="BB11" i="32"/>
  <c r="BB8" i="32"/>
  <c r="BB5" i="32"/>
  <c r="BB50" i="32" s="1"/>
  <c r="BB42" i="32"/>
  <c r="BB35" i="32"/>
  <c r="BB47" i="32"/>
  <c r="BB38" i="32"/>
  <c r="BB31" i="32"/>
  <c r="BB28" i="32"/>
  <c r="BB25" i="32"/>
  <c r="BB22" i="32"/>
  <c r="BB19" i="32"/>
  <c r="BB16" i="32"/>
  <c r="BB13" i="32"/>
  <c r="BB10" i="32"/>
  <c r="BB7" i="32"/>
  <c r="BB45" i="32"/>
  <c r="BB36" i="32"/>
  <c r="BB41" i="32"/>
  <c r="BB30" i="32"/>
  <c r="BB27" i="32"/>
  <c r="BB24" i="32"/>
  <c r="BB21" i="32"/>
  <c r="BB18" i="32"/>
  <c r="BB15" i="32"/>
  <c r="BB12" i="32"/>
  <c r="BB9" i="32"/>
  <c r="BB6" i="32"/>
  <c r="BB48" i="32"/>
  <c r="BB39" i="32"/>
  <c r="BB33" i="32"/>
  <c r="AG50" i="30"/>
  <c r="BK50" i="38"/>
  <c r="BL8" i="38"/>
  <c r="AJ50" i="38"/>
  <c r="AN50" i="35"/>
  <c r="BP7" i="36"/>
  <c r="AJ50" i="33"/>
  <c r="BN50" i="35"/>
  <c r="BC50" i="33"/>
  <c r="AZ50" i="32"/>
  <c r="BL50" i="38"/>
  <c r="BO7" i="38"/>
  <c r="BO50" i="38" s="1"/>
  <c r="BA50" i="35"/>
  <c r="AN50" i="34"/>
  <c r="BD50" i="34"/>
  <c r="BN50" i="32"/>
  <c r="BK50" i="34"/>
  <c r="AN50" i="32"/>
  <c r="BL50" i="32"/>
  <c r="AZ50" i="30"/>
  <c r="BC50" i="31"/>
  <c r="BO50" i="31"/>
  <c r="BB48" i="39"/>
  <c r="BB45" i="39"/>
  <c r="BB42" i="39"/>
  <c r="BB39" i="39"/>
  <c r="BB36" i="39"/>
  <c r="BB33" i="39"/>
  <c r="BB30" i="39"/>
  <c r="BB27" i="39"/>
  <c r="BB24" i="39"/>
  <c r="BB21" i="39"/>
  <c r="BB18" i="39"/>
  <c r="BB15" i="39"/>
  <c r="BB12" i="39"/>
  <c r="BB47" i="39"/>
  <c r="BB44" i="39"/>
  <c r="BB41" i="39"/>
  <c r="BB38" i="39"/>
  <c r="BB35" i="39"/>
  <c r="BB32" i="39"/>
  <c r="BB29" i="39"/>
  <c r="BB26" i="39"/>
  <c r="BB23" i="39"/>
  <c r="BB20" i="39"/>
  <c r="AJ50" i="39"/>
  <c r="BB49" i="39"/>
  <c r="BB37" i="39"/>
  <c r="BB11" i="39"/>
  <c r="BB25" i="39"/>
  <c r="BB10" i="39"/>
  <c r="BB6" i="39"/>
  <c r="BB16" i="39"/>
  <c r="BB9" i="39"/>
  <c r="BB46" i="39"/>
  <c r="BB34" i="39"/>
  <c r="BB19" i="39"/>
  <c r="BB17" i="39"/>
  <c r="BB13" i="39"/>
  <c r="BB22" i="39"/>
  <c r="BB14" i="39"/>
  <c r="BB8" i="39"/>
  <c r="BN5" i="39"/>
  <c r="BN50" i="39" s="1"/>
  <c r="BB5" i="39"/>
  <c r="BB43" i="39"/>
  <c r="BB31" i="39"/>
  <c r="BB40" i="39"/>
  <c r="BB28" i="39"/>
  <c r="BB7" i="39"/>
  <c r="BC50" i="38"/>
  <c r="AN50" i="37"/>
  <c r="BB50" i="38"/>
  <c r="BB50" i="37"/>
  <c r="BN50" i="37"/>
  <c r="BC49" i="34"/>
  <c r="BC46" i="34"/>
  <c r="BC43" i="34"/>
  <c r="BC40" i="34"/>
  <c r="BC37" i="34"/>
  <c r="BC34" i="34"/>
  <c r="BC31" i="34"/>
  <c r="BC28" i="34"/>
  <c r="BC48" i="34"/>
  <c r="BC45" i="34"/>
  <c r="BC42" i="34"/>
  <c r="BC39" i="34"/>
  <c r="BC36" i="34"/>
  <c r="BC33" i="34"/>
  <c r="BC30" i="34"/>
  <c r="BC27" i="34"/>
  <c r="BC47" i="34"/>
  <c r="BC44" i="34"/>
  <c r="BC41" i="34"/>
  <c r="BC38" i="34"/>
  <c r="BC35" i="34"/>
  <c r="BC32" i="34"/>
  <c r="BC29" i="34"/>
  <c r="AK50" i="34"/>
  <c r="BC23" i="34"/>
  <c r="BC20" i="34"/>
  <c r="BC17" i="34"/>
  <c r="BC14" i="34"/>
  <c r="BC11" i="34"/>
  <c r="BC26" i="34"/>
  <c r="BC25" i="34"/>
  <c r="BC22" i="34"/>
  <c r="BC19" i="34"/>
  <c r="BC16" i="34"/>
  <c r="BC13" i="34"/>
  <c r="BC10" i="34"/>
  <c r="BC7" i="34"/>
  <c r="BC24" i="34"/>
  <c r="BC21" i="34"/>
  <c r="BC18" i="34"/>
  <c r="BC15" i="34"/>
  <c r="BC12" i="34"/>
  <c r="BC9" i="34"/>
  <c r="BC6" i="34"/>
  <c r="BC5" i="34"/>
  <c r="BC8" i="34"/>
  <c r="BO5" i="34"/>
  <c r="BO50" i="34" s="1"/>
  <c r="BB50" i="33"/>
  <c r="BN6" i="31"/>
  <c r="BN50" i="31" s="1"/>
  <c r="AJ50" i="31"/>
  <c r="AZ47" i="31"/>
  <c r="AZ44" i="31"/>
  <c r="AZ41" i="31"/>
  <c r="AZ38" i="31"/>
  <c r="AZ35" i="31"/>
  <c r="AZ32" i="31"/>
  <c r="AZ29" i="31"/>
  <c r="AZ26" i="31"/>
  <c r="AZ23" i="31"/>
  <c r="AZ20" i="31"/>
  <c r="AZ17" i="31"/>
  <c r="AZ14" i="31"/>
  <c r="AZ11" i="31"/>
  <c r="AZ8" i="31"/>
  <c r="AZ5" i="31"/>
  <c r="AG50" i="31"/>
  <c r="AZ49" i="31"/>
  <c r="AZ46" i="31"/>
  <c r="AZ43" i="31"/>
  <c r="AZ40" i="31"/>
  <c r="AZ37" i="31"/>
  <c r="AZ34" i="31"/>
  <c r="AZ31" i="31"/>
  <c r="AZ28" i="31"/>
  <c r="AZ25" i="31"/>
  <c r="AZ22" i="31"/>
  <c r="AZ19" i="31"/>
  <c r="AZ16" i="31"/>
  <c r="AZ13" i="31"/>
  <c r="AZ10" i="31"/>
  <c r="AZ48" i="31"/>
  <c r="AZ45" i="31"/>
  <c r="AZ42" i="31"/>
  <c r="AZ39" i="31"/>
  <c r="AZ36" i="31"/>
  <c r="AZ33" i="31"/>
  <c r="AZ30" i="31"/>
  <c r="AZ27" i="31"/>
  <c r="AZ24" i="31"/>
  <c r="AZ21" i="31"/>
  <c r="AZ18" i="31"/>
  <c r="AZ15" i="31"/>
  <c r="AZ12" i="31"/>
  <c r="AZ9" i="31"/>
  <c r="AZ6" i="31"/>
  <c r="AZ7" i="31"/>
  <c r="BD50" i="30"/>
  <c r="AK50" i="37"/>
  <c r="BL9" i="39"/>
  <c r="AG50" i="39"/>
  <c r="AN50" i="38"/>
  <c r="BD47" i="38"/>
  <c r="BD44" i="38"/>
  <c r="BD49" i="38"/>
  <c r="BD46" i="38"/>
  <c r="BD43" i="38"/>
  <c r="BD40" i="38"/>
  <c r="BD37" i="38"/>
  <c r="BD34" i="38"/>
  <c r="BD31" i="38"/>
  <c r="BD28" i="38"/>
  <c r="BD42" i="38"/>
  <c r="BD39" i="38"/>
  <c r="BD16" i="38"/>
  <c r="BD13" i="38"/>
  <c r="BD10" i="38"/>
  <c r="BD7" i="38"/>
  <c r="BD36" i="38"/>
  <c r="BD32" i="38"/>
  <c r="BD30" i="38"/>
  <c r="BD24" i="38"/>
  <c r="BD19" i="38"/>
  <c r="BD25" i="38"/>
  <c r="BD41" i="38"/>
  <c r="BD26" i="38"/>
  <c r="BD18" i="38"/>
  <c r="BD15" i="38"/>
  <c r="BD12" i="38"/>
  <c r="BD9" i="38"/>
  <c r="BD6" i="38"/>
  <c r="BD45" i="38"/>
  <c r="BD38" i="38"/>
  <c r="BD35" i="38"/>
  <c r="BD33" i="38"/>
  <c r="BD29" i="38"/>
  <c r="BD27" i="38"/>
  <c r="BD17" i="38"/>
  <c r="BD14" i="38"/>
  <c r="BD11" i="38"/>
  <c r="BD8" i="38"/>
  <c r="BP5" i="38"/>
  <c r="BP50" i="38" s="1"/>
  <c r="BD5" i="38"/>
  <c r="BD21" i="38"/>
  <c r="BD48" i="38"/>
  <c r="BD20" i="38"/>
  <c r="BD23" i="38"/>
  <c r="BD22" i="38"/>
  <c r="AJ50" i="37"/>
  <c r="BM50" i="33"/>
  <c r="AJ50" i="34"/>
  <c r="BD49" i="31"/>
  <c r="BD46" i="31"/>
  <c r="BD43" i="31"/>
  <c r="BD40" i="31"/>
  <c r="BD37" i="31"/>
  <c r="BD34" i="31"/>
  <c r="BD31" i="31"/>
  <c r="BD28" i="31"/>
  <c r="BD25" i="31"/>
  <c r="BD22" i="31"/>
  <c r="BD19" i="31"/>
  <c r="BD16" i="31"/>
  <c r="BD13" i="31"/>
  <c r="BD10" i="31"/>
  <c r="BD7" i="31"/>
  <c r="BD48" i="31"/>
  <c r="BD45" i="31"/>
  <c r="BD42" i="31"/>
  <c r="BD39" i="31"/>
  <c r="BD36" i="31"/>
  <c r="BD33" i="31"/>
  <c r="BD30" i="31"/>
  <c r="BD27" i="31"/>
  <c r="BD24" i="31"/>
  <c r="BD21" i="31"/>
  <c r="BD18" i="31"/>
  <c r="BD15" i="31"/>
  <c r="BD12" i="31"/>
  <c r="BD9" i="31"/>
  <c r="AN50" i="31"/>
  <c r="BD47" i="31"/>
  <c r="BD44" i="31"/>
  <c r="BD41" i="31"/>
  <c r="BD38" i="31"/>
  <c r="BD35" i="31"/>
  <c r="BD32" i="31"/>
  <c r="BD29" i="31"/>
  <c r="BD26" i="31"/>
  <c r="BD23" i="31"/>
  <c r="BD20" i="31"/>
  <c r="BD17" i="31"/>
  <c r="BD14" i="31"/>
  <c r="BD11" i="31"/>
  <c r="BD8" i="31"/>
  <c r="BP5" i="31"/>
  <c r="BP50" i="31" s="1"/>
  <c r="BD5" i="31"/>
  <c r="BD6" i="31"/>
  <c r="AY50" i="30"/>
  <c r="BN7" i="33"/>
  <c r="BN50" i="33" s="1"/>
  <c r="AH50" i="39"/>
  <c r="AZ50" i="37"/>
  <c r="AY50" i="38"/>
  <c r="AN50" i="33"/>
  <c r="AN50" i="30"/>
  <c r="AK50" i="31"/>
  <c r="AZ50" i="38"/>
  <c r="AZ50" i="39"/>
  <c r="AH50" i="36"/>
  <c r="BP50" i="36"/>
  <c r="AZ47" i="33"/>
  <c r="AZ44" i="33"/>
  <c r="AZ41" i="33"/>
  <c r="AZ38" i="33"/>
  <c r="AZ35" i="33"/>
  <c r="AZ39" i="33"/>
  <c r="AZ43" i="33"/>
  <c r="AZ32" i="33"/>
  <c r="AZ29" i="33"/>
  <c r="AZ26" i="33"/>
  <c r="AZ23" i="33"/>
  <c r="AZ20" i="33"/>
  <c r="AZ17" i="33"/>
  <c r="AZ14" i="33"/>
  <c r="AZ11" i="33"/>
  <c r="AZ8" i="33"/>
  <c r="AZ5" i="33"/>
  <c r="AZ46" i="33"/>
  <c r="AZ40" i="33"/>
  <c r="AZ49" i="33"/>
  <c r="AZ36" i="33"/>
  <c r="AZ34" i="33"/>
  <c r="AZ31" i="33"/>
  <c r="AZ28" i="33"/>
  <c r="AZ25" i="33"/>
  <c r="AZ22" i="33"/>
  <c r="AZ19" i="33"/>
  <c r="AZ16" i="33"/>
  <c r="AZ13" i="33"/>
  <c r="AZ10" i="33"/>
  <c r="AZ42" i="33"/>
  <c r="AZ37" i="33"/>
  <c r="AG50" i="33"/>
  <c r="AZ21" i="33"/>
  <c r="AZ48" i="33"/>
  <c r="AZ12" i="33"/>
  <c r="AZ27" i="33"/>
  <c r="AZ18" i="33"/>
  <c r="AZ45" i="33"/>
  <c r="AZ30" i="33"/>
  <c r="AZ24" i="33"/>
  <c r="AZ6" i="33"/>
  <c r="AZ15" i="33"/>
  <c r="AZ7" i="33"/>
  <c r="AZ9" i="33"/>
  <c r="AZ33" i="33"/>
  <c r="BA50" i="32"/>
  <c r="BC49" i="32"/>
  <c r="BC46" i="32"/>
  <c r="BC43" i="32"/>
  <c r="BC40" i="32"/>
  <c r="BC37" i="32"/>
  <c r="BC34" i="32"/>
  <c r="BC48" i="32"/>
  <c r="BC45" i="32"/>
  <c r="BC42" i="32"/>
  <c r="BC39" i="32"/>
  <c r="BC36" i="32"/>
  <c r="BC35" i="32"/>
  <c r="BC47" i="32"/>
  <c r="BC38" i="32"/>
  <c r="BC31" i="32"/>
  <c r="BC28" i="32"/>
  <c r="BC25" i="32"/>
  <c r="BC22" i="32"/>
  <c r="BC19" i="32"/>
  <c r="BC16" i="32"/>
  <c r="BC13" i="32"/>
  <c r="BC10" i="32"/>
  <c r="BC7" i="32"/>
  <c r="BC41" i="32"/>
  <c r="BC30" i="32"/>
  <c r="BC27" i="32"/>
  <c r="BC24" i="32"/>
  <c r="BC21" i="32"/>
  <c r="BC18" i="32"/>
  <c r="BC15" i="32"/>
  <c r="BC12" i="32"/>
  <c r="BC9" i="32"/>
  <c r="BC6" i="32"/>
  <c r="BC33" i="32"/>
  <c r="AK50" i="32"/>
  <c r="BC44" i="32"/>
  <c r="BC17" i="32"/>
  <c r="BC8" i="32"/>
  <c r="BC26" i="32"/>
  <c r="BC29" i="32"/>
  <c r="BC32" i="32"/>
  <c r="BC23" i="32"/>
  <c r="BC14" i="32"/>
  <c r="BC5" i="32"/>
  <c r="BO5" i="32"/>
  <c r="BO50" i="32" s="1"/>
  <c r="BC20" i="32"/>
  <c r="BC11" i="32"/>
  <c r="BD50" i="39"/>
  <c r="BL50" i="39"/>
  <c r="AY50" i="37"/>
  <c r="BK50" i="36"/>
  <c r="AZ50" i="34"/>
  <c r="BO50" i="35"/>
  <c r="BP50" i="34"/>
  <c r="BL50" i="34"/>
  <c r="BO50" i="33"/>
  <c r="AG50" i="32"/>
  <c r="BK50" i="31"/>
  <c r="BO50" i="28"/>
  <c r="BP50" i="25"/>
  <c r="BD47" i="28"/>
  <c r="BD44" i="28"/>
  <c r="BD41" i="28"/>
  <c r="BD38" i="28"/>
  <c r="BD35" i="28"/>
  <c r="BD32" i="28"/>
  <c r="BD29" i="28"/>
  <c r="BD26" i="28"/>
  <c r="BD23" i="28"/>
  <c r="BD49" i="28"/>
  <c r="BD46" i="28"/>
  <c r="BD43" i="28"/>
  <c r="BD40" i="28"/>
  <c r="BD37" i="28"/>
  <c r="BD34" i="28"/>
  <c r="BD31" i="28"/>
  <c r="BD28" i="28"/>
  <c r="BD25" i="28"/>
  <c r="BD48" i="28"/>
  <c r="BD45" i="28"/>
  <c r="BD42" i="28"/>
  <c r="BD39" i="28"/>
  <c r="BD36" i="28"/>
  <c r="BD33" i="28"/>
  <c r="BD30" i="28"/>
  <c r="BD27" i="28"/>
  <c r="BD18" i="28"/>
  <c r="BD15" i="28"/>
  <c r="BD12" i="28"/>
  <c r="BD9" i="28"/>
  <c r="BD6" i="28"/>
  <c r="AN50" i="28"/>
  <c r="BD22" i="28"/>
  <c r="BD21" i="28"/>
  <c r="BD17" i="28"/>
  <c r="BD14" i="28"/>
  <c r="BD11" i="28"/>
  <c r="BD8" i="28"/>
  <c r="BD5" i="28"/>
  <c r="BD20" i="28"/>
  <c r="BD19" i="28"/>
  <c r="BD16" i="28"/>
  <c r="BD13" i="28"/>
  <c r="BD10" i="28"/>
  <c r="BD7" i="28"/>
  <c r="BD24" i="28"/>
  <c r="AZ48" i="28"/>
  <c r="AZ45" i="28"/>
  <c r="AZ42" i="28"/>
  <c r="AZ39" i="28"/>
  <c r="AZ36" i="28"/>
  <c r="AZ33" i="28"/>
  <c r="AZ30" i="28"/>
  <c r="AZ27" i="28"/>
  <c r="AZ24" i="28"/>
  <c r="AZ47" i="28"/>
  <c r="AZ44" i="28"/>
  <c r="AZ41" i="28"/>
  <c r="AZ38" i="28"/>
  <c r="AZ35" i="28"/>
  <c r="AZ32" i="28"/>
  <c r="AZ29" i="28"/>
  <c r="AZ26" i="28"/>
  <c r="AZ23" i="28"/>
  <c r="AG50" i="28"/>
  <c r="AZ49" i="28"/>
  <c r="AZ46" i="28"/>
  <c r="AZ43" i="28"/>
  <c r="AZ40" i="28"/>
  <c r="AZ37" i="28"/>
  <c r="AZ34" i="28"/>
  <c r="AZ31" i="28"/>
  <c r="AZ28" i="28"/>
  <c r="AZ19" i="28"/>
  <c r="AZ16" i="28"/>
  <c r="AZ13" i="28"/>
  <c r="AZ10" i="28"/>
  <c r="AZ7" i="28"/>
  <c r="AZ25" i="28"/>
  <c r="AZ18" i="28"/>
  <c r="AZ15" i="28"/>
  <c r="AZ12" i="28"/>
  <c r="AZ9" i="28"/>
  <c r="AZ6" i="28"/>
  <c r="AZ22" i="28"/>
  <c r="AZ21" i="28"/>
  <c r="AZ20" i="28"/>
  <c r="AZ17" i="28"/>
  <c r="AZ14" i="28"/>
  <c r="AZ11" i="28"/>
  <c r="AZ8" i="28"/>
  <c r="BL5" i="28"/>
  <c r="BL50" i="28" s="1"/>
  <c r="AZ5" i="28"/>
  <c r="BN50" i="27"/>
  <c r="AN50" i="27"/>
  <c r="BO50" i="26"/>
  <c r="AN50" i="29"/>
  <c r="BB47" i="28"/>
  <c r="BB44" i="28"/>
  <c r="BB41" i="28"/>
  <c r="BB38" i="28"/>
  <c r="BB35" i="28"/>
  <c r="BB32" i="28"/>
  <c r="BB29" i="28"/>
  <c r="BB26" i="28"/>
  <c r="BB23" i="28"/>
  <c r="AJ50" i="28"/>
  <c r="BB49" i="28"/>
  <c r="BB46" i="28"/>
  <c r="BB43" i="28"/>
  <c r="BB40" i="28"/>
  <c r="BB37" i="28"/>
  <c r="BB34" i="28"/>
  <c r="BB31" i="28"/>
  <c r="BB28" i="28"/>
  <c r="BB25" i="28"/>
  <c r="BB48" i="28"/>
  <c r="BB36" i="28"/>
  <c r="BB19" i="28"/>
  <c r="BB16" i="28"/>
  <c r="BB13" i="28"/>
  <c r="BB10" i="28"/>
  <c r="BB7" i="28"/>
  <c r="BB24" i="28"/>
  <c r="BB27" i="28"/>
  <c r="BB39" i="28"/>
  <c r="BB18" i="28"/>
  <c r="BB15" i="28"/>
  <c r="BB12" i="28"/>
  <c r="BB9" i="28"/>
  <c r="BB6" i="28"/>
  <c r="BB42" i="28"/>
  <c r="BB22" i="28"/>
  <c r="BB21" i="28"/>
  <c r="BB20" i="28"/>
  <c r="BB17" i="28"/>
  <c r="BB14" i="28"/>
  <c r="BB11" i="28"/>
  <c r="BB8" i="28"/>
  <c r="BN5" i="28"/>
  <c r="BN50" i="28" s="1"/>
  <c r="BB5" i="28"/>
  <c r="BB45" i="28"/>
  <c r="BB33" i="28"/>
  <c r="BB30" i="28"/>
  <c r="AH50" i="28"/>
  <c r="BB50" i="27"/>
  <c r="BC48" i="27"/>
  <c r="BC45" i="27"/>
  <c r="BC42" i="27"/>
  <c r="BC39" i="27"/>
  <c r="BC36" i="27"/>
  <c r="BC33" i="27"/>
  <c r="BC30" i="27"/>
  <c r="BC27" i="27"/>
  <c r="BC47" i="27"/>
  <c r="BC44" i="27"/>
  <c r="BC41" i="27"/>
  <c r="BC38" i="27"/>
  <c r="BC35" i="27"/>
  <c r="BC32" i="27"/>
  <c r="BC29" i="27"/>
  <c r="AK50" i="27"/>
  <c r="BC31" i="27"/>
  <c r="BC46" i="27"/>
  <c r="BC28" i="27"/>
  <c r="BC25" i="27"/>
  <c r="BC22" i="27"/>
  <c r="BC19" i="27"/>
  <c r="BC16" i="27"/>
  <c r="BC13" i="27"/>
  <c r="BC10" i="27"/>
  <c r="BC40" i="27"/>
  <c r="BC34" i="27"/>
  <c r="BC49" i="27"/>
  <c r="BC24" i="27"/>
  <c r="BC21" i="27"/>
  <c r="BC18" i="27"/>
  <c r="BC15" i="27"/>
  <c r="BC12" i="27"/>
  <c r="BC9" i="27"/>
  <c r="BC6" i="27"/>
  <c r="BC43" i="27"/>
  <c r="BC20" i="27"/>
  <c r="BC11" i="27"/>
  <c r="BC5" i="27"/>
  <c r="BC7" i="27"/>
  <c r="BC14" i="27"/>
  <c r="BC23" i="27"/>
  <c r="BO5" i="27"/>
  <c r="BO50" i="27" s="1"/>
  <c r="BC17" i="27"/>
  <c r="BC37" i="27"/>
  <c r="BC8" i="27"/>
  <c r="BC26" i="27"/>
  <c r="AZ47" i="26"/>
  <c r="AZ44" i="26"/>
  <c r="AZ41" i="26"/>
  <c r="AZ38" i="26"/>
  <c r="AZ35" i="26"/>
  <c r="AZ32" i="26"/>
  <c r="AZ29" i="26"/>
  <c r="AG50" i="26"/>
  <c r="AZ49" i="26"/>
  <c r="AZ46" i="26"/>
  <c r="AZ43" i="26"/>
  <c r="AZ48" i="26"/>
  <c r="AZ45" i="26"/>
  <c r="AZ42" i="26"/>
  <c r="AZ39" i="26"/>
  <c r="AZ36" i="26"/>
  <c r="AZ33" i="26"/>
  <c r="AZ24" i="26"/>
  <c r="AZ21" i="26"/>
  <c r="AZ18" i="26"/>
  <c r="AZ15" i="26"/>
  <c r="AZ12" i="26"/>
  <c r="AZ9" i="26"/>
  <c r="AZ6" i="26"/>
  <c r="AZ28" i="26"/>
  <c r="AZ27" i="26"/>
  <c r="AZ34" i="26"/>
  <c r="AZ30" i="26"/>
  <c r="AZ26" i="26"/>
  <c r="AZ23" i="26"/>
  <c r="AZ20" i="26"/>
  <c r="AZ17" i="26"/>
  <c r="AZ14" i="26"/>
  <c r="AZ11" i="26"/>
  <c r="AZ8" i="26"/>
  <c r="AZ5" i="26"/>
  <c r="AZ40" i="26"/>
  <c r="AZ37" i="26"/>
  <c r="AZ31" i="26"/>
  <c r="AZ25" i="26"/>
  <c r="AZ22" i="26"/>
  <c r="AZ19" i="26"/>
  <c r="AZ7" i="26"/>
  <c r="AZ10" i="26"/>
  <c r="AZ13" i="26"/>
  <c r="AZ16" i="26"/>
  <c r="BA50" i="27"/>
  <c r="BB47" i="25"/>
  <c r="BB44" i="25"/>
  <c r="BB41" i="25"/>
  <c r="BB38" i="25"/>
  <c r="BB35" i="25"/>
  <c r="AJ50" i="25"/>
  <c r="BB49" i="25"/>
  <c r="BB46" i="25"/>
  <c r="BB43" i="25"/>
  <c r="BB40" i="25"/>
  <c r="BB36" i="25"/>
  <c r="BB29" i="25"/>
  <c r="BB25" i="25"/>
  <c r="BB22" i="25"/>
  <c r="BB19" i="25"/>
  <c r="BB16" i="25"/>
  <c r="BB13" i="25"/>
  <c r="BB10" i="25"/>
  <c r="BB7" i="25"/>
  <c r="BB34" i="25"/>
  <c r="BB28" i="25"/>
  <c r="BB27" i="25"/>
  <c r="BB24" i="25"/>
  <c r="BB21" i="25"/>
  <c r="BB18" i="25"/>
  <c r="BB15" i="25"/>
  <c r="BB12" i="25"/>
  <c r="BB9" i="25"/>
  <c r="BB6" i="25"/>
  <c r="BB31" i="25"/>
  <c r="BB48" i="25"/>
  <c r="BB45" i="25"/>
  <c r="BB42" i="25"/>
  <c r="BB39" i="25"/>
  <c r="BB37" i="25"/>
  <c r="BB33" i="25"/>
  <c r="BB30" i="25"/>
  <c r="BB26" i="25"/>
  <c r="BB23" i="25"/>
  <c r="BB20" i="25"/>
  <c r="BB17" i="25"/>
  <c r="BB14" i="25"/>
  <c r="BB11" i="25"/>
  <c r="BB8" i="25"/>
  <c r="BB5" i="25"/>
  <c r="BB32" i="25"/>
  <c r="BB48" i="29"/>
  <c r="BB45" i="29"/>
  <c r="BB42" i="29"/>
  <c r="BB39" i="29"/>
  <c r="BB36" i="29"/>
  <c r="BB33" i="29"/>
  <c r="BB30" i="29"/>
  <c r="BB27" i="29"/>
  <c r="BB24" i="29"/>
  <c r="BB21" i="29"/>
  <c r="BB18" i="29"/>
  <c r="BB15" i="29"/>
  <c r="BB12" i="29"/>
  <c r="BB47" i="29"/>
  <c r="BB44" i="29"/>
  <c r="BB41" i="29"/>
  <c r="BB38" i="29"/>
  <c r="BB35" i="29"/>
  <c r="BB32" i="29"/>
  <c r="AJ50" i="29"/>
  <c r="BB6" i="29"/>
  <c r="BB49" i="29"/>
  <c r="BB34" i="29"/>
  <c r="BB46" i="29"/>
  <c r="BB8" i="29"/>
  <c r="BB5" i="29"/>
  <c r="BB43" i="29"/>
  <c r="BB29" i="29"/>
  <c r="BB26" i="29"/>
  <c r="BB23" i="29"/>
  <c r="BB20" i="29"/>
  <c r="BB17" i="29"/>
  <c r="BB9" i="29"/>
  <c r="BB13" i="29"/>
  <c r="BB40" i="29"/>
  <c r="BB10" i="29"/>
  <c r="BB7" i="29"/>
  <c r="BB37" i="29"/>
  <c r="BB31" i="29"/>
  <c r="BB28" i="29"/>
  <c r="BB25" i="29"/>
  <c r="BB22" i="29"/>
  <c r="BB19" i="29"/>
  <c r="BB14" i="29"/>
  <c r="BB11" i="29"/>
  <c r="BB16" i="29"/>
  <c r="BM50" i="27"/>
  <c r="AJ50" i="26"/>
  <c r="AY50" i="26"/>
  <c r="BL50" i="29"/>
  <c r="BO50" i="29"/>
  <c r="BB50" i="26"/>
  <c r="AY50" i="25"/>
  <c r="AZ50" i="29"/>
  <c r="AJ50" i="27"/>
  <c r="AG50" i="29"/>
  <c r="BP50" i="27"/>
  <c r="BC49" i="26"/>
  <c r="BC46" i="26"/>
  <c r="BC43" i="26"/>
  <c r="BC40" i="26"/>
  <c r="BC37" i="26"/>
  <c r="BC34" i="26"/>
  <c r="BC31" i="26"/>
  <c r="BC28" i="26"/>
  <c r="BC48" i="26"/>
  <c r="BC45" i="26"/>
  <c r="BC42" i="26"/>
  <c r="BC39" i="26"/>
  <c r="BC36" i="26"/>
  <c r="BC33" i="26"/>
  <c r="BC30" i="26"/>
  <c r="BC27" i="26"/>
  <c r="AK50" i="26"/>
  <c r="BC47" i="26"/>
  <c r="BC41" i="26"/>
  <c r="BC38" i="26"/>
  <c r="BC29" i="26"/>
  <c r="BC26" i="26"/>
  <c r="BC23" i="26"/>
  <c r="BC20" i="26"/>
  <c r="BC17" i="26"/>
  <c r="BC14" i="26"/>
  <c r="BC11" i="26"/>
  <c r="BC8" i="26"/>
  <c r="BC5" i="26"/>
  <c r="BC25" i="26"/>
  <c r="BC22" i="26"/>
  <c r="BC19" i="26"/>
  <c r="BC16" i="26"/>
  <c r="BC13" i="26"/>
  <c r="BC10" i="26"/>
  <c r="BC7" i="26"/>
  <c r="BC44" i="26"/>
  <c r="BC35" i="26"/>
  <c r="BC32" i="26"/>
  <c r="BC24" i="26"/>
  <c r="BC21" i="26"/>
  <c r="BC18" i="26"/>
  <c r="BC15" i="26"/>
  <c r="BC12" i="26"/>
  <c r="BC9" i="26"/>
  <c r="BC6" i="26"/>
  <c r="AH50" i="25"/>
  <c r="BP50" i="29"/>
  <c r="AK50" i="28"/>
  <c r="BC50" i="29"/>
  <c r="BP5" i="28"/>
  <c r="BP50" i="28" s="1"/>
  <c r="BD50" i="27"/>
  <c r="BL6" i="27"/>
  <c r="BL50" i="27" s="1"/>
  <c r="BN50" i="26"/>
  <c r="BD50" i="29"/>
  <c r="BD49" i="26"/>
  <c r="BD46" i="26"/>
  <c r="BD43" i="26"/>
  <c r="BD40" i="26"/>
  <c r="BD37" i="26"/>
  <c r="BD34" i="26"/>
  <c r="BD31" i="26"/>
  <c r="BD48" i="26"/>
  <c r="BD45" i="26"/>
  <c r="BD42" i="26"/>
  <c r="AN50" i="26"/>
  <c r="BD47" i="26"/>
  <c r="BD44" i="26"/>
  <c r="BD41" i="26"/>
  <c r="BD38" i="26"/>
  <c r="BD29" i="26"/>
  <c r="BD26" i="26"/>
  <c r="BD23" i="26"/>
  <c r="BD20" i="26"/>
  <c r="BD17" i="26"/>
  <c r="BD14" i="26"/>
  <c r="BD11" i="26"/>
  <c r="BD8" i="26"/>
  <c r="BD5" i="26"/>
  <c r="BD30" i="26"/>
  <c r="BD25" i="26"/>
  <c r="BD22" i="26"/>
  <c r="BD19" i="26"/>
  <c r="BD16" i="26"/>
  <c r="BD13" i="26"/>
  <c r="BD10" i="26"/>
  <c r="BD7" i="26"/>
  <c r="BD35" i="26"/>
  <c r="BD32" i="26"/>
  <c r="BD24" i="26"/>
  <c r="BD21" i="26"/>
  <c r="BD39" i="26"/>
  <c r="BD28" i="26"/>
  <c r="BD15" i="26"/>
  <c r="BD27" i="26"/>
  <c r="BD18" i="26"/>
  <c r="BD36" i="26"/>
  <c r="BD6" i="26"/>
  <c r="BD12" i="26"/>
  <c r="BD9" i="26"/>
  <c r="BD33" i="26"/>
  <c r="BL5" i="26"/>
  <c r="BL50" i="26" s="1"/>
  <c r="AH50" i="29"/>
  <c r="BA50" i="25"/>
  <c r="AK50" i="29"/>
  <c r="BN50" i="29"/>
  <c r="BA50" i="26"/>
  <c r="BP5" i="26"/>
  <c r="BP50" i="26" s="1"/>
  <c r="AG50" i="25"/>
  <c r="AZ49" i="25"/>
  <c r="AZ46" i="25"/>
  <c r="AZ43" i="25"/>
  <c r="AZ40" i="25"/>
  <c r="AZ37" i="25"/>
  <c r="AZ34" i="25"/>
  <c r="AZ31" i="25"/>
  <c r="AZ32" i="25"/>
  <c r="AZ38" i="25"/>
  <c r="AZ36" i="25"/>
  <c r="AZ29" i="25"/>
  <c r="AZ25" i="25"/>
  <c r="AZ22" i="25"/>
  <c r="AZ19" i="25"/>
  <c r="AZ16" i="25"/>
  <c r="AZ13" i="25"/>
  <c r="AZ10" i="25"/>
  <c r="AZ7" i="25"/>
  <c r="AZ28" i="25"/>
  <c r="AZ41" i="25"/>
  <c r="AZ47" i="25"/>
  <c r="AZ30" i="25"/>
  <c r="AZ14" i="25"/>
  <c r="AZ11" i="25"/>
  <c r="AZ35" i="25"/>
  <c r="AZ27" i="25"/>
  <c r="AZ24" i="25"/>
  <c r="AZ21" i="25"/>
  <c r="AZ18" i="25"/>
  <c r="AZ15" i="25"/>
  <c r="AZ12" i="25"/>
  <c r="AZ9" i="25"/>
  <c r="AZ6" i="25"/>
  <c r="AZ26" i="25"/>
  <c r="AZ5" i="25"/>
  <c r="AZ48" i="25"/>
  <c r="AZ45" i="25"/>
  <c r="AZ42" i="25"/>
  <c r="AZ44" i="25"/>
  <c r="AZ20" i="25"/>
  <c r="AZ17" i="25"/>
  <c r="BL5" i="25"/>
  <c r="BL50" i="25" s="1"/>
  <c r="AZ39" i="25"/>
  <c r="AZ23" i="25"/>
  <c r="AZ33" i="25"/>
  <c r="AZ8" i="25"/>
  <c r="BN5" i="25"/>
  <c r="BN50" i="25" s="1"/>
  <c r="BC50" i="28"/>
  <c r="AZ50" i="27"/>
  <c r="BD48" i="25"/>
  <c r="BD45" i="25"/>
  <c r="BD42" i="25"/>
  <c r="BD39" i="25"/>
  <c r="BD36" i="25"/>
  <c r="BD33" i="25"/>
  <c r="BD30" i="25"/>
  <c r="AN50" i="25"/>
  <c r="BD38" i="25"/>
  <c r="BD34" i="25"/>
  <c r="BD28" i="25"/>
  <c r="BD46" i="25"/>
  <c r="BD43" i="25"/>
  <c r="BD40" i="25"/>
  <c r="BD49" i="25"/>
  <c r="BD27" i="25"/>
  <c r="BD24" i="25"/>
  <c r="BD21" i="25"/>
  <c r="BD18" i="25"/>
  <c r="BD15" i="25"/>
  <c r="BD12" i="25"/>
  <c r="BD9" i="25"/>
  <c r="BD6" i="25"/>
  <c r="BD7" i="25"/>
  <c r="BD25" i="25"/>
  <c r="BD35" i="25"/>
  <c r="BD22" i="25"/>
  <c r="BD16" i="25"/>
  <c r="BD10" i="25"/>
  <c r="BD37" i="25"/>
  <c r="BD19" i="25"/>
  <c r="BD13" i="25"/>
  <c r="BD26" i="25"/>
  <c r="BD23" i="25"/>
  <c r="BD20" i="25"/>
  <c r="BD17" i="25"/>
  <c r="BD14" i="25"/>
  <c r="BD11" i="25"/>
  <c r="BD8" i="25"/>
  <c r="BD5" i="25"/>
  <c r="BD32" i="25"/>
  <c r="BD31" i="25"/>
  <c r="BD47" i="25"/>
  <c r="BD44" i="25"/>
  <c r="BD41" i="25"/>
  <c r="BD29" i="25"/>
  <c r="BC47" i="25"/>
  <c r="BC44" i="25"/>
  <c r="BC41" i="25"/>
  <c r="BC38" i="25"/>
  <c r="BC35" i="25"/>
  <c r="AK50" i="25"/>
  <c r="BC49" i="25"/>
  <c r="BC46" i="25"/>
  <c r="BC43" i="25"/>
  <c r="BC40" i="25"/>
  <c r="BC37" i="25"/>
  <c r="BC48" i="25"/>
  <c r="BC45" i="25"/>
  <c r="BC42" i="25"/>
  <c r="BC39" i="25"/>
  <c r="BC36" i="25"/>
  <c r="BC33" i="25"/>
  <c r="BC30" i="25"/>
  <c r="BC25" i="25"/>
  <c r="BC22" i="25"/>
  <c r="BC19" i="25"/>
  <c r="BC16" i="25"/>
  <c r="BC13" i="25"/>
  <c r="BC10" i="25"/>
  <c r="BC7" i="25"/>
  <c r="BC34" i="25"/>
  <c r="BC28" i="25"/>
  <c r="BC27" i="25"/>
  <c r="BC24" i="25"/>
  <c r="BC21" i="25"/>
  <c r="BC18" i="25"/>
  <c r="BC15" i="25"/>
  <c r="BC12" i="25"/>
  <c r="BC9" i="25"/>
  <c r="BC6" i="25"/>
  <c r="BC29" i="25"/>
  <c r="BC26" i="25"/>
  <c r="BC23" i="25"/>
  <c r="BC20" i="25"/>
  <c r="BC17" i="25"/>
  <c r="BC14" i="25"/>
  <c r="BC11" i="25"/>
  <c r="BC8" i="25"/>
  <c r="BO5" i="25"/>
  <c r="BO50" i="25" s="1"/>
  <c r="BC5" i="25"/>
  <c r="BC32" i="25"/>
  <c r="BC31" i="25"/>
  <c r="BN50" i="24"/>
  <c r="BA50" i="24"/>
  <c r="BO50" i="24"/>
  <c r="BP50" i="24"/>
  <c r="AZ49" i="24"/>
  <c r="AZ46" i="24"/>
  <c r="AZ43" i="24"/>
  <c r="AZ40" i="24"/>
  <c r="AZ37" i="24"/>
  <c r="AZ34" i="24"/>
  <c r="AZ31" i="24"/>
  <c r="AZ28" i="24"/>
  <c r="AZ25" i="24"/>
  <c r="AZ22" i="24"/>
  <c r="AZ19" i="24"/>
  <c r="AZ48" i="24"/>
  <c r="AZ45" i="24"/>
  <c r="AZ42" i="24"/>
  <c r="AZ39" i="24"/>
  <c r="AZ36" i="24"/>
  <c r="AZ33" i="24"/>
  <c r="AZ30" i="24"/>
  <c r="AZ27" i="24"/>
  <c r="AZ24" i="24"/>
  <c r="AZ21" i="24"/>
  <c r="AZ47" i="24"/>
  <c r="AZ12" i="24"/>
  <c r="AZ29" i="24"/>
  <c r="AZ11" i="24"/>
  <c r="AZ17" i="24"/>
  <c r="AZ6" i="24"/>
  <c r="AZ23" i="24"/>
  <c r="AZ16" i="24"/>
  <c r="AZ10" i="24"/>
  <c r="AZ18" i="24"/>
  <c r="AZ35" i="24"/>
  <c r="AZ32" i="24"/>
  <c r="AZ20" i="24"/>
  <c r="AZ15" i="24"/>
  <c r="AZ9" i="24"/>
  <c r="AZ7" i="24"/>
  <c r="AZ14" i="24"/>
  <c r="AZ8" i="24"/>
  <c r="BL5" i="24"/>
  <c r="BL50" i="24" s="1"/>
  <c r="AZ5" i="24"/>
  <c r="AZ26" i="24"/>
  <c r="AZ44" i="24"/>
  <c r="AZ41" i="24"/>
  <c r="AZ38" i="24"/>
  <c r="AZ13" i="24"/>
  <c r="AG50" i="24"/>
  <c r="BC48" i="24"/>
  <c r="BC45" i="24"/>
  <c r="BC42" i="24"/>
  <c r="BC39" i="24"/>
  <c r="BC36" i="24"/>
  <c r="BC47" i="24"/>
  <c r="BC44" i="24"/>
  <c r="BC41" i="24"/>
  <c r="BC38" i="24"/>
  <c r="BC35" i="24"/>
  <c r="BC32" i="24"/>
  <c r="BC29" i="24"/>
  <c r="BC26" i="24"/>
  <c r="BC23" i="24"/>
  <c r="BC20" i="24"/>
  <c r="BC17" i="24"/>
  <c r="BC14" i="24"/>
  <c r="BC11" i="24"/>
  <c r="BC8" i="24"/>
  <c r="AK50" i="24"/>
  <c r="BC49" i="24"/>
  <c r="BC46" i="24"/>
  <c r="BC43" i="24"/>
  <c r="BC40" i="24"/>
  <c r="BC37" i="24"/>
  <c r="BC34" i="24"/>
  <c r="BC31" i="24"/>
  <c r="BC28" i="24"/>
  <c r="BC25" i="24"/>
  <c r="BC6" i="24"/>
  <c r="BC33" i="24"/>
  <c r="BC27" i="24"/>
  <c r="BC22" i="24"/>
  <c r="BC16" i="24"/>
  <c r="BC10" i="24"/>
  <c r="BC18" i="24"/>
  <c r="BC15" i="24"/>
  <c r="BC9" i="24"/>
  <c r="BC19" i="24"/>
  <c r="BC5" i="24"/>
  <c r="BC30" i="24"/>
  <c r="BC13" i="24"/>
  <c r="BC24" i="24"/>
  <c r="BC7" i="24"/>
  <c r="BC21" i="24"/>
  <c r="BC12" i="24"/>
  <c r="BB48" i="24"/>
  <c r="BB45" i="24"/>
  <c r="BB47" i="24"/>
  <c r="BB44" i="24"/>
  <c r="BB41" i="24"/>
  <c r="BB38" i="24"/>
  <c r="BB35" i="24"/>
  <c r="BB32" i="24"/>
  <c r="BB29" i="24"/>
  <c r="BB26" i="24"/>
  <c r="BB23" i="24"/>
  <c r="BB20" i="24"/>
  <c r="BB17" i="24"/>
  <c r="AJ50" i="24"/>
  <c r="BB33" i="24"/>
  <c r="BB43" i="24"/>
  <c r="BB31" i="24"/>
  <c r="BB6" i="24"/>
  <c r="BB49" i="24"/>
  <c r="BB40" i="24"/>
  <c r="BB27" i="24"/>
  <c r="BB22" i="24"/>
  <c r="BB16" i="24"/>
  <c r="BB10" i="24"/>
  <c r="BB37" i="24"/>
  <c r="BB25" i="24"/>
  <c r="BB18" i="24"/>
  <c r="BB42" i="24"/>
  <c r="BB15" i="24"/>
  <c r="BB9" i="24"/>
  <c r="BB46" i="24"/>
  <c r="BB39" i="24"/>
  <c r="BB19" i="24"/>
  <c r="BB14" i="24"/>
  <c r="BB8" i="24"/>
  <c r="BB5" i="24"/>
  <c r="BB36" i="24"/>
  <c r="BB34" i="24"/>
  <c r="BB30" i="24"/>
  <c r="BB11" i="24"/>
  <c r="BB28" i="24"/>
  <c r="BB13" i="24"/>
  <c r="BB24" i="24"/>
  <c r="BB7" i="24"/>
  <c r="BB21" i="24"/>
  <c r="BB12" i="24"/>
  <c r="BD50" i="24"/>
  <c r="AN50" i="24"/>
  <c r="BP50" i="23"/>
  <c r="AH50" i="23"/>
  <c r="AN50" i="23"/>
  <c r="BD50" i="23"/>
  <c r="BB48" i="23"/>
  <c r="BB45" i="23"/>
  <c r="BB42" i="23"/>
  <c r="BB39" i="23"/>
  <c r="BB36" i="23"/>
  <c r="BB33" i="23"/>
  <c r="BB30" i="23"/>
  <c r="BB27" i="23"/>
  <c r="BB24" i="23"/>
  <c r="BB21" i="23"/>
  <c r="BB18" i="23"/>
  <c r="BB15" i="23"/>
  <c r="BB12" i="23"/>
  <c r="BB9" i="23"/>
  <c r="BB6" i="23"/>
  <c r="BB47" i="23"/>
  <c r="BB44" i="23"/>
  <c r="BB41" i="23"/>
  <c r="BB38" i="23"/>
  <c r="BB35" i="23"/>
  <c r="BB32" i="23"/>
  <c r="BB29" i="23"/>
  <c r="BB26" i="23"/>
  <c r="BB23" i="23"/>
  <c r="BB20" i="23"/>
  <c r="BB17" i="23"/>
  <c r="AJ50" i="23"/>
  <c r="BB46" i="23"/>
  <c r="BB31" i="23"/>
  <c r="BB34" i="23"/>
  <c r="BB10" i="23"/>
  <c r="BB11" i="23"/>
  <c r="BB49" i="23"/>
  <c r="BB37" i="23"/>
  <c r="BB16" i="23"/>
  <c r="BB40" i="23"/>
  <c r="BB22" i="23"/>
  <c r="BB5" i="23"/>
  <c r="BB28" i="23"/>
  <c r="BB25" i="23"/>
  <c r="BB8" i="23"/>
  <c r="BN5" i="23"/>
  <c r="BN50" i="23" s="1"/>
  <c r="BB14" i="23"/>
  <c r="BB43" i="23"/>
  <c r="BB19" i="23"/>
  <c r="BB13" i="23"/>
  <c r="BB7" i="23"/>
  <c r="BC48" i="23"/>
  <c r="BC45" i="23"/>
  <c r="BC42" i="23"/>
  <c r="BC39" i="23"/>
  <c r="BC36" i="23"/>
  <c r="BC33" i="23"/>
  <c r="BC30" i="23"/>
  <c r="BC27" i="23"/>
  <c r="BC24" i="23"/>
  <c r="BC21" i="23"/>
  <c r="BC18" i="23"/>
  <c r="BC15" i="23"/>
  <c r="BC12" i="23"/>
  <c r="BC9" i="23"/>
  <c r="BC47" i="23"/>
  <c r="BC44" i="23"/>
  <c r="BC41" i="23"/>
  <c r="BC38" i="23"/>
  <c r="BC35" i="23"/>
  <c r="BC32" i="23"/>
  <c r="BC29" i="23"/>
  <c r="BC26" i="23"/>
  <c r="BC23" i="23"/>
  <c r="BC20" i="23"/>
  <c r="BC17" i="23"/>
  <c r="BC14" i="23"/>
  <c r="BC11" i="23"/>
  <c r="BC8" i="23"/>
  <c r="BO5" i="23"/>
  <c r="BO50" i="23" s="1"/>
  <c r="BC5" i="23"/>
  <c r="AK50" i="23"/>
  <c r="BC34" i="23"/>
  <c r="BC10" i="23"/>
  <c r="BC46" i="23"/>
  <c r="BC49" i="23"/>
  <c r="BC37" i="23"/>
  <c r="BC16" i="23"/>
  <c r="BC40" i="23"/>
  <c r="BC22" i="23"/>
  <c r="BC25" i="23"/>
  <c r="BC6" i="23"/>
  <c r="BC31" i="23"/>
  <c r="BC43" i="23"/>
  <c r="BC19" i="23"/>
  <c r="BC13" i="23"/>
  <c r="BC7" i="23"/>
  <c r="BC28" i="23"/>
  <c r="AZ49" i="23"/>
  <c r="AZ46" i="23"/>
  <c r="AZ43" i="23"/>
  <c r="AZ40" i="23"/>
  <c r="AZ37" i="23"/>
  <c r="AZ34" i="23"/>
  <c r="AZ31" i="23"/>
  <c r="AZ28" i="23"/>
  <c r="AZ25" i="23"/>
  <c r="AZ22" i="23"/>
  <c r="AZ48" i="23"/>
  <c r="AZ45" i="23"/>
  <c r="AZ42" i="23"/>
  <c r="AZ39" i="23"/>
  <c r="AZ36" i="23"/>
  <c r="AZ33" i="23"/>
  <c r="AZ30" i="23"/>
  <c r="AZ27" i="23"/>
  <c r="AZ24" i="23"/>
  <c r="AZ21" i="23"/>
  <c r="AZ18" i="23"/>
  <c r="AZ47" i="23"/>
  <c r="AZ44" i="23"/>
  <c r="AZ41" i="23"/>
  <c r="AZ38" i="23"/>
  <c r="AZ35" i="23"/>
  <c r="AZ32" i="23"/>
  <c r="AZ29" i="23"/>
  <c r="AZ26" i="23"/>
  <c r="AZ23" i="23"/>
  <c r="AZ15" i="23"/>
  <c r="AZ14" i="23"/>
  <c r="AZ20" i="23"/>
  <c r="AG50" i="23"/>
  <c r="AZ10" i="23"/>
  <c r="BL5" i="23"/>
  <c r="BL50" i="23" s="1"/>
  <c r="AZ12" i="23"/>
  <c r="AZ11" i="23"/>
  <c r="AZ19" i="23"/>
  <c r="AZ13" i="23"/>
  <c r="AZ16" i="23"/>
  <c r="AZ9" i="23"/>
  <c r="AZ6" i="23"/>
  <c r="AZ7" i="23"/>
  <c r="AZ17" i="23"/>
  <c r="AZ5" i="23"/>
  <c r="AZ50" i="23" s="1"/>
  <c r="AZ8" i="23"/>
  <c r="AZ50" i="22"/>
  <c r="BP12" i="22"/>
  <c r="BP50" i="22" s="1"/>
  <c r="BO50" i="22"/>
  <c r="BC50" i="22"/>
  <c r="AK50" i="22"/>
  <c r="AJ50" i="22"/>
  <c r="AY50" i="22"/>
  <c r="BL50" i="22"/>
  <c r="AG50" i="22"/>
  <c r="BK50" i="22"/>
  <c r="BL8" i="1"/>
  <c r="BM8" i="1"/>
  <c r="BN8" i="1"/>
  <c r="BO8" i="1"/>
  <c r="BP8" i="1"/>
  <c r="BQ8" i="1"/>
  <c r="BQ7" i="1"/>
  <c r="BO7" i="1"/>
  <c r="BP7" i="1"/>
  <c r="BN7" i="1"/>
  <c r="BM7" i="1"/>
  <c r="BL7" i="1"/>
  <c r="BK7" i="1"/>
  <c r="BC50" i="30" l="1"/>
  <c r="BD50" i="31"/>
  <c r="AZ50" i="31"/>
  <c r="BC50" i="36"/>
  <c r="BB50" i="39"/>
  <c r="AZ50" i="36"/>
  <c r="BB50" i="36"/>
  <c r="BC50" i="32"/>
  <c r="AZ50" i="33"/>
  <c r="BD50" i="38"/>
  <c r="BC50" i="34"/>
  <c r="BB50" i="25"/>
  <c r="BB50" i="28"/>
  <c r="AZ50" i="28"/>
  <c r="AZ50" i="25"/>
  <c r="BC50" i="25"/>
  <c r="BC50" i="27"/>
  <c r="BD50" i="26"/>
  <c r="BD50" i="28"/>
  <c r="BD50" i="25"/>
  <c r="BC50" i="26"/>
  <c r="AZ50" i="26"/>
  <c r="BB50" i="29"/>
  <c r="AZ50" i="24"/>
  <c r="BC50" i="24"/>
  <c r="BB50" i="24"/>
  <c r="BC50" i="23"/>
  <c r="BB50" i="23"/>
  <c r="BR8" i="1"/>
  <c r="BS8" i="1"/>
  <c r="BW7" i="1"/>
  <c r="BT7" i="1"/>
  <c r="BF7" i="1"/>
  <c r="BF8" i="1"/>
  <c r="BH7" i="1"/>
  <c r="BH8" i="1"/>
  <c r="BV8" i="1"/>
  <c r="BK8" i="1"/>
  <c r="BR7" i="1"/>
  <c r="BU8" i="1"/>
  <c r="BT8" i="1"/>
  <c r="BW8" i="1"/>
  <c r="BG8" i="1" l="1"/>
  <c r="BI7" i="1"/>
  <c r="BI8" i="1"/>
  <c r="BU7" i="1"/>
  <c r="BS7" i="1"/>
  <c r="BJ8" i="1"/>
  <c r="BV7" i="1"/>
</calcChain>
</file>

<file path=xl/sharedStrings.xml><?xml version="1.0" encoding="utf-8"?>
<sst xmlns="http://schemas.openxmlformats.org/spreadsheetml/2006/main" count="2444" uniqueCount="157">
  <si>
    <t>Sl. No.</t>
  </si>
  <si>
    <t>Name of the AWC</t>
  </si>
  <si>
    <t>11 Digit Code</t>
  </si>
  <si>
    <t>Morning Snacks</t>
  </si>
  <si>
    <t>HCM</t>
  </si>
  <si>
    <t>Morning Snack</t>
  </si>
  <si>
    <t>6m to 3y</t>
  </si>
  <si>
    <t>3y to 6y</t>
  </si>
  <si>
    <t>Received/ (-) Given Loan to  during the month</t>
  </si>
  <si>
    <t>Average AA Pregnant Women as per Poshan Tracker</t>
  </si>
  <si>
    <t>Average AA Lactating Mothers as per Poshan Tracker</t>
  </si>
  <si>
    <t>AA AWW &amp; AWH</t>
  </si>
  <si>
    <t>Year</t>
  </si>
  <si>
    <t>Month</t>
  </si>
  <si>
    <t>No. of Feeding Days</t>
  </si>
  <si>
    <t>No. of Days for which Rice/ Egg Curry Menu was run</t>
  </si>
  <si>
    <t>No. of Days for which Khichdi Menu was run</t>
  </si>
  <si>
    <t>Balance Stock during the month as per stipulations</t>
  </si>
  <si>
    <t>Physical Balance Stock during the month as per Actual Food Form</t>
  </si>
  <si>
    <t>Physical Consumption as per Actual Food Form</t>
  </si>
  <si>
    <t>Requisitions for the next month based on Actual Physical Balance</t>
  </si>
  <si>
    <t>No. of Days for which only Egg was given on Khichdi Days</t>
  </si>
  <si>
    <t>Consumption as per stipulations on the basis of MPR Beneficiaries</t>
  </si>
  <si>
    <t>Total</t>
  </si>
  <si>
    <t>THR (Kgs)</t>
  </si>
  <si>
    <t>I. Salt (Kgs)</t>
  </si>
  <si>
    <t>Mustard Oil (Ltrs)</t>
  </si>
  <si>
    <t>Musur Dal (Kgs)</t>
  </si>
  <si>
    <t>Rice (FRK) (Kgs)</t>
  </si>
  <si>
    <t>RTE (Kgs)</t>
  </si>
  <si>
    <t>Egg (Units)</t>
  </si>
  <si>
    <t>Mustard Oil (Kgs)</t>
  </si>
  <si>
    <t>Potatoes (Kgs)</t>
  </si>
  <si>
    <t>Vegetables (Rs.)</t>
  </si>
  <si>
    <t>Sector/ Zone</t>
  </si>
  <si>
    <t>Basic Primary Data</t>
  </si>
  <si>
    <t>Opening Balance of Food Stuff</t>
  </si>
  <si>
    <t>Name of District</t>
  </si>
  <si>
    <t>Name of ICDS Project (bifurcated/ trifurcated)</t>
  </si>
  <si>
    <t>April</t>
  </si>
  <si>
    <t>Average AA SAM as per PT</t>
  </si>
  <si>
    <t xml:space="preserve">Average AA Children other than SAM as per PT </t>
  </si>
  <si>
    <t>Actual  Pregnant Women as per MPR</t>
  </si>
  <si>
    <t>Actual Lactating Mothers as per MPR</t>
  </si>
  <si>
    <t>Actual Children other than SUW as per MPR</t>
  </si>
  <si>
    <t>Actual SUW as per MPR</t>
  </si>
  <si>
    <t>MPR AWW &amp; AWH at Actuals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</si>
  <si>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</si>
  <si>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</si>
  <si>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</si>
  <si>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</si>
  <si>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</si>
  <si>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</si>
  <si>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</si>
  <si>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</si>
  <si>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</si>
  <si>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</si>
  <si>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</si>
  <si>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</si>
  <si>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</si>
  <si>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</si>
  <si>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Sector/ Zone Name</t>
  </si>
  <si>
    <t>Enrolled AA Pregnant Women as per Poshan Tracker</t>
  </si>
  <si>
    <t>Enrolled AA Lactating Mothers as per Poshan Tracker</t>
  </si>
  <si>
    <t xml:space="preserve">Enrolled AA Children other than SAM as per PT </t>
  </si>
  <si>
    <t>Enrolled AA SAM as per PT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</si>
  <si>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</si>
  <si>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</si>
  <si>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</si>
  <si>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</si>
  <si>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</si>
  <si>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</si>
  <si>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</si>
  <si>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</si>
  <si>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</si>
  <si>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</si>
  <si>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</si>
  <si>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</si>
  <si>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</si>
  <si>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</si>
  <si>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</si>
  <si>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</si>
  <si>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</si>
  <si>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</si>
  <si>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</si>
  <si>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</si>
  <si>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</si>
  <si>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</si>
  <si>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</si>
  <si>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</si>
  <si>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</si>
  <si>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</si>
  <si>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</si>
  <si>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</si>
  <si>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</si>
  <si>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</si>
  <si>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</si>
  <si>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</si>
  <si>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</si>
  <si>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A</t>
  </si>
  <si>
    <t>B</t>
  </si>
  <si>
    <t>C</t>
  </si>
  <si>
    <t>D</t>
  </si>
  <si>
    <t>F</t>
  </si>
  <si>
    <t>G</t>
  </si>
  <si>
    <t>Kolkata</t>
  </si>
  <si>
    <t>Belgachhia</t>
  </si>
  <si>
    <t>December</t>
  </si>
  <si>
    <t>Ward 1</t>
  </si>
  <si>
    <t>ABC Club</t>
  </si>
  <si>
    <t>XYZ Club</t>
  </si>
  <si>
    <t>Actual  total ration given on Khichdi Days to Pregnant Women as per SNP Distribution in Form 3</t>
  </si>
  <si>
    <t>Actual  total ration given on Khichdi Days to Lactating Mothers as per SNP Distribution in Form 3</t>
  </si>
  <si>
    <t>Actual total ration given to Children other than SUW on Khichdi Days   as per SNP Distribution in Form 3</t>
  </si>
  <si>
    <t>Actual total ration given to SUW on Khichdi Days as per SNP Distribution in Form 3</t>
  </si>
  <si>
    <t>Consumption as per stipulations on the basis of ration given to AA PT Beneficiaries</t>
  </si>
  <si>
    <t>al = (t+u+X+Y) * 0.5</t>
  </si>
  <si>
    <t>am = (r+s+v+w) * 0.035</t>
  </si>
  <si>
    <t>an = (l+n+p)*0.11 + (m+o+q).075 + (r+s+v+w)*0.05 + (t+u+x+y)*0.75</t>
  </si>
  <si>
    <t>ao = (l+m+n+o+p+q) + (r+s+v+w)</t>
  </si>
  <si>
    <t>ap = (m+o+q+t+u+x+w)*0.03</t>
  </si>
  <si>
    <t>aq = (SUM from l to y)*0.002</t>
  </si>
  <si>
    <t>as = (l+n+p) * 0.03 + (m+o+q) * 0.05 + (t+u+x+y) *0.035</t>
  </si>
  <si>
    <t>at = (m+o+q)*0.23 + (t+u+x+y)*0.11</t>
  </si>
  <si>
    <t>au = (v+w+x+y)*0.084</t>
  </si>
  <si>
    <t>bf = (z+af-am), 0 if negative</t>
  </si>
  <si>
    <t>bg = (aa+ag-an), 0 if negative</t>
  </si>
  <si>
    <t>bh = (ab+ah-ap), 0 if negative</t>
  </si>
  <si>
    <t>bi = (ac+ai-aq), 0 if negative</t>
  </si>
  <si>
    <t>bj = (ad+aj-ar), 0 if negtaive</t>
  </si>
  <si>
    <t>bk = (ae+ak-au), 0 if negative)</t>
  </si>
  <si>
    <t>bl = (z+af-aw), 0 if negative</t>
  </si>
  <si>
    <t>bm = (aa+ag-ax), 0 if negative</t>
  </si>
  <si>
    <t>bn = (ab+ah-az), 0 if negative</t>
  </si>
  <si>
    <t xml:space="preserve">bo = (ac+ai-ba), 0 if negative </t>
  </si>
  <si>
    <t>bp = (ad+aj-bb), 0 if negtaive</t>
  </si>
  <si>
    <t>bq = (ae+ak-be), 0 if negative)</t>
  </si>
  <si>
    <t>br = (2am-bl), if bl-2am if negative</t>
  </si>
  <si>
    <t>bs = (2an-bm), if bm-2an is negative</t>
  </si>
  <si>
    <t>bt = (2ap-bn), if bn-2ap is negative</t>
  </si>
  <si>
    <t>bu = (2aq-bo), if bo-2aq is negative</t>
  </si>
  <si>
    <t>bv = (2ar-bp), if bp-2ar is negative</t>
  </si>
  <si>
    <t>bw = (2au-bq), if bq-2au is negative</t>
  </si>
  <si>
    <t xml:space="preserve">E = F + G </t>
  </si>
  <si>
    <t>No. of Total Feeding Days</t>
  </si>
  <si>
    <t>Actual  total ration given on Rice Days to Pregnant Women as per SNP Distribution in Form 3</t>
  </si>
  <si>
    <t>Actual  total ration given on Rice Days to Lactating Mothers as per SNP Distribution in Form 3</t>
  </si>
  <si>
    <t xml:space="preserve">Actutal total ration given to AWW &amp; AWH (original charge only) on Rice days as per  Form 3 </t>
  </si>
  <si>
    <t xml:space="preserve">Actutal total ration given to AWW &amp; AWH (original charge only) on Khichdi days as per  Form 3 </t>
  </si>
  <si>
    <t>Actual total ration given to Children other than SUW on Rice Days   as per SNP Distribution in Form 3</t>
  </si>
  <si>
    <t>Actual total ration given to SUW on Rice Days as per SNP Distribution in Form 3</t>
  </si>
  <si>
    <t>Physical Consumption as per Actual Food Consumption Form as recorded in Form 2</t>
  </si>
  <si>
    <t>Opening Balance of Food Stuff (Form 2)</t>
  </si>
  <si>
    <t>Received/ (-) Given Loan to  during the month (Form 2)</t>
  </si>
  <si>
    <t>al = (t+u+x+y) * 0.5</t>
  </si>
  <si>
    <t>ap = (m+o+q+t+u+x+y)*0.03</t>
  </si>
  <si>
    <t>Received/ (-) Given Loan/ Damage to  during the month (Form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</si>
</sst>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2"/>
  <sheetViews>
    <sheetView tabSelected="1" topLeftCell="V1" zoomScaleNormal="100" workbookViewId="0">
      <selection activeCell="AF3" sqref="AF3:AK3"/>
    </sheetView>
  </sheetViews>
  <sheetFormatPr defaultColWidth="9" defaultRowHeight="14.25"/>
  <cols>
    <col min="1" max="2" width="6.875" style="16" customWidth="1"/>
    <col min="3" max="3" width="11.125" style="16" customWidth="1"/>
    <col min="4" max="4" width="12.125" style="16" customWidth="1"/>
    <col min="5" max="5" width="10.875" style="16" customWidth="1"/>
    <col min="6" max="6" width="11.875" style="16" customWidth="1"/>
    <col min="7" max="7" width="6.25" style="16" customWidth="1"/>
    <col min="8" max="8" width="12.625" style="16" customWidth="1"/>
    <col min="9" max="9" width="12.375" style="16" customWidth="1"/>
    <col min="10" max="10" width="7" style="16" bestFit="1" customWidth="1"/>
    <col min="11" max="11" width="7.875" style="16" customWidth="1"/>
    <col min="12" max="12" width="15.25" style="27" customWidth="1"/>
    <col min="13" max="13" width="15.125" style="27" customWidth="1"/>
    <col min="14" max="14" width="14.875" style="27" customWidth="1"/>
    <col min="15" max="15" width="15.75" style="27" customWidth="1"/>
    <col min="16" max="16" width="14.25" style="27" customWidth="1"/>
    <col min="17" max="17" width="15.125" style="27" customWidth="1"/>
    <col min="18" max="18" width="10.625" style="27" customWidth="1"/>
    <col min="19" max="19" width="9" style="27" customWidth="1"/>
    <col min="20" max="20" width="10.625" style="27" customWidth="1"/>
    <col min="21" max="21" width="9" style="27" customWidth="1"/>
    <col min="22" max="22" width="12.375" style="27" customWidth="1"/>
    <col min="23" max="23" width="8.625" style="27" customWidth="1"/>
    <col min="24" max="24" width="12.375" style="27" customWidth="1"/>
    <col min="25" max="25" width="8.625" style="27" customWidth="1"/>
    <col min="26" max="26" width="11.5" style="20" customWidth="1"/>
    <col min="27" max="27" width="7" style="20" customWidth="1"/>
    <col min="28" max="28" width="13.125" style="20" customWidth="1"/>
    <col min="29" max="29" width="7.75" style="20" customWidth="1"/>
    <col min="30" max="30" width="7" style="20" customWidth="1"/>
    <col min="31" max="31" width="6.375" style="20" customWidth="1"/>
    <col min="32" max="32" width="8.625" style="27" customWidth="1"/>
    <col min="33" max="34" width="7" style="27" customWidth="1"/>
    <col min="35" max="35" width="8" style="27" customWidth="1"/>
    <col min="36" max="37" width="7" style="27" customWidth="1"/>
    <col min="38" max="38" width="10.375" style="1" customWidth="1"/>
    <col min="39" max="39" width="10.25" style="1" customWidth="1"/>
    <col min="40" max="40" width="14.875" style="1" customWidth="1"/>
    <col min="41" max="41" width="9.25" style="1" customWidth="1"/>
    <col min="42" max="42" width="8.625" style="1" bestFit="1" customWidth="1"/>
    <col min="43" max="43" width="8.125" style="1" customWidth="1"/>
    <col min="44" max="44" width="8.75" style="1" customWidth="1"/>
    <col min="45" max="45" width="10.625" style="1" customWidth="1"/>
    <col min="46" max="46" width="13.875" style="1" customWidth="1"/>
    <col min="47" max="47" width="6.75" style="1" customWidth="1"/>
    <col min="48" max="48" width="6.875" style="27" customWidth="1"/>
    <col min="49" max="49" width="5.875" style="27" bestFit="1" customWidth="1"/>
    <col min="50" max="50" width="8.375" style="27" bestFit="1" customWidth="1"/>
    <col min="51" max="51" width="7.125" style="27" customWidth="1"/>
    <col min="52" max="52" width="8.625" style="27" bestFit="1" customWidth="1"/>
    <col min="53" max="53" width="8.125" style="27" customWidth="1"/>
    <col min="54" max="54" width="6.875" style="27" bestFit="1" customWidth="1"/>
    <col min="55" max="55" width="6.875" style="27" customWidth="1"/>
    <col min="56" max="56" width="11" style="27" customWidth="1"/>
    <col min="57" max="57" width="6.75" style="27" customWidth="1"/>
    <col min="58" max="74" width="9" style="1"/>
    <col min="75" max="75" width="9.25" style="1" customWidth="1"/>
    <col min="76" max="16384" width="9" style="1"/>
  </cols>
  <sheetData>
    <row r="1" spans="1:75" ht="78" customHeight="1">
      <c r="A1" s="10" t="s">
        <v>37</v>
      </c>
      <c r="B1" s="11" t="s">
        <v>105</v>
      </c>
      <c r="C1" s="12"/>
      <c r="D1" s="10" t="s">
        <v>38</v>
      </c>
      <c r="E1" s="11" t="s">
        <v>106</v>
      </c>
      <c r="F1" s="12"/>
      <c r="G1" s="10" t="s">
        <v>12</v>
      </c>
      <c r="H1" s="10">
        <v>2024</v>
      </c>
      <c r="I1" s="10" t="s">
        <v>13</v>
      </c>
      <c r="J1" s="10" t="s">
        <v>107</v>
      </c>
      <c r="K1" s="10" t="s">
        <v>144</v>
      </c>
      <c r="L1" s="21">
        <f>O1+S1</f>
        <v>25</v>
      </c>
      <c r="M1" s="22"/>
      <c r="N1" s="23" t="s">
        <v>15</v>
      </c>
      <c r="O1" s="21">
        <v>12</v>
      </c>
      <c r="P1" s="24"/>
      <c r="Q1" s="22"/>
      <c r="R1" s="23" t="s">
        <v>16</v>
      </c>
      <c r="S1" s="21">
        <v>13</v>
      </c>
      <c r="T1" s="24"/>
      <c r="U1" s="22"/>
      <c r="V1" s="21"/>
      <c r="W1" s="24"/>
      <c r="X1" s="24"/>
      <c r="Y1" s="22"/>
    </row>
    <row r="2" spans="1:75" ht="21" customHeight="1">
      <c r="A2" s="10"/>
      <c r="B2" s="11" t="s">
        <v>99</v>
      </c>
      <c r="C2" s="12"/>
      <c r="D2" s="10"/>
      <c r="E2" s="11" t="s">
        <v>100</v>
      </c>
      <c r="F2" s="12"/>
      <c r="G2" s="10"/>
      <c r="H2" s="10" t="s">
        <v>101</v>
      </c>
      <c r="I2" s="10"/>
      <c r="J2" s="10" t="s">
        <v>102</v>
      </c>
      <c r="K2" s="10"/>
      <c r="L2" s="21" t="s">
        <v>143</v>
      </c>
      <c r="M2" s="22"/>
      <c r="N2" s="23"/>
      <c r="O2" s="21" t="s">
        <v>103</v>
      </c>
      <c r="P2" s="24"/>
      <c r="Q2" s="22"/>
      <c r="R2" s="23"/>
      <c r="S2" s="21" t="s">
        <v>104</v>
      </c>
      <c r="T2" s="24"/>
      <c r="U2" s="22"/>
      <c r="V2" s="21"/>
      <c r="W2" s="24"/>
      <c r="X2" s="24"/>
      <c r="Y2" s="22"/>
    </row>
    <row r="3" spans="1:75" ht="32.25" customHeight="1">
      <c r="A3" s="11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2"/>
      <c r="Z3" s="18" t="s">
        <v>152</v>
      </c>
      <c r="AA3" s="18"/>
      <c r="AB3" s="18"/>
      <c r="AC3" s="18"/>
      <c r="AD3" s="18"/>
      <c r="AE3" s="18"/>
      <c r="AF3" s="25" t="s">
        <v>156</v>
      </c>
      <c r="AG3" s="25"/>
      <c r="AH3" s="25"/>
      <c r="AI3" s="25"/>
      <c r="AJ3" s="25"/>
      <c r="AK3" s="25"/>
      <c r="AL3" s="6" t="s">
        <v>115</v>
      </c>
      <c r="AM3" s="6"/>
      <c r="AN3" s="6"/>
      <c r="AO3" s="6"/>
      <c r="AP3" s="6"/>
      <c r="AQ3" s="6"/>
      <c r="AR3" s="6"/>
      <c r="AS3" s="6"/>
      <c r="AT3" s="6"/>
      <c r="AU3" s="6"/>
      <c r="AV3" s="25" t="s">
        <v>151</v>
      </c>
      <c r="AW3" s="25"/>
      <c r="AX3" s="25"/>
      <c r="AY3" s="25"/>
      <c r="AZ3" s="25"/>
      <c r="BA3" s="25"/>
      <c r="BB3" s="25"/>
      <c r="BC3" s="25"/>
      <c r="BD3" s="25"/>
      <c r="BE3" s="25"/>
      <c r="BF3" s="6" t="s">
        <v>17</v>
      </c>
      <c r="BG3" s="6"/>
      <c r="BH3" s="6"/>
      <c r="BI3" s="6"/>
      <c r="BJ3" s="6"/>
      <c r="BK3" s="6"/>
      <c r="BL3" s="6" t="s">
        <v>18</v>
      </c>
      <c r="BM3" s="6"/>
      <c r="BN3" s="6"/>
      <c r="BO3" s="6"/>
      <c r="BP3" s="6"/>
      <c r="BQ3" s="6"/>
      <c r="BR3" s="6" t="s">
        <v>20</v>
      </c>
      <c r="BS3" s="6"/>
      <c r="BT3" s="6"/>
      <c r="BU3" s="6"/>
      <c r="BV3" s="6"/>
      <c r="BW3" s="6"/>
    </row>
    <row r="4" spans="1:75" ht="76.5" customHeight="1">
      <c r="A4" s="14" t="s">
        <v>0</v>
      </c>
      <c r="B4" s="14" t="s">
        <v>61</v>
      </c>
      <c r="C4" s="14" t="s">
        <v>1</v>
      </c>
      <c r="D4" s="14" t="s">
        <v>2</v>
      </c>
      <c r="E4" s="14" t="s">
        <v>62</v>
      </c>
      <c r="F4" s="14" t="s">
        <v>63</v>
      </c>
      <c r="G4" s="14" t="s">
        <v>64</v>
      </c>
      <c r="H4" s="14"/>
      <c r="I4" s="14" t="s">
        <v>65</v>
      </c>
      <c r="J4" s="14"/>
      <c r="K4" s="14" t="s">
        <v>11</v>
      </c>
      <c r="L4" s="25" t="s">
        <v>145</v>
      </c>
      <c r="M4" s="25" t="s">
        <v>111</v>
      </c>
      <c r="N4" s="25" t="s">
        <v>146</v>
      </c>
      <c r="O4" s="25" t="s">
        <v>112</v>
      </c>
      <c r="P4" s="25" t="s">
        <v>147</v>
      </c>
      <c r="Q4" s="25" t="s">
        <v>148</v>
      </c>
      <c r="R4" s="25" t="s">
        <v>149</v>
      </c>
      <c r="S4" s="25"/>
      <c r="T4" s="25" t="s">
        <v>113</v>
      </c>
      <c r="U4" s="25"/>
      <c r="V4" s="25" t="s">
        <v>150</v>
      </c>
      <c r="W4" s="25"/>
      <c r="X4" s="25" t="s">
        <v>114</v>
      </c>
      <c r="Y4" s="25"/>
      <c r="Z4" s="17" t="s">
        <v>3</v>
      </c>
      <c r="AA4" s="18" t="s">
        <v>4</v>
      </c>
      <c r="AB4" s="18"/>
      <c r="AC4" s="18"/>
      <c r="AD4" s="18"/>
      <c r="AE4" s="18" t="s">
        <v>24</v>
      </c>
      <c r="AF4" s="23" t="s">
        <v>3</v>
      </c>
      <c r="AG4" s="25" t="s">
        <v>4</v>
      </c>
      <c r="AH4" s="25"/>
      <c r="AI4" s="25"/>
      <c r="AJ4" s="25"/>
      <c r="AK4" s="25" t="s">
        <v>24</v>
      </c>
      <c r="AL4" s="6" t="s">
        <v>5</v>
      </c>
      <c r="AM4" s="6"/>
      <c r="AN4" s="6" t="s">
        <v>4</v>
      </c>
      <c r="AO4" s="6"/>
      <c r="AP4" s="6"/>
      <c r="AQ4" s="6"/>
      <c r="AR4" s="6"/>
      <c r="AS4" s="6"/>
      <c r="AT4" s="6"/>
      <c r="AU4" s="6" t="s">
        <v>24</v>
      </c>
      <c r="AV4" s="25" t="s">
        <v>5</v>
      </c>
      <c r="AW4" s="25"/>
      <c r="AX4" s="25" t="s">
        <v>4</v>
      </c>
      <c r="AY4" s="25"/>
      <c r="AZ4" s="25"/>
      <c r="BA4" s="25"/>
      <c r="BB4" s="25"/>
      <c r="BC4" s="25"/>
      <c r="BD4" s="25"/>
      <c r="BE4" s="25" t="s">
        <v>24</v>
      </c>
      <c r="BF4" s="2" t="s">
        <v>3</v>
      </c>
      <c r="BG4" s="6" t="s">
        <v>4</v>
      </c>
      <c r="BH4" s="6"/>
      <c r="BI4" s="6"/>
      <c r="BJ4" s="6"/>
      <c r="BK4" s="6" t="s">
        <v>24</v>
      </c>
      <c r="BL4" s="2" t="s">
        <v>3</v>
      </c>
      <c r="BM4" s="6" t="s">
        <v>4</v>
      </c>
      <c r="BN4" s="6"/>
      <c r="BO4" s="6"/>
      <c r="BP4" s="6"/>
      <c r="BQ4" s="6" t="s">
        <v>24</v>
      </c>
      <c r="BR4" s="2" t="s">
        <v>3</v>
      </c>
      <c r="BS4" s="6" t="s">
        <v>4</v>
      </c>
      <c r="BT4" s="6"/>
      <c r="BU4" s="6"/>
      <c r="BV4" s="6"/>
      <c r="BW4" s="6" t="s">
        <v>24</v>
      </c>
    </row>
    <row r="5" spans="1:75" ht="42.75">
      <c r="A5" s="14"/>
      <c r="B5" s="14"/>
      <c r="C5" s="14"/>
      <c r="D5" s="14"/>
      <c r="E5" s="14"/>
      <c r="F5" s="14"/>
      <c r="G5" s="10" t="s">
        <v>6</v>
      </c>
      <c r="H5" s="10" t="s">
        <v>7</v>
      </c>
      <c r="I5" s="10" t="s">
        <v>6</v>
      </c>
      <c r="J5" s="10" t="s">
        <v>7</v>
      </c>
      <c r="K5" s="14"/>
      <c r="L5" s="25"/>
      <c r="M5" s="25"/>
      <c r="N5" s="25"/>
      <c r="O5" s="25"/>
      <c r="P5" s="25"/>
      <c r="Q5" s="25"/>
      <c r="R5" s="23" t="s">
        <v>6</v>
      </c>
      <c r="S5" s="23" t="s">
        <v>7</v>
      </c>
      <c r="T5" s="23" t="s">
        <v>6</v>
      </c>
      <c r="U5" s="23" t="s">
        <v>7</v>
      </c>
      <c r="V5" s="23" t="s">
        <v>6</v>
      </c>
      <c r="W5" s="23" t="s">
        <v>7</v>
      </c>
      <c r="X5" s="23" t="s">
        <v>6</v>
      </c>
      <c r="Y5" s="23" t="s">
        <v>7</v>
      </c>
      <c r="Z5" s="17" t="s">
        <v>29</v>
      </c>
      <c r="AA5" s="17" t="s">
        <v>28</v>
      </c>
      <c r="AB5" s="17" t="s">
        <v>27</v>
      </c>
      <c r="AC5" s="17" t="s">
        <v>26</v>
      </c>
      <c r="AD5" s="17" t="s">
        <v>25</v>
      </c>
      <c r="AE5" s="18"/>
      <c r="AF5" s="23" t="s">
        <v>29</v>
      </c>
      <c r="AG5" s="23" t="s">
        <v>28</v>
      </c>
      <c r="AH5" s="23" t="s">
        <v>27</v>
      </c>
      <c r="AI5" s="23" t="s">
        <v>26</v>
      </c>
      <c r="AJ5" s="23" t="s">
        <v>25</v>
      </c>
      <c r="AK5" s="25"/>
      <c r="AL5" s="2" t="s">
        <v>30</v>
      </c>
      <c r="AM5" s="2" t="s">
        <v>29</v>
      </c>
      <c r="AN5" s="2" t="s">
        <v>28</v>
      </c>
      <c r="AO5" s="2" t="s">
        <v>30</v>
      </c>
      <c r="AP5" s="2" t="s">
        <v>27</v>
      </c>
      <c r="AQ5" s="2" t="s">
        <v>26</v>
      </c>
      <c r="AR5" s="2" t="s">
        <v>25</v>
      </c>
      <c r="AS5" s="2" t="s">
        <v>32</v>
      </c>
      <c r="AT5" s="2" t="s">
        <v>33</v>
      </c>
      <c r="AU5" s="6"/>
      <c r="AV5" s="23" t="s">
        <v>30</v>
      </c>
      <c r="AW5" s="23" t="s">
        <v>29</v>
      </c>
      <c r="AX5" s="23" t="s">
        <v>28</v>
      </c>
      <c r="AY5" s="23" t="s">
        <v>30</v>
      </c>
      <c r="AZ5" s="23" t="s">
        <v>27</v>
      </c>
      <c r="BA5" s="23" t="s">
        <v>31</v>
      </c>
      <c r="BB5" s="23" t="s">
        <v>25</v>
      </c>
      <c r="BC5" s="23" t="s">
        <v>32</v>
      </c>
      <c r="BD5" s="23" t="s">
        <v>33</v>
      </c>
      <c r="BE5" s="25"/>
      <c r="BF5" s="2" t="s">
        <v>29</v>
      </c>
      <c r="BG5" s="2" t="s">
        <v>28</v>
      </c>
      <c r="BH5" s="2" t="s">
        <v>27</v>
      </c>
      <c r="BI5" s="2" t="s">
        <v>26</v>
      </c>
      <c r="BJ5" s="2" t="s">
        <v>25</v>
      </c>
      <c r="BK5" s="6"/>
      <c r="BL5" s="2" t="s">
        <v>29</v>
      </c>
      <c r="BM5" s="2" t="s">
        <v>28</v>
      </c>
      <c r="BN5" s="2" t="s">
        <v>27</v>
      </c>
      <c r="BO5" s="2" t="s">
        <v>26</v>
      </c>
      <c r="BP5" s="2" t="s">
        <v>25</v>
      </c>
      <c r="BQ5" s="6"/>
      <c r="BR5" s="2" t="s">
        <v>29</v>
      </c>
      <c r="BS5" s="2" t="s">
        <v>28</v>
      </c>
      <c r="BT5" s="2" t="s">
        <v>27</v>
      </c>
      <c r="BU5" s="2" t="s">
        <v>26</v>
      </c>
      <c r="BV5" s="2" t="s">
        <v>25</v>
      </c>
      <c r="BW5" s="6"/>
    </row>
    <row r="6" spans="1:75" ht="99.75">
      <c r="A6" s="10" t="s">
        <v>47</v>
      </c>
      <c r="B6" s="10" t="s">
        <v>48</v>
      </c>
      <c r="C6" s="10" t="s">
        <v>49</v>
      </c>
      <c r="D6" s="10" t="s">
        <v>50</v>
      </c>
      <c r="E6" s="10" t="s">
        <v>51</v>
      </c>
      <c r="F6" s="10" t="s">
        <v>52</v>
      </c>
      <c r="G6" s="10" t="s">
        <v>53</v>
      </c>
      <c r="H6" s="10" t="s">
        <v>54</v>
      </c>
      <c r="I6" s="10" t="s">
        <v>55</v>
      </c>
      <c r="J6" s="10" t="s">
        <v>56</v>
      </c>
      <c r="K6" s="10" t="s">
        <v>57</v>
      </c>
      <c r="L6" s="23" t="s">
        <v>58</v>
      </c>
      <c r="M6" s="23" t="s">
        <v>59</v>
      </c>
      <c r="N6" s="23" t="s">
        <v>60</v>
      </c>
      <c r="O6" s="23" t="s">
        <v>66</v>
      </c>
      <c r="P6" s="23" t="s">
        <v>67</v>
      </c>
      <c r="Q6" s="23" t="s">
        <v>68</v>
      </c>
      <c r="R6" s="23" t="s">
        <v>69</v>
      </c>
      <c r="S6" s="23" t="s">
        <v>70</v>
      </c>
      <c r="T6" s="23" t="s">
        <v>71</v>
      </c>
      <c r="U6" s="23" t="s">
        <v>72</v>
      </c>
      <c r="V6" s="23" t="s">
        <v>73</v>
      </c>
      <c r="W6" s="23" t="s">
        <v>74</v>
      </c>
      <c r="X6" s="23" t="s">
        <v>75</v>
      </c>
      <c r="Y6" s="23" t="s">
        <v>76</v>
      </c>
      <c r="Z6" s="17" t="s">
        <v>77</v>
      </c>
      <c r="AA6" s="17" t="s">
        <v>78</v>
      </c>
      <c r="AB6" s="17" t="s">
        <v>79</v>
      </c>
      <c r="AC6" s="17" t="s">
        <v>80</v>
      </c>
      <c r="AD6" s="17" t="s">
        <v>81</v>
      </c>
      <c r="AE6" s="17" t="s">
        <v>82</v>
      </c>
      <c r="AF6" s="23" t="s">
        <v>83</v>
      </c>
      <c r="AG6" s="23" t="s">
        <v>84</v>
      </c>
      <c r="AH6" s="23" t="s">
        <v>85</v>
      </c>
      <c r="AI6" s="23" t="s">
        <v>86</v>
      </c>
      <c r="AJ6" s="23" t="s">
        <v>87</v>
      </c>
      <c r="AK6" s="23" t="s">
        <v>88</v>
      </c>
      <c r="AL6" s="4" t="s">
        <v>154</v>
      </c>
      <c r="AM6" s="4" t="s">
        <v>117</v>
      </c>
      <c r="AN6" s="4" t="s">
        <v>118</v>
      </c>
      <c r="AO6" s="4" t="s">
        <v>119</v>
      </c>
      <c r="AP6" s="4" t="s">
        <v>155</v>
      </c>
      <c r="AQ6" s="4" t="s">
        <v>121</v>
      </c>
      <c r="AR6" s="4" t="s">
        <v>121</v>
      </c>
      <c r="AS6" s="4" t="s">
        <v>122</v>
      </c>
      <c r="AT6" s="4" t="s">
        <v>123</v>
      </c>
      <c r="AU6" s="4" t="s">
        <v>124</v>
      </c>
      <c r="AV6" s="23" t="s">
        <v>89</v>
      </c>
      <c r="AW6" s="23" t="s">
        <v>90</v>
      </c>
      <c r="AX6" s="23" t="s">
        <v>91</v>
      </c>
      <c r="AY6" s="23" t="s">
        <v>92</v>
      </c>
      <c r="AZ6" s="23" t="s">
        <v>93</v>
      </c>
      <c r="BA6" s="23" t="s">
        <v>94</v>
      </c>
      <c r="BB6" s="23" t="s">
        <v>95</v>
      </c>
      <c r="BC6" s="23" t="s">
        <v>96</v>
      </c>
      <c r="BD6" s="23" t="s">
        <v>97</v>
      </c>
      <c r="BE6" s="23" t="s">
        <v>98</v>
      </c>
      <c r="BF6" s="4" t="s">
        <v>125</v>
      </c>
      <c r="BG6" s="4" t="s">
        <v>126</v>
      </c>
      <c r="BH6" s="4" t="s">
        <v>127</v>
      </c>
      <c r="BI6" s="4" t="s">
        <v>128</v>
      </c>
      <c r="BJ6" s="4" t="s">
        <v>129</v>
      </c>
      <c r="BK6" s="4" t="s">
        <v>130</v>
      </c>
      <c r="BL6" s="4" t="s">
        <v>131</v>
      </c>
      <c r="BM6" s="4" t="s">
        <v>132</v>
      </c>
      <c r="BN6" s="4" t="s">
        <v>133</v>
      </c>
      <c r="BO6" s="4" t="s">
        <v>134</v>
      </c>
      <c r="BP6" s="4" t="s">
        <v>135</v>
      </c>
      <c r="BQ6" s="4" t="s">
        <v>136</v>
      </c>
      <c r="BR6" s="4" t="s">
        <v>137</v>
      </c>
      <c r="BS6" s="4" t="s">
        <v>138</v>
      </c>
      <c r="BT6" s="4" t="s">
        <v>139</v>
      </c>
      <c r="BU6" s="4" t="s">
        <v>140</v>
      </c>
      <c r="BV6" s="4" t="s">
        <v>141</v>
      </c>
      <c r="BW6" s="4" t="s">
        <v>142</v>
      </c>
    </row>
    <row r="7" spans="1:75">
      <c r="A7" s="10">
        <v>1</v>
      </c>
      <c r="B7" s="10" t="s">
        <v>108</v>
      </c>
      <c r="C7" s="10" t="s">
        <v>109</v>
      </c>
      <c r="D7" s="10">
        <v>19342020201</v>
      </c>
      <c r="E7" s="10">
        <v>15</v>
      </c>
      <c r="F7" s="10">
        <v>11</v>
      </c>
      <c r="G7" s="10">
        <v>95</v>
      </c>
      <c r="H7" s="10">
        <v>96</v>
      </c>
      <c r="I7" s="10">
        <v>2</v>
      </c>
      <c r="J7" s="10">
        <v>2</v>
      </c>
      <c r="K7" s="10">
        <v>2</v>
      </c>
      <c r="L7" s="23">
        <v>168</v>
      </c>
      <c r="M7" s="23">
        <v>182</v>
      </c>
      <c r="N7" s="23">
        <v>120</v>
      </c>
      <c r="O7" s="23">
        <v>130</v>
      </c>
      <c r="P7" s="23">
        <v>24</v>
      </c>
      <c r="Q7" s="23">
        <v>36</v>
      </c>
      <c r="R7" s="23">
        <v>1080</v>
      </c>
      <c r="S7" s="23">
        <v>1128</v>
      </c>
      <c r="T7" s="23">
        <v>1170</v>
      </c>
      <c r="U7" s="23">
        <v>1222</v>
      </c>
      <c r="V7" s="23">
        <v>12</v>
      </c>
      <c r="W7" s="23">
        <v>12</v>
      </c>
      <c r="X7" s="23">
        <v>13</v>
      </c>
      <c r="Y7" s="23">
        <v>13</v>
      </c>
      <c r="Z7" s="17">
        <v>100</v>
      </c>
      <c r="AA7" s="17">
        <v>350</v>
      </c>
      <c r="AB7" s="17">
        <v>100</v>
      </c>
      <c r="AC7" s="17">
        <v>10</v>
      </c>
      <c r="AD7" s="17">
        <v>10</v>
      </c>
      <c r="AE7" s="17">
        <v>10</v>
      </c>
      <c r="AF7" s="23">
        <v>1</v>
      </c>
      <c r="AG7" s="23">
        <v>10</v>
      </c>
      <c r="AH7" s="23">
        <v>-5</v>
      </c>
      <c r="AI7" s="23">
        <v>2</v>
      </c>
      <c r="AJ7" s="23">
        <v>0</v>
      </c>
      <c r="AK7" s="23">
        <v>0</v>
      </c>
      <c r="AL7" s="2">
        <f>($T7+$U7+$X7+$Y7)*0.5</f>
        <v>1209</v>
      </c>
      <c r="AM7" s="2">
        <f>($R7+$S7+$V7+$W7)*0.035</f>
        <v>78.12</v>
      </c>
      <c r="AN7" s="2">
        <f>($R7+$S7+$V7+$W7)*0.05+($T7+$U7+$X7+$Y7)*0.075+($L7+$N7+$P7)*0.11+($M7+$O7+$Q7)*0.075</f>
        <v>353.37</v>
      </c>
      <c r="AO7" s="2">
        <f>($R7+$S7+$V7+$W7)*1+($L7+$M7+$N7+$O7+$P7+$Q7)*1</f>
        <v>2892</v>
      </c>
      <c r="AP7" s="2">
        <f>($M7+$O7+$Q7+$T7+$U7+$X7+$Y7)*0.03</f>
        <v>82.98</v>
      </c>
      <c r="AQ7" s="2">
        <f>($L7+$M7+$N7+$O7+$P7+$Q7+$R7+$S7+$T7+$U7+$V7+$W7+$X7+$Y7)*0.002</f>
        <v>10.620000000000001</v>
      </c>
      <c r="AR7" s="4">
        <f>($L7+$M7+$N7+$O7+$P7+$Q7+$R7+$S7+$T7+$U7+$V7+$W7+$X7+$Y7)*0.002</f>
        <v>10.620000000000001</v>
      </c>
      <c r="AS7" s="2">
        <f>($T7+$U7+$X7+$Y7)*0.035+($L7+$N7+$P7)*0.03+($M7+$O7+$Q7)*0.05</f>
        <v>111.39000000000001</v>
      </c>
      <c r="AT7" s="2">
        <f>($T7+$U7+$X7+$Y7)*0.11+($M7+$O7+$Q7)*0.23</f>
        <v>346.02000000000004</v>
      </c>
      <c r="AU7" s="2">
        <f>($V7+$W7+$X7+$Y7)*0.084</f>
        <v>4.2</v>
      </c>
      <c r="AV7" s="23">
        <v>1100</v>
      </c>
      <c r="AW7" s="23">
        <v>50</v>
      </c>
      <c r="AX7" s="23">
        <v>340</v>
      </c>
      <c r="AY7" s="23">
        <v>2440</v>
      </c>
      <c r="AZ7" s="23">
        <v>70</v>
      </c>
      <c r="BA7" s="23">
        <v>8.4</v>
      </c>
      <c r="BB7" s="23">
        <v>8.4</v>
      </c>
      <c r="BC7" s="23">
        <v>99.4</v>
      </c>
      <c r="BD7" s="23">
        <v>300</v>
      </c>
      <c r="BE7" s="23">
        <v>3.4</v>
      </c>
      <c r="BF7" s="2">
        <f>IF((Z$7+AF$7)-AM$7&lt;0,0,(Z$7+AF$7)-AM$7)</f>
        <v>22.879999999999995</v>
      </c>
      <c r="BG7" s="2">
        <f>IF((AA$7+AG$7)-AN$7&lt;0,0,(AA$7+AG$7)-AN$7)</f>
        <v>6.6299999999999955</v>
      </c>
      <c r="BH7" s="2">
        <f>IF((AB$7+AH$7)-AP$7&lt;0,0,(AB$7+AH$7)-AP$7)</f>
        <v>12.019999999999996</v>
      </c>
      <c r="BI7" s="2">
        <f>IF((AC$7+AI$7)-AQ$7&lt;0,0,(AC$7+AI$7)-AQ$7)</f>
        <v>1.379999999999999</v>
      </c>
      <c r="BJ7" s="2">
        <f>IF((AD$7+AJ$7)-AR$7&lt;0,0,(AD$7+AJ$7)-AR$7)</f>
        <v>0</v>
      </c>
      <c r="BK7" s="2">
        <f>IF((AE$7+AK$7)-AU$7&lt;0,0,(AE$7+AK$7)-AU$7)</f>
        <v>5.8</v>
      </c>
      <c r="BL7" s="2">
        <f>IF((Z$7+AF$7)-AW$7&lt;0,0,(Z$7+AF$7)-AW$7)</f>
        <v>51</v>
      </c>
      <c r="BM7" s="2">
        <f>IF((AA$7+AG$7)-AX$7&lt;0,0,(AA$7+AG$7)-AX$7)</f>
        <v>20</v>
      </c>
      <c r="BN7" s="2">
        <f>IF((AB$7+AH$7)-AZ$7&lt;0,0,(AB$7+AH$7)-AZ$7)</f>
        <v>25</v>
      </c>
      <c r="BO7" s="2">
        <f t="shared" ref="BO7:BP7" si="0">IF((AC$7+AI$7)-BA$7&lt;0,0,(AC$7+AI$7)-BA$7)</f>
        <v>3.5999999999999996</v>
      </c>
      <c r="BP7" s="2">
        <f t="shared" si="0"/>
        <v>1.5999999999999996</v>
      </c>
      <c r="BQ7" s="2">
        <f>IF((AE$7+AK$7)-BE$7&lt;0,0,(AE$7+AK$7)-BE$7)</f>
        <v>6.6</v>
      </c>
      <c r="BR7" s="2">
        <f>IF(((($BL7)-(2*$AM7))&lt;0), (2*$AM7-$BL7), 0)</f>
        <v>105.24000000000001</v>
      </c>
      <c r="BS7" s="2">
        <f>IF(((($BM7)-(2*$AN7))&lt;0), (2*$AN7-$BM7), 0)</f>
        <v>686.74</v>
      </c>
      <c r="BT7" s="2">
        <f>IF(((($BN7)-(2*$AP7))&lt;0), (2*$AP7-$BN7), 0)</f>
        <v>140.96</v>
      </c>
      <c r="BU7" s="2">
        <f>IF(((($BO7)-(2*$AQ7))&lt;0), (2*$AQ7-$BO7), 0)</f>
        <v>17.64</v>
      </c>
      <c r="BV7" s="2">
        <f>IF(((($BP7)-(2*$AR7))&lt;0), (2*$AR7-$BP7), 0)</f>
        <v>19.64</v>
      </c>
      <c r="BW7" s="2">
        <f>IF(((($BQ7)-(2*$AU7))&lt;0), (2*$AU7-$BQ7), 0)</f>
        <v>1.8000000000000007</v>
      </c>
    </row>
    <row r="8" spans="1:75">
      <c r="A8" s="10">
        <v>2</v>
      </c>
      <c r="B8" s="10" t="s">
        <v>108</v>
      </c>
      <c r="C8" s="10" t="s">
        <v>110</v>
      </c>
      <c r="D8" s="10">
        <v>19342020202</v>
      </c>
      <c r="E8" s="10">
        <v>15</v>
      </c>
      <c r="F8" s="10">
        <v>11</v>
      </c>
      <c r="G8" s="10">
        <v>95</v>
      </c>
      <c r="H8" s="10">
        <v>96</v>
      </c>
      <c r="I8" s="10">
        <v>2</v>
      </c>
      <c r="J8" s="10">
        <v>2</v>
      </c>
      <c r="K8" s="10">
        <v>2</v>
      </c>
      <c r="L8" s="23">
        <v>168</v>
      </c>
      <c r="M8" s="23">
        <v>182</v>
      </c>
      <c r="N8" s="23">
        <v>120</v>
      </c>
      <c r="O8" s="23">
        <v>130</v>
      </c>
      <c r="P8" s="23">
        <v>24</v>
      </c>
      <c r="Q8" s="23">
        <v>36</v>
      </c>
      <c r="R8" s="23">
        <v>1080</v>
      </c>
      <c r="S8" s="23">
        <v>1128</v>
      </c>
      <c r="T8" s="23">
        <v>1170</v>
      </c>
      <c r="U8" s="23">
        <v>1222</v>
      </c>
      <c r="V8" s="23">
        <v>12</v>
      </c>
      <c r="W8" s="23">
        <v>12</v>
      </c>
      <c r="X8" s="23">
        <v>13</v>
      </c>
      <c r="Y8" s="23">
        <v>13</v>
      </c>
      <c r="Z8" s="17">
        <v>100</v>
      </c>
      <c r="AA8" s="17">
        <v>350</v>
      </c>
      <c r="AB8" s="17">
        <v>100</v>
      </c>
      <c r="AC8" s="17">
        <v>10</v>
      </c>
      <c r="AD8" s="17">
        <v>10</v>
      </c>
      <c r="AE8" s="17">
        <v>10</v>
      </c>
      <c r="AF8" s="23">
        <v>1</v>
      </c>
      <c r="AG8" s="23">
        <v>10</v>
      </c>
      <c r="AH8" s="23">
        <v>-5</v>
      </c>
      <c r="AI8" s="23">
        <v>2</v>
      </c>
      <c r="AJ8" s="23">
        <v>0</v>
      </c>
      <c r="AK8" s="23">
        <v>0</v>
      </c>
      <c r="AL8" s="4">
        <f>($T8+$U8+$X8+$Y8)*0.5</f>
        <v>1209</v>
      </c>
      <c r="AM8" s="4">
        <f>($R8+$S8+$V8+$W8)*0.035</f>
        <v>78.12</v>
      </c>
      <c r="AN8" s="4">
        <f t="shared" ref="AN8:AN51" si="1">($R8+$S8+$V8+$W8)*0.05+($T8+$U8+$X8+$Y8)*0.075+($L8+$N8+$P8)*0.11+($M8+$O8+$Q8)*0.075</f>
        <v>353.37</v>
      </c>
      <c r="AO8" s="4">
        <f>($R8+$S8+$V8+$W8)*1+($L8+$M8+$N8+$O8+$P8+$Q8)*1</f>
        <v>2892</v>
      </c>
      <c r="AP8" s="4">
        <f t="shared" ref="AP8:AP51" si="2">($M8+$O8+$Q8+$T8+$U8+$X8+$Y8)*0.03</f>
        <v>82.98</v>
      </c>
      <c r="AQ8" s="4">
        <f>($L8+$M8+$N8+$O8+$P8+$Q8+$R8+$S8+$T8+$U8+$V8+$W8+$X8+$Y8)*0.002</f>
        <v>10.620000000000001</v>
      </c>
      <c r="AR8" s="4">
        <f>($L8+$M8+$N8+$O8+$P8+$Q8+$R8+$S8+$T8+$U8+$V8+$W8+$X8+$Y8)*0.002</f>
        <v>10.620000000000001</v>
      </c>
      <c r="AS8" s="4">
        <f>($T8+$U8+$X8+$Y8)*0.035+($L8+$N8+$P8)*0.03+($M8+$O8+$Q8)*0.05</f>
        <v>111.39000000000001</v>
      </c>
      <c r="AT8" s="4">
        <f>($T8+$U8+$X8+$Y8)*0.11+($M8+$O8+$Q8)*0.23</f>
        <v>346.02000000000004</v>
      </c>
      <c r="AU8" s="4">
        <f>($V8+$W8+$X8+$Y8)*0.084</f>
        <v>4.2</v>
      </c>
      <c r="AV8" s="23">
        <v>1100</v>
      </c>
      <c r="AW8" s="23">
        <v>50</v>
      </c>
      <c r="AX8" s="23">
        <v>340</v>
      </c>
      <c r="AY8" s="23">
        <v>2440</v>
      </c>
      <c r="AZ8" s="23">
        <v>70</v>
      </c>
      <c r="BA8" s="23">
        <v>8.4</v>
      </c>
      <c r="BB8" s="23">
        <v>8.4</v>
      </c>
      <c r="BC8" s="23">
        <v>99.4</v>
      </c>
      <c r="BD8" s="23">
        <v>300</v>
      </c>
      <c r="BE8" s="23">
        <v>3.4</v>
      </c>
      <c r="BF8" s="2">
        <f t="shared" ref="BF8:BF9" si="3">IF((Z$7+AF$7)-AM$7&lt;0,0,(Z$7+AF$7)-AM$7)</f>
        <v>22.879999999999995</v>
      </c>
      <c r="BG8" s="2">
        <f t="shared" ref="BG8:BG9" si="4">IF((AA$7+AG$7)-AN$7&lt;0,0,(AA$7+AG$7)-AN$7)</f>
        <v>6.6299999999999955</v>
      </c>
      <c r="BH8" s="2">
        <f t="shared" ref="BH8:BH9" si="5">IF((AB$7+AH$7)-AP$7&lt;0,0,(AB$7+AH$7)-AP$7)</f>
        <v>12.019999999999996</v>
      </c>
      <c r="BI8" s="2">
        <f t="shared" ref="BI8:BI9" si="6">IF((AC$7+AI$7)-AQ$7&lt;0,0,(AC$7+AI$7)-AQ$7)</f>
        <v>1.379999999999999</v>
      </c>
      <c r="BJ8" s="2">
        <f t="shared" ref="BJ8:BJ9" si="7">IF((AD$7+AJ$7)-AR$7&lt;0,0,(AD$7+AJ$7)-AR$7)</f>
        <v>0</v>
      </c>
      <c r="BK8" s="2">
        <f t="shared" ref="BK8:BK9" si="8">IF((AE$7+AK$7)-AU$7&lt;0,0,(AE$7+AK$7)-AU$7)</f>
        <v>5.8</v>
      </c>
      <c r="BL8" s="2">
        <f t="shared" ref="BL8:BL9" si="9">IF((Z$7+AF$7)-AW$7&lt;0,0,(Z$7+AF$7)-AW$7)</f>
        <v>51</v>
      </c>
      <c r="BM8" s="2">
        <f t="shared" ref="BM8:BM9" si="10">IF((AA$7+AG$7)-AX$7&lt;0,0,(AA$7+AG$7)-AX$7)</f>
        <v>20</v>
      </c>
      <c r="BN8" s="2">
        <f t="shared" ref="BN8:BN9" si="11">IF((AB$7+AH$7)-AZ$7&lt;0,0,(AB$7+AH$7)-AZ$7)</f>
        <v>25</v>
      </c>
      <c r="BO8" s="2">
        <f t="shared" ref="BO8:BO9" si="12">IF((AC$7+AI$7)-BA$7&lt;0,0,(AC$7+AI$7)-BA$7)</f>
        <v>3.5999999999999996</v>
      </c>
      <c r="BP8" s="2">
        <f t="shared" ref="BP8:BP9" si="13">IF((AD$7+AJ$7)-BB$7&lt;0,0,(AD$7+AJ$7)-BB$7)</f>
        <v>1.5999999999999996</v>
      </c>
      <c r="BQ8" s="2">
        <f t="shared" ref="BQ8:BQ9" si="14">IF((AE$7+AK$7)-BE$7&lt;0,0,(AE$7+AK$7)-BE$7)</f>
        <v>6.6</v>
      </c>
      <c r="BR8" s="2">
        <f t="shared" ref="BR8:BR51" si="15">IF(((($BL8)-(2*$AM8))&lt;0), (2*$AM8-$BL8), 0)</f>
        <v>105.24000000000001</v>
      </c>
      <c r="BS8" s="2">
        <f t="shared" ref="BS8:BS51" si="16">IF(((($BM8)-(2*$AN8))&lt;0), (2*$AN8-$BM8), 0)</f>
        <v>686.74</v>
      </c>
      <c r="BT8" s="2">
        <f t="shared" ref="BT8:BT51" si="17">IF(((($BN8)-(2*$AP8))&lt;0), (2*$AP8-$BN8), 0)</f>
        <v>140.96</v>
      </c>
      <c r="BU8" s="2">
        <f t="shared" ref="BU8:BU51" si="18">IF(((($BO8)-(2*$AQ8))&lt;0), (2*$AQ8-$BO8), 0)</f>
        <v>17.64</v>
      </c>
      <c r="BV8" s="2">
        <f t="shared" ref="BV8:BV51" si="19">IF(((($BP8)-(2*$AR8))&lt;0), (2*$AR8-$BP8), 0)</f>
        <v>19.64</v>
      </c>
      <c r="BW8" s="2">
        <f t="shared" ref="BW8:BW51" si="20">IF(((($BQ8)-(2*$AU8))&lt;0), (2*$AU8-$BQ8), 0)</f>
        <v>1.8000000000000007</v>
      </c>
    </row>
    <row r="9" spans="1:75">
      <c r="A9" s="10">
        <v>3</v>
      </c>
      <c r="B9" s="10" t="s">
        <v>108</v>
      </c>
      <c r="C9" s="10" t="s">
        <v>110</v>
      </c>
      <c r="D9" s="10">
        <v>19342020203</v>
      </c>
      <c r="E9" s="10">
        <v>15</v>
      </c>
      <c r="F9" s="10">
        <v>11</v>
      </c>
      <c r="G9" s="10">
        <v>95</v>
      </c>
      <c r="H9" s="10">
        <v>96</v>
      </c>
      <c r="I9" s="10">
        <v>2</v>
      </c>
      <c r="J9" s="10">
        <v>2</v>
      </c>
      <c r="K9" s="10">
        <v>2</v>
      </c>
      <c r="L9" s="23">
        <v>168</v>
      </c>
      <c r="M9" s="23">
        <v>182</v>
      </c>
      <c r="N9" s="23">
        <v>120</v>
      </c>
      <c r="O9" s="23">
        <v>130</v>
      </c>
      <c r="P9" s="23">
        <v>24</v>
      </c>
      <c r="Q9" s="23">
        <v>36</v>
      </c>
      <c r="R9" s="23">
        <v>1080</v>
      </c>
      <c r="S9" s="23">
        <v>1128</v>
      </c>
      <c r="T9" s="23">
        <v>1170</v>
      </c>
      <c r="U9" s="23">
        <v>1222</v>
      </c>
      <c r="V9" s="23">
        <v>12</v>
      </c>
      <c r="W9" s="23">
        <v>12</v>
      </c>
      <c r="X9" s="23">
        <v>13</v>
      </c>
      <c r="Y9" s="23">
        <v>13</v>
      </c>
      <c r="Z9" s="17">
        <v>100</v>
      </c>
      <c r="AA9" s="17">
        <v>350</v>
      </c>
      <c r="AB9" s="17">
        <v>100</v>
      </c>
      <c r="AC9" s="17">
        <v>10</v>
      </c>
      <c r="AD9" s="17">
        <v>10</v>
      </c>
      <c r="AE9" s="17">
        <v>10</v>
      </c>
      <c r="AF9" s="23">
        <v>1</v>
      </c>
      <c r="AG9" s="23">
        <v>10</v>
      </c>
      <c r="AH9" s="23">
        <v>-5</v>
      </c>
      <c r="AI9" s="23">
        <v>2</v>
      </c>
      <c r="AJ9" s="23">
        <v>0</v>
      </c>
      <c r="AK9" s="23">
        <v>0</v>
      </c>
      <c r="AL9" s="4">
        <f t="shared" ref="AL9:AL51" si="21">($T9+$U9+$X9+$Y9)*0.5</f>
        <v>1209</v>
      </c>
      <c r="AM9" s="4">
        <f t="shared" ref="AM9:AM51" si="22">($R9+$S9+$V9+$W9)*0.035</f>
        <v>78.12</v>
      </c>
      <c r="AN9" s="4">
        <f t="shared" si="1"/>
        <v>353.37</v>
      </c>
      <c r="AO9" s="4">
        <f t="shared" ref="AO9:AO51" si="23">($R9+$S9+$V9+$W9)*1+($L9+$M9+$N9+$O9+$P9+$Q9)*1</f>
        <v>2892</v>
      </c>
      <c r="AP9" s="4">
        <f t="shared" si="2"/>
        <v>82.98</v>
      </c>
      <c r="AQ9" s="4">
        <f t="shared" ref="AQ9:AR51" si="24">($L9+$M9+$N9+$O9+$P9+$Q9+$R9+$S9+$T9+$U9+$V9+$W9+$X9+$Y9)*0.002</f>
        <v>10.620000000000001</v>
      </c>
      <c r="AR9" s="4">
        <f t="shared" si="24"/>
        <v>10.620000000000001</v>
      </c>
      <c r="AS9" s="4">
        <f t="shared" ref="AS9:AS51" si="25">($T9+$U9+$X9+$Y9)*0.035+($L9+$N9+$P9)*0.03+($M9+$O9+$Q9)*0.05</f>
        <v>111.39000000000001</v>
      </c>
      <c r="AT9" s="4">
        <f t="shared" ref="AT9:AT51" si="26">($T9+$U9+$X9+$Y9)*0.11+($M9+$O9+$Q9)*0.23</f>
        <v>346.02000000000004</v>
      </c>
      <c r="AU9" s="4">
        <f t="shared" ref="AU9:AU51" si="27">($V9+$W9+$X9+$Y9)*0.084</f>
        <v>4.2</v>
      </c>
      <c r="AV9" s="23">
        <v>1100</v>
      </c>
      <c r="AW9" s="23">
        <v>50</v>
      </c>
      <c r="AX9" s="23">
        <v>340</v>
      </c>
      <c r="AY9" s="23">
        <v>2440</v>
      </c>
      <c r="AZ9" s="23">
        <v>70</v>
      </c>
      <c r="BA9" s="23">
        <v>8.4</v>
      </c>
      <c r="BB9" s="23">
        <v>8.4</v>
      </c>
      <c r="BC9" s="23">
        <v>99.4</v>
      </c>
      <c r="BD9" s="23">
        <v>300</v>
      </c>
      <c r="BE9" s="23">
        <v>3.4</v>
      </c>
      <c r="BF9" s="4">
        <f t="shared" si="3"/>
        <v>22.879999999999995</v>
      </c>
      <c r="BG9" s="4">
        <f t="shared" si="4"/>
        <v>6.6299999999999955</v>
      </c>
      <c r="BH9" s="4">
        <f t="shared" si="5"/>
        <v>12.019999999999996</v>
      </c>
      <c r="BI9" s="4">
        <f t="shared" si="6"/>
        <v>1.379999999999999</v>
      </c>
      <c r="BJ9" s="4">
        <f t="shared" si="7"/>
        <v>0</v>
      </c>
      <c r="BK9" s="4">
        <f t="shared" si="8"/>
        <v>5.8</v>
      </c>
      <c r="BL9" s="4">
        <f t="shared" si="9"/>
        <v>51</v>
      </c>
      <c r="BM9" s="4">
        <f t="shared" si="10"/>
        <v>20</v>
      </c>
      <c r="BN9" s="4">
        <f t="shared" si="11"/>
        <v>25</v>
      </c>
      <c r="BO9" s="4">
        <f t="shared" si="12"/>
        <v>3.5999999999999996</v>
      </c>
      <c r="BP9" s="4">
        <f t="shared" si="13"/>
        <v>1.5999999999999996</v>
      </c>
      <c r="BQ9" s="4">
        <f t="shared" si="14"/>
        <v>6.6</v>
      </c>
      <c r="BR9" s="4">
        <f t="shared" si="15"/>
        <v>105.24000000000001</v>
      </c>
      <c r="BS9" s="4">
        <f t="shared" si="16"/>
        <v>686.74</v>
      </c>
      <c r="BT9" s="4">
        <f t="shared" si="17"/>
        <v>140.96</v>
      </c>
      <c r="BU9" s="4">
        <f t="shared" si="18"/>
        <v>17.64</v>
      </c>
      <c r="BV9" s="4">
        <f t="shared" si="19"/>
        <v>19.64</v>
      </c>
      <c r="BW9" s="4">
        <f t="shared" si="20"/>
        <v>1.8000000000000007</v>
      </c>
    </row>
    <row r="10" spans="1:75">
      <c r="A10" s="10">
        <v>4</v>
      </c>
      <c r="B10" s="10" t="s">
        <v>108</v>
      </c>
      <c r="C10" s="10" t="s">
        <v>110</v>
      </c>
      <c r="D10" s="10">
        <v>19342020204</v>
      </c>
      <c r="E10" s="10">
        <v>15</v>
      </c>
      <c r="F10" s="10">
        <v>11</v>
      </c>
      <c r="G10" s="10">
        <v>95</v>
      </c>
      <c r="H10" s="10">
        <v>96</v>
      </c>
      <c r="I10" s="10">
        <v>2</v>
      </c>
      <c r="J10" s="10">
        <v>2</v>
      </c>
      <c r="K10" s="10">
        <v>2</v>
      </c>
      <c r="L10" s="23">
        <v>168</v>
      </c>
      <c r="M10" s="23">
        <v>182</v>
      </c>
      <c r="N10" s="23">
        <v>120</v>
      </c>
      <c r="O10" s="23">
        <v>130</v>
      </c>
      <c r="P10" s="23">
        <v>24</v>
      </c>
      <c r="Q10" s="23">
        <v>36</v>
      </c>
      <c r="R10" s="23">
        <v>1080</v>
      </c>
      <c r="S10" s="23">
        <v>1128</v>
      </c>
      <c r="T10" s="23">
        <v>1170</v>
      </c>
      <c r="U10" s="23">
        <v>1222</v>
      </c>
      <c r="V10" s="23">
        <v>12</v>
      </c>
      <c r="W10" s="23">
        <v>12</v>
      </c>
      <c r="X10" s="23">
        <v>13</v>
      </c>
      <c r="Y10" s="23">
        <v>13</v>
      </c>
      <c r="Z10" s="17">
        <v>100</v>
      </c>
      <c r="AA10" s="17">
        <v>350</v>
      </c>
      <c r="AB10" s="17">
        <v>100</v>
      </c>
      <c r="AC10" s="17">
        <v>10</v>
      </c>
      <c r="AD10" s="17">
        <v>10</v>
      </c>
      <c r="AE10" s="17">
        <v>10</v>
      </c>
      <c r="AF10" s="23">
        <v>1</v>
      </c>
      <c r="AG10" s="23">
        <v>10</v>
      </c>
      <c r="AH10" s="23">
        <v>-5</v>
      </c>
      <c r="AI10" s="23">
        <v>2</v>
      </c>
      <c r="AJ10" s="23">
        <v>0</v>
      </c>
      <c r="AK10" s="23">
        <v>0</v>
      </c>
      <c r="AL10" s="4">
        <f t="shared" si="21"/>
        <v>1209</v>
      </c>
      <c r="AM10" s="4">
        <f t="shared" si="22"/>
        <v>78.12</v>
      </c>
      <c r="AN10" s="4">
        <f t="shared" si="1"/>
        <v>353.37</v>
      </c>
      <c r="AO10" s="4">
        <f t="shared" si="23"/>
        <v>2892</v>
      </c>
      <c r="AP10" s="4">
        <f t="shared" si="2"/>
        <v>82.98</v>
      </c>
      <c r="AQ10" s="4">
        <f t="shared" si="24"/>
        <v>10.620000000000001</v>
      </c>
      <c r="AR10" s="4">
        <f t="shared" si="24"/>
        <v>10.620000000000001</v>
      </c>
      <c r="AS10" s="4">
        <f t="shared" si="25"/>
        <v>111.39000000000001</v>
      </c>
      <c r="AT10" s="4">
        <f t="shared" si="26"/>
        <v>346.02000000000004</v>
      </c>
      <c r="AU10" s="4">
        <f t="shared" si="27"/>
        <v>4.2</v>
      </c>
      <c r="AV10" s="23">
        <v>1100</v>
      </c>
      <c r="AW10" s="23">
        <v>50</v>
      </c>
      <c r="AX10" s="23">
        <v>340</v>
      </c>
      <c r="AY10" s="23">
        <v>2440</v>
      </c>
      <c r="AZ10" s="23">
        <v>70</v>
      </c>
      <c r="BA10" s="23">
        <v>8.4</v>
      </c>
      <c r="BB10" s="23">
        <v>8.4</v>
      </c>
      <c r="BC10" s="23">
        <v>99.4</v>
      </c>
      <c r="BD10" s="23">
        <v>300</v>
      </c>
      <c r="BE10" s="23">
        <v>3.4</v>
      </c>
      <c r="BF10" s="4">
        <f t="shared" ref="BF10:BF51" si="28">IF((Z$7+AF$7)-AM$7&lt;0,0,(Z$7+AF$7)-AM$7)</f>
        <v>22.879999999999995</v>
      </c>
      <c r="BG10" s="4">
        <f t="shared" ref="BG10:BG51" si="29">IF((AA$7+AG$7)-AN$7&lt;0,0,(AA$7+AG$7)-AN$7)</f>
        <v>6.6299999999999955</v>
      </c>
      <c r="BH10" s="4">
        <f t="shared" ref="BH10:BH51" si="30">IF((AB$7+AH$7)-AP$7&lt;0,0,(AB$7+AH$7)-AP$7)</f>
        <v>12.019999999999996</v>
      </c>
      <c r="BI10" s="4">
        <f t="shared" ref="BI10:BI51" si="31">IF((AC$7+AI$7)-AQ$7&lt;0,0,(AC$7+AI$7)-AQ$7)</f>
        <v>1.379999999999999</v>
      </c>
      <c r="BJ10" s="4">
        <f t="shared" ref="BJ10:BJ51" si="32">IF((AD$7+AJ$7)-AR$7&lt;0,0,(AD$7+AJ$7)-AR$7)</f>
        <v>0</v>
      </c>
      <c r="BK10" s="4">
        <f t="shared" ref="BK10:BK51" si="33">IF((AE$7+AK$7)-AU$7&lt;0,0,(AE$7+AK$7)-AU$7)</f>
        <v>5.8</v>
      </c>
      <c r="BL10" s="4">
        <f t="shared" ref="BL10:BL51" si="34">IF((Z$7+AF$7)-AW$7&lt;0,0,(Z$7+AF$7)-AW$7)</f>
        <v>51</v>
      </c>
      <c r="BM10" s="4">
        <f t="shared" ref="BM10:BM51" si="35">IF((AA$7+AG$7)-AX$7&lt;0,0,(AA$7+AG$7)-AX$7)</f>
        <v>20</v>
      </c>
      <c r="BN10" s="4">
        <f t="shared" ref="BN10:BN51" si="36">IF((AB$7+AH$7)-AZ$7&lt;0,0,(AB$7+AH$7)-AZ$7)</f>
        <v>25</v>
      </c>
      <c r="BO10" s="4">
        <f t="shared" ref="BO10:BO51" si="37">IF((AC$7+AI$7)-BA$7&lt;0,0,(AC$7+AI$7)-BA$7)</f>
        <v>3.5999999999999996</v>
      </c>
      <c r="BP10" s="4">
        <f t="shared" ref="BP10:BP51" si="38">IF((AD$7+AJ$7)-BB$7&lt;0,0,(AD$7+AJ$7)-BB$7)</f>
        <v>1.5999999999999996</v>
      </c>
      <c r="BQ10" s="4">
        <f t="shared" ref="BQ10:BQ51" si="39">IF((AE$7+AK$7)-BE$7&lt;0,0,(AE$7+AK$7)-BE$7)</f>
        <v>6.6</v>
      </c>
      <c r="BR10" s="4">
        <f t="shared" si="15"/>
        <v>105.24000000000001</v>
      </c>
      <c r="BS10" s="4">
        <f t="shared" si="16"/>
        <v>686.74</v>
      </c>
      <c r="BT10" s="4">
        <f t="shared" si="17"/>
        <v>140.96</v>
      </c>
      <c r="BU10" s="4">
        <f t="shared" si="18"/>
        <v>17.64</v>
      </c>
      <c r="BV10" s="4">
        <f t="shared" si="19"/>
        <v>19.64</v>
      </c>
      <c r="BW10" s="4">
        <f t="shared" si="20"/>
        <v>1.8000000000000007</v>
      </c>
    </row>
    <row r="11" spans="1:75">
      <c r="A11" s="10">
        <v>5</v>
      </c>
      <c r="B11" s="10" t="s">
        <v>108</v>
      </c>
      <c r="C11" s="10" t="s">
        <v>110</v>
      </c>
      <c r="D11" s="10">
        <v>19342020205</v>
      </c>
      <c r="E11" s="10">
        <v>15</v>
      </c>
      <c r="F11" s="10">
        <v>11</v>
      </c>
      <c r="G11" s="10">
        <v>95</v>
      </c>
      <c r="H11" s="10">
        <v>96</v>
      </c>
      <c r="I11" s="10">
        <v>2</v>
      </c>
      <c r="J11" s="10">
        <v>2</v>
      </c>
      <c r="K11" s="10">
        <v>2</v>
      </c>
      <c r="L11" s="23">
        <v>168</v>
      </c>
      <c r="M11" s="23">
        <v>182</v>
      </c>
      <c r="N11" s="23">
        <v>120</v>
      </c>
      <c r="O11" s="23">
        <v>130</v>
      </c>
      <c r="P11" s="23">
        <v>24</v>
      </c>
      <c r="Q11" s="23">
        <v>36</v>
      </c>
      <c r="R11" s="23">
        <v>1080</v>
      </c>
      <c r="S11" s="23">
        <v>1128</v>
      </c>
      <c r="T11" s="23">
        <v>1170</v>
      </c>
      <c r="U11" s="23">
        <v>1222</v>
      </c>
      <c r="V11" s="23">
        <v>12</v>
      </c>
      <c r="W11" s="23">
        <v>12</v>
      </c>
      <c r="X11" s="23">
        <v>13</v>
      </c>
      <c r="Y11" s="23">
        <v>13</v>
      </c>
      <c r="Z11" s="17">
        <v>100</v>
      </c>
      <c r="AA11" s="17">
        <v>350</v>
      </c>
      <c r="AB11" s="17">
        <v>100</v>
      </c>
      <c r="AC11" s="17">
        <v>10</v>
      </c>
      <c r="AD11" s="17">
        <v>10</v>
      </c>
      <c r="AE11" s="17">
        <v>10</v>
      </c>
      <c r="AF11" s="23">
        <v>1</v>
      </c>
      <c r="AG11" s="23">
        <v>10</v>
      </c>
      <c r="AH11" s="23">
        <v>-5</v>
      </c>
      <c r="AI11" s="23">
        <v>2</v>
      </c>
      <c r="AJ11" s="23">
        <v>0</v>
      </c>
      <c r="AK11" s="23">
        <v>0</v>
      </c>
      <c r="AL11" s="4">
        <f t="shared" si="21"/>
        <v>1209</v>
      </c>
      <c r="AM11" s="4">
        <f t="shared" si="22"/>
        <v>78.12</v>
      </c>
      <c r="AN11" s="4">
        <f t="shared" si="1"/>
        <v>353.37</v>
      </c>
      <c r="AO11" s="4">
        <f t="shared" si="23"/>
        <v>2892</v>
      </c>
      <c r="AP11" s="4">
        <f t="shared" si="2"/>
        <v>82.98</v>
      </c>
      <c r="AQ11" s="4">
        <f t="shared" si="24"/>
        <v>10.620000000000001</v>
      </c>
      <c r="AR11" s="4">
        <f t="shared" si="24"/>
        <v>10.620000000000001</v>
      </c>
      <c r="AS11" s="4">
        <f t="shared" si="25"/>
        <v>111.39000000000001</v>
      </c>
      <c r="AT11" s="4">
        <f t="shared" si="26"/>
        <v>346.02000000000004</v>
      </c>
      <c r="AU11" s="4">
        <f t="shared" si="27"/>
        <v>4.2</v>
      </c>
      <c r="AV11" s="23">
        <v>1100</v>
      </c>
      <c r="AW11" s="23">
        <v>50</v>
      </c>
      <c r="AX11" s="23">
        <v>340</v>
      </c>
      <c r="AY11" s="23">
        <v>2440</v>
      </c>
      <c r="AZ11" s="23">
        <v>70</v>
      </c>
      <c r="BA11" s="23">
        <v>8.4</v>
      </c>
      <c r="BB11" s="23">
        <v>8.4</v>
      </c>
      <c r="BC11" s="23">
        <v>99.4</v>
      </c>
      <c r="BD11" s="23">
        <v>300</v>
      </c>
      <c r="BE11" s="23">
        <v>3.4</v>
      </c>
      <c r="BF11" s="4">
        <f t="shared" si="28"/>
        <v>22.879999999999995</v>
      </c>
      <c r="BG11" s="4">
        <f t="shared" si="29"/>
        <v>6.6299999999999955</v>
      </c>
      <c r="BH11" s="4">
        <f t="shared" si="30"/>
        <v>12.019999999999996</v>
      </c>
      <c r="BI11" s="4">
        <f t="shared" si="31"/>
        <v>1.379999999999999</v>
      </c>
      <c r="BJ11" s="4">
        <f t="shared" si="32"/>
        <v>0</v>
      </c>
      <c r="BK11" s="4">
        <f t="shared" si="33"/>
        <v>5.8</v>
      </c>
      <c r="BL11" s="4">
        <f t="shared" si="34"/>
        <v>51</v>
      </c>
      <c r="BM11" s="4">
        <f t="shared" si="35"/>
        <v>20</v>
      </c>
      <c r="BN11" s="4">
        <f t="shared" si="36"/>
        <v>25</v>
      </c>
      <c r="BO11" s="4">
        <f t="shared" si="37"/>
        <v>3.5999999999999996</v>
      </c>
      <c r="BP11" s="4">
        <f t="shared" si="38"/>
        <v>1.5999999999999996</v>
      </c>
      <c r="BQ11" s="4">
        <f t="shared" si="39"/>
        <v>6.6</v>
      </c>
      <c r="BR11" s="4">
        <f t="shared" si="15"/>
        <v>105.24000000000001</v>
      </c>
      <c r="BS11" s="4">
        <f t="shared" si="16"/>
        <v>686.74</v>
      </c>
      <c r="BT11" s="4">
        <f t="shared" si="17"/>
        <v>140.96</v>
      </c>
      <c r="BU11" s="4">
        <f t="shared" si="18"/>
        <v>17.64</v>
      </c>
      <c r="BV11" s="4">
        <f t="shared" si="19"/>
        <v>19.64</v>
      </c>
      <c r="BW11" s="4">
        <f t="shared" si="20"/>
        <v>1.8000000000000007</v>
      </c>
    </row>
    <row r="12" spans="1:75">
      <c r="A12" s="10">
        <v>6</v>
      </c>
      <c r="B12" s="10" t="s">
        <v>108</v>
      </c>
      <c r="C12" s="10" t="s">
        <v>110</v>
      </c>
      <c r="D12" s="10">
        <v>19342020206</v>
      </c>
      <c r="E12" s="10">
        <v>15</v>
      </c>
      <c r="F12" s="10">
        <v>11</v>
      </c>
      <c r="G12" s="10">
        <v>95</v>
      </c>
      <c r="H12" s="10">
        <v>96</v>
      </c>
      <c r="I12" s="10">
        <v>2</v>
      </c>
      <c r="J12" s="10">
        <v>2</v>
      </c>
      <c r="K12" s="10">
        <v>2</v>
      </c>
      <c r="L12" s="23">
        <v>168</v>
      </c>
      <c r="M12" s="23">
        <v>182</v>
      </c>
      <c r="N12" s="23">
        <v>120</v>
      </c>
      <c r="O12" s="23">
        <v>130</v>
      </c>
      <c r="P12" s="23">
        <v>24</v>
      </c>
      <c r="Q12" s="23">
        <v>36</v>
      </c>
      <c r="R12" s="23">
        <v>1080</v>
      </c>
      <c r="S12" s="23">
        <v>1128</v>
      </c>
      <c r="T12" s="23">
        <v>1170</v>
      </c>
      <c r="U12" s="23">
        <v>1222</v>
      </c>
      <c r="V12" s="23">
        <v>12</v>
      </c>
      <c r="W12" s="23">
        <v>12</v>
      </c>
      <c r="X12" s="23">
        <v>13</v>
      </c>
      <c r="Y12" s="23">
        <v>13</v>
      </c>
      <c r="Z12" s="17">
        <v>100</v>
      </c>
      <c r="AA12" s="17">
        <v>350</v>
      </c>
      <c r="AB12" s="17">
        <v>100</v>
      </c>
      <c r="AC12" s="17">
        <v>10</v>
      </c>
      <c r="AD12" s="17">
        <v>10</v>
      </c>
      <c r="AE12" s="17">
        <v>10</v>
      </c>
      <c r="AF12" s="23">
        <v>1</v>
      </c>
      <c r="AG12" s="23">
        <v>10</v>
      </c>
      <c r="AH12" s="23">
        <v>-5</v>
      </c>
      <c r="AI12" s="23">
        <v>2</v>
      </c>
      <c r="AJ12" s="23">
        <v>0</v>
      </c>
      <c r="AK12" s="23">
        <v>0</v>
      </c>
      <c r="AL12" s="4">
        <f t="shared" si="21"/>
        <v>1209</v>
      </c>
      <c r="AM12" s="4">
        <f t="shared" si="22"/>
        <v>78.12</v>
      </c>
      <c r="AN12" s="4">
        <f t="shared" si="1"/>
        <v>353.37</v>
      </c>
      <c r="AO12" s="4">
        <f t="shared" si="23"/>
        <v>2892</v>
      </c>
      <c r="AP12" s="4">
        <f t="shared" si="2"/>
        <v>82.98</v>
      </c>
      <c r="AQ12" s="4">
        <f t="shared" si="24"/>
        <v>10.620000000000001</v>
      </c>
      <c r="AR12" s="4">
        <f t="shared" si="24"/>
        <v>10.620000000000001</v>
      </c>
      <c r="AS12" s="4">
        <f t="shared" si="25"/>
        <v>111.39000000000001</v>
      </c>
      <c r="AT12" s="4">
        <f t="shared" si="26"/>
        <v>346.02000000000004</v>
      </c>
      <c r="AU12" s="4">
        <f t="shared" si="27"/>
        <v>4.2</v>
      </c>
      <c r="AV12" s="23">
        <v>1100</v>
      </c>
      <c r="AW12" s="23">
        <v>50</v>
      </c>
      <c r="AX12" s="23">
        <v>340</v>
      </c>
      <c r="AY12" s="23">
        <v>2440</v>
      </c>
      <c r="AZ12" s="23">
        <v>70</v>
      </c>
      <c r="BA12" s="23">
        <v>8.4</v>
      </c>
      <c r="BB12" s="23">
        <v>8.4</v>
      </c>
      <c r="BC12" s="23">
        <v>99.4</v>
      </c>
      <c r="BD12" s="23">
        <v>300</v>
      </c>
      <c r="BE12" s="23">
        <v>3.4</v>
      </c>
      <c r="BF12" s="4">
        <f t="shared" si="28"/>
        <v>22.879999999999995</v>
      </c>
      <c r="BG12" s="4">
        <f t="shared" si="29"/>
        <v>6.6299999999999955</v>
      </c>
      <c r="BH12" s="4">
        <f t="shared" si="30"/>
        <v>12.019999999999996</v>
      </c>
      <c r="BI12" s="4">
        <f t="shared" si="31"/>
        <v>1.379999999999999</v>
      </c>
      <c r="BJ12" s="4">
        <f t="shared" si="32"/>
        <v>0</v>
      </c>
      <c r="BK12" s="4">
        <f t="shared" si="33"/>
        <v>5.8</v>
      </c>
      <c r="BL12" s="4">
        <f t="shared" si="34"/>
        <v>51</v>
      </c>
      <c r="BM12" s="4">
        <f t="shared" si="35"/>
        <v>20</v>
      </c>
      <c r="BN12" s="4">
        <f t="shared" si="36"/>
        <v>25</v>
      </c>
      <c r="BO12" s="4">
        <f t="shared" si="37"/>
        <v>3.5999999999999996</v>
      </c>
      <c r="BP12" s="4">
        <f t="shared" si="38"/>
        <v>1.5999999999999996</v>
      </c>
      <c r="BQ12" s="4">
        <f t="shared" si="39"/>
        <v>6.6</v>
      </c>
      <c r="BR12" s="4">
        <f t="shared" si="15"/>
        <v>105.24000000000001</v>
      </c>
      <c r="BS12" s="4">
        <f t="shared" si="16"/>
        <v>686.74</v>
      </c>
      <c r="BT12" s="4">
        <f t="shared" si="17"/>
        <v>140.96</v>
      </c>
      <c r="BU12" s="4">
        <f t="shared" si="18"/>
        <v>17.64</v>
      </c>
      <c r="BV12" s="4">
        <f t="shared" si="19"/>
        <v>19.64</v>
      </c>
      <c r="BW12" s="4">
        <f t="shared" si="20"/>
        <v>1.8000000000000007</v>
      </c>
    </row>
    <row r="13" spans="1:75">
      <c r="A13" s="10">
        <v>7</v>
      </c>
      <c r="B13" s="10" t="s">
        <v>108</v>
      </c>
      <c r="C13" s="10" t="s">
        <v>110</v>
      </c>
      <c r="D13" s="10">
        <v>19342020207</v>
      </c>
      <c r="E13" s="10">
        <v>15</v>
      </c>
      <c r="F13" s="10">
        <v>11</v>
      </c>
      <c r="G13" s="10">
        <v>95</v>
      </c>
      <c r="H13" s="10">
        <v>96</v>
      </c>
      <c r="I13" s="10">
        <v>2</v>
      </c>
      <c r="J13" s="10">
        <v>2</v>
      </c>
      <c r="K13" s="10">
        <v>2</v>
      </c>
      <c r="L13" s="23">
        <v>168</v>
      </c>
      <c r="M13" s="23">
        <v>182</v>
      </c>
      <c r="N13" s="23">
        <v>120</v>
      </c>
      <c r="O13" s="23">
        <v>130</v>
      </c>
      <c r="P13" s="23">
        <v>24</v>
      </c>
      <c r="Q13" s="23">
        <v>36</v>
      </c>
      <c r="R13" s="23">
        <v>1080</v>
      </c>
      <c r="S13" s="23">
        <v>1128</v>
      </c>
      <c r="T13" s="23">
        <v>1170</v>
      </c>
      <c r="U13" s="23">
        <v>1222</v>
      </c>
      <c r="V13" s="23">
        <v>12</v>
      </c>
      <c r="W13" s="23">
        <v>12</v>
      </c>
      <c r="X13" s="23">
        <v>13</v>
      </c>
      <c r="Y13" s="23">
        <v>13</v>
      </c>
      <c r="Z13" s="17">
        <v>100</v>
      </c>
      <c r="AA13" s="17">
        <v>350</v>
      </c>
      <c r="AB13" s="17">
        <v>100</v>
      </c>
      <c r="AC13" s="17">
        <v>10</v>
      </c>
      <c r="AD13" s="17">
        <v>10</v>
      </c>
      <c r="AE13" s="17">
        <v>10</v>
      </c>
      <c r="AF13" s="23">
        <v>1</v>
      </c>
      <c r="AG13" s="23">
        <v>10</v>
      </c>
      <c r="AH13" s="23">
        <v>-5</v>
      </c>
      <c r="AI13" s="23">
        <v>2</v>
      </c>
      <c r="AJ13" s="23">
        <v>0</v>
      </c>
      <c r="AK13" s="23">
        <v>0</v>
      </c>
      <c r="AL13" s="4">
        <f t="shared" si="21"/>
        <v>1209</v>
      </c>
      <c r="AM13" s="4">
        <f t="shared" si="22"/>
        <v>78.12</v>
      </c>
      <c r="AN13" s="4">
        <f t="shared" si="1"/>
        <v>353.37</v>
      </c>
      <c r="AO13" s="4">
        <f t="shared" si="23"/>
        <v>2892</v>
      </c>
      <c r="AP13" s="4">
        <f t="shared" si="2"/>
        <v>82.98</v>
      </c>
      <c r="AQ13" s="4">
        <f t="shared" si="24"/>
        <v>10.620000000000001</v>
      </c>
      <c r="AR13" s="4">
        <f t="shared" si="24"/>
        <v>10.620000000000001</v>
      </c>
      <c r="AS13" s="4">
        <f t="shared" si="25"/>
        <v>111.39000000000001</v>
      </c>
      <c r="AT13" s="4">
        <f t="shared" si="26"/>
        <v>346.02000000000004</v>
      </c>
      <c r="AU13" s="4">
        <f t="shared" si="27"/>
        <v>4.2</v>
      </c>
      <c r="AV13" s="23">
        <v>1100</v>
      </c>
      <c r="AW13" s="23">
        <v>50</v>
      </c>
      <c r="AX13" s="23">
        <v>340</v>
      </c>
      <c r="AY13" s="23">
        <v>2440</v>
      </c>
      <c r="AZ13" s="23">
        <v>70</v>
      </c>
      <c r="BA13" s="23">
        <v>8.4</v>
      </c>
      <c r="BB13" s="23">
        <v>8.4</v>
      </c>
      <c r="BC13" s="23">
        <v>99.4</v>
      </c>
      <c r="BD13" s="23">
        <v>300</v>
      </c>
      <c r="BE13" s="23">
        <v>3.4</v>
      </c>
      <c r="BF13" s="4">
        <f t="shared" si="28"/>
        <v>22.879999999999995</v>
      </c>
      <c r="BG13" s="4">
        <f t="shared" si="29"/>
        <v>6.6299999999999955</v>
      </c>
      <c r="BH13" s="4">
        <f t="shared" si="30"/>
        <v>12.019999999999996</v>
      </c>
      <c r="BI13" s="4">
        <f t="shared" si="31"/>
        <v>1.379999999999999</v>
      </c>
      <c r="BJ13" s="4">
        <f t="shared" si="32"/>
        <v>0</v>
      </c>
      <c r="BK13" s="4">
        <f t="shared" si="33"/>
        <v>5.8</v>
      </c>
      <c r="BL13" s="4">
        <f t="shared" si="34"/>
        <v>51</v>
      </c>
      <c r="BM13" s="4">
        <f t="shared" si="35"/>
        <v>20</v>
      </c>
      <c r="BN13" s="4">
        <f t="shared" si="36"/>
        <v>25</v>
      </c>
      <c r="BO13" s="4">
        <f t="shared" si="37"/>
        <v>3.5999999999999996</v>
      </c>
      <c r="BP13" s="4">
        <f t="shared" si="38"/>
        <v>1.5999999999999996</v>
      </c>
      <c r="BQ13" s="4">
        <f t="shared" si="39"/>
        <v>6.6</v>
      </c>
      <c r="BR13" s="4">
        <f t="shared" si="15"/>
        <v>105.24000000000001</v>
      </c>
      <c r="BS13" s="4">
        <f t="shared" si="16"/>
        <v>686.74</v>
      </c>
      <c r="BT13" s="4">
        <f t="shared" si="17"/>
        <v>140.96</v>
      </c>
      <c r="BU13" s="4">
        <f t="shared" si="18"/>
        <v>17.64</v>
      </c>
      <c r="BV13" s="4">
        <f t="shared" si="19"/>
        <v>19.64</v>
      </c>
      <c r="BW13" s="4">
        <f t="shared" si="20"/>
        <v>1.8000000000000007</v>
      </c>
    </row>
    <row r="14" spans="1:75">
      <c r="A14" s="10">
        <v>8</v>
      </c>
      <c r="B14" s="10" t="s">
        <v>108</v>
      </c>
      <c r="C14" s="10" t="s">
        <v>110</v>
      </c>
      <c r="D14" s="10">
        <v>19342020208</v>
      </c>
      <c r="E14" s="10">
        <v>15</v>
      </c>
      <c r="F14" s="10">
        <v>11</v>
      </c>
      <c r="G14" s="10">
        <v>95</v>
      </c>
      <c r="H14" s="10">
        <v>96</v>
      </c>
      <c r="I14" s="10">
        <v>2</v>
      </c>
      <c r="J14" s="10">
        <v>2</v>
      </c>
      <c r="K14" s="10">
        <v>2</v>
      </c>
      <c r="L14" s="23">
        <v>168</v>
      </c>
      <c r="M14" s="23">
        <v>182</v>
      </c>
      <c r="N14" s="23">
        <v>120</v>
      </c>
      <c r="O14" s="23">
        <v>130</v>
      </c>
      <c r="P14" s="23">
        <v>24</v>
      </c>
      <c r="Q14" s="23">
        <v>36</v>
      </c>
      <c r="R14" s="23">
        <v>1080</v>
      </c>
      <c r="S14" s="23">
        <v>1128</v>
      </c>
      <c r="T14" s="23">
        <v>1170</v>
      </c>
      <c r="U14" s="23">
        <v>1222</v>
      </c>
      <c r="V14" s="23">
        <v>12</v>
      </c>
      <c r="W14" s="23">
        <v>12</v>
      </c>
      <c r="X14" s="23">
        <v>13</v>
      </c>
      <c r="Y14" s="23">
        <v>13</v>
      </c>
      <c r="Z14" s="17">
        <v>100</v>
      </c>
      <c r="AA14" s="17">
        <v>350</v>
      </c>
      <c r="AB14" s="17">
        <v>100</v>
      </c>
      <c r="AC14" s="17">
        <v>10</v>
      </c>
      <c r="AD14" s="17">
        <v>10</v>
      </c>
      <c r="AE14" s="17">
        <v>10</v>
      </c>
      <c r="AF14" s="23">
        <v>1</v>
      </c>
      <c r="AG14" s="23">
        <v>10</v>
      </c>
      <c r="AH14" s="23">
        <v>-5</v>
      </c>
      <c r="AI14" s="23">
        <v>2</v>
      </c>
      <c r="AJ14" s="23">
        <v>0</v>
      </c>
      <c r="AK14" s="23">
        <v>0</v>
      </c>
      <c r="AL14" s="4">
        <f t="shared" si="21"/>
        <v>1209</v>
      </c>
      <c r="AM14" s="4">
        <f t="shared" si="22"/>
        <v>78.12</v>
      </c>
      <c r="AN14" s="4">
        <f t="shared" si="1"/>
        <v>353.37</v>
      </c>
      <c r="AO14" s="4">
        <f t="shared" si="23"/>
        <v>2892</v>
      </c>
      <c r="AP14" s="4">
        <f t="shared" si="2"/>
        <v>82.98</v>
      </c>
      <c r="AQ14" s="4">
        <f t="shared" si="24"/>
        <v>10.620000000000001</v>
      </c>
      <c r="AR14" s="4">
        <f t="shared" si="24"/>
        <v>10.620000000000001</v>
      </c>
      <c r="AS14" s="4">
        <f t="shared" si="25"/>
        <v>111.39000000000001</v>
      </c>
      <c r="AT14" s="4">
        <f t="shared" si="26"/>
        <v>346.02000000000004</v>
      </c>
      <c r="AU14" s="4">
        <f t="shared" si="27"/>
        <v>4.2</v>
      </c>
      <c r="AV14" s="23">
        <v>1100</v>
      </c>
      <c r="AW14" s="23">
        <v>50</v>
      </c>
      <c r="AX14" s="23">
        <v>340</v>
      </c>
      <c r="AY14" s="23">
        <v>2440</v>
      </c>
      <c r="AZ14" s="23">
        <v>70</v>
      </c>
      <c r="BA14" s="23">
        <v>8.4</v>
      </c>
      <c r="BB14" s="23">
        <v>8.4</v>
      </c>
      <c r="BC14" s="23">
        <v>99.4</v>
      </c>
      <c r="BD14" s="23">
        <v>300</v>
      </c>
      <c r="BE14" s="23">
        <v>3.4</v>
      </c>
      <c r="BF14" s="4">
        <f t="shared" si="28"/>
        <v>22.879999999999995</v>
      </c>
      <c r="BG14" s="4">
        <f t="shared" si="29"/>
        <v>6.6299999999999955</v>
      </c>
      <c r="BH14" s="4">
        <f t="shared" si="30"/>
        <v>12.019999999999996</v>
      </c>
      <c r="BI14" s="4">
        <f t="shared" si="31"/>
        <v>1.379999999999999</v>
      </c>
      <c r="BJ14" s="4">
        <f t="shared" si="32"/>
        <v>0</v>
      </c>
      <c r="BK14" s="4">
        <f t="shared" si="33"/>
        <v>5.8</v>
      </c>
      <c r="BL14" s="4">
        <f t="shared" si="34"/>
        <v>51</v>
      </c>
      <c r="BM14" s="4">
        <f t="shared" si="35"/>
        <v>20</v>
      </c>
      <c r="BN14" s="4">
        <f t="shared" si="36"/>
        <v>25</v>
      </c>
      <c r="BO14" s="4">
        <f t="shared" si="37"/>
        <v>3.5999999999999996</v>
      </c>
      <c r="BP14" s="4">
        <f t="shared" si="38"/>
        <v>1.5999999999999996</v>
      </c>
      <c r="BQ14" s="4">
        <f t="shared" si="39"/>
        <v>6.6</v>
      </c>
      <c r="BR14" s="4">
        <f t="shared" si="15"/>
        <v>105.24000000000001</v>
      </c>
      <c r="BS14" s="4">
        <f t="shared" si="16"/>
        <v>686.74</v>
      </c>
      <c r="BT14" s="4">
        <f t="shared" si="17"/>
        <v>140.96</v>
      </c>
      <c r="BU14" s="4">
        <f t="shared" si="18"/>
        <v>17.64</v>
      </c>
      <c r="BV14" s="4">
        <f t="shared" si="19"/>
        <v>19.64</v>
      </c>
      <c r="BW14" s="4">
        <f t="shared" si="20"/>
        <v>1.8000000000000007</v>
      </c>
    </row>
    <row r="15" spans="1:75">
      <c r="A15" s="10">
        <v>9</v>
      </c>
      <c r="B15" s="10" t="s">
        <v>108</v>
      </c>
      <c r="C15" s="10" t="s">
        <v>110</v>
      </c>
      <c r="D15" s="10">
        <v>19342020209</v>
      </c>
      <c r="E15" s="10">
        <v>15</v>
      </c>
      <c r="F15" s="10">
        <v>11</v>
      </c>
      <c r="G15" s="10">
        <v>95</v>
      </c>
      <c r="H15" s="10">
        <v>96</v>
      </c>
      <c r="I15" s="10">
        <v>2</v>
      </c>
      <c r="J15" s="10">
        <v>2</v>
      </c>
      <c r="K15" s="10">
        <v>2</v>
      </c>
      <c r="L15" s="23">
        <v>168</v>
      </c>
      <c r="M15" s="23">
        <v>182</v>
      </c>
      <c r="N15" s="23">
        <v>120</v>
      </c>
      <c r="O15" s="23">
        <v>130</v>
      </c>
      <c r="P15" s="23">
        <v>24</v>
      </c>
      <c r="Q15" s="23">
        <v>36</v>
      </c>
      <c r="R15" s="23">
        <v>1080</v>
      </c>
      <c r="S15" s="23">
        <v>1128</v>
      </c>
      <c r="T15" s="23">
        <v>1170</v>
      </c>
      <c r="U15" s="23">
        <v>1222</v>
      </c>
      <c r="V15" s="23">
        <v>12</v>
      </c>
      <c r="W15" s="23">
        <v>12</v>
      </c>
      <c r="X15" s="23">
        <v>13</v>
      </c>
      <c r="Y15" s="23">
        <v>13</v>
      </c>
      <c r="Z15" s="17">
        <v>100</v>
      </c>
      <c r="AA15" s="17">
        <v>350</v>
      </c>
      <c r="AB15" s="17">
        <v>100</v>
      </c>
      <c r="AC15" s="17">
        <v>10</v>
      </c>
      <c r="AD15" s="17">
        <v>10</v>
      </c>
      <c r="AE15" s="17">
        <v>10</v>
      </c>
      <c r="AF15" s="23">
        <v>1</v>
      </c>
      <c r="AG15" s="23">
        <v>10</v>
      </c>
      <c r="AH15" s="23">
        <v>-5</v>
      </c>
      <c r="AI15" s="23">
        <v>2</v>
      </c>
      <c r="AJ15" s="23">
        <v>0</v>
      </c>
      <c r="AK15" s="23">
        <v>0</v>
      </c>
      <c r="AL15" s="4">
        <f t="shared" si="21"/>
        <v>1209</v>
      </c>
      <c r="AM15" s="4">
        <f t="shared" si="22"/>
        <v>78.12</v>
      </c>
      <c r="AN15" s="4">
        <f t="shared" si="1"/>
        <v>353.37</v>
      </c>
      <c r="AO15" s="4">
        <f t="shared" si="23"/>
        <v>2892</v>
      </c>
      <c r="AP15" s="4">
        <f t="shared" si="2"/>
        <v>82.98</v>
      </c>
      <c r="AQ15" s="4">
        <f t="shared" si="24"/>
        <v>10.620000000000001</v>
      </c>
      <c r="AR15" s="4">
        <f t="shared" si="24"/>
        <v>10.620000000000001</v>
      </c>
      <c r="AS15" s="4">
        <f t="shared" si="25"/>
        <v>111.39000000000001</v>
      </c>
      <c r="AT15" s="4">
        <f t="shared" si="26"/>
        <v>346.02000000000004</v>
      </c>
      <c r="AU15" s="4">
        <f t="shared" si="27"/>
        <v>4.2</v>
      </c>
      <c r="AV15" s="23">
        <v>1100</v>
      </c>
      <c r="AW15" s="23">
        <v>50</v>
      </c>
      <c r="AX15" s="23">
        <v>340</v>
      </c>
      <c r="AY15" s="23">
        <v>2440</v>
      </c>
      <c r="AZ15" s="23">
        <v>70</v>
      </c>
      <c r="BA15" s="23">
        <v>8.4</v>
      </c>
      <c r="BB15" s="23">
        <v>8.4</v>
      </c>
      <c r="BC15" s="23">
        <v>99.4</v>
      </c>
      <c r="BD15" s="23">
        <v>300</v>
      </c>
      <c r="BE15" s="23">
        <v>3.4</v>
      </c>
      <c r="BF15" s="4">
        <f t="shared" si="28"/>
        <v>22.879999999999995</v>
      </c>
      <c r="BG15" s="4">
        <f t="shared" si="29"/>
        <v>6.6299999999999955</v>
      </c>
      <c r="BH15" s="4">
        <f t="shared" si="30"/>
        <v>12.019999999999996</v>
      </c>
      <c r="BI15" s="4">
        <f t="shared" si="31"/>
        <v>1.379999999999999</v>
      </c>
      <c r="BJ15" s="4">
        <f t="shared" si="32"/>
        <v>0</v>
      </c>
      <c r="BK15" s="4">
        <f t="shared" si="33"/>
        <v>5.8</v>
      </c>
      <c r="BL15" s="4">
        <f t="shared" si="34"/>
        <v>51</v>
      </c>
      <c r="BM15" s="4">
        <f t="shared" si="35"/>
        <v>20</v>
      </c>
      <c r="BN15" s="4">
        <f t="shared" si="36"/>
        <v>25</v>
      </c>
      <c r="BO15" s="4">
        <f t="shared" si="37"/>
        <v>3.5999999999999996</v>
      </c>
      <c r="BP15" s="4">
        <f t="shared" si="38"/>
        <v>1.5999999999999996</v>
      </c>
      <c r="BQ15" s="4">
        <f t="shared" si="39"/>
        <v>6.6</v>
      </c>
      <c r="BR15" s="4">
        <f t="shared" si="15"/>
        <v>105.24000000000001</v>
      </c>
      <c r="BS15" s="4">
        <f t="shared" si="16"/>
        <v>686.74</v>
      </c>
      <c r="BT15" s="4">
        <f t="shared" si="17"/>
        <v>140.96</v>
      </c>
      <c r="BU15" s="4">
        <f t="shared" si="18"/>
        <v>17.64</v>
      </c>
      <c r="BV15" s="4">
        <f t="shared" si="19"/>
        <v>19.64</v>
      </c>
      <c r="BW15" s="4">
        <f t="shared" si="20"/>
        <v>1.8000000000000007</v>
      </c>
    </row>
    <row r="16" spans="1:75">
      <c r="A16" s="10">
        <v>10</v>
      </c>
      <c r="B16" s="10" t="s">
        <v>108</v>
      </c>
      <c r="C16" s="10" t="s">
        <v>110</v>
      </c>
      <c r="D16" s="10">
        <v>19342020210</v>
      </c>
      <c r="E16" s="10">
        <v>15</v>
      </c>
      <c r="F16" s="10">
        <v>11</v>
      </c>
      <c r="G16" s="10">
        <v>95</v>
      </c>
      <c r="H16" s="10">
        <v>96</v>
      </c>
      <c r="I16" s="10">
        <v>2</v>
      </c>
      <c r="J16" s="10">
        <v>2</v>
      </c>
      <c r="K16" s="10">
        <v>2</v>
      </c>
      <c r="L16" s="23">
        <v>168</v>
      </c>
      <c r="M16" s="23">
        <v>182</v>
      </c>
      <c r="N16" s="23">
        <v>120</v>
      </c>
      <c r="O16" s="23">
        <v>130</v>
      </c>
      <c r="P16" s="23">
        <v>24</v>
      </c>
      <c r="Q16" s="23">
        <v>36</v>
      </c>
      <c r="R16" s="23">
        <v>1080</v>
      </c>
      <c r="S16" s="23">
        <v>1128</v>
      </c>
      <c r="T16" s="23">
        <v>1170</v>
      </c>
      <c r="U16" s="23">
        <v>1222</v>
      </c>
      <c r="V16" s="23">
        <v>12</v>
      </c>
      <c r="W16" s="23">
        <v>12</v>
      </c>
      <c r="X16" s="23">
        <v>13</v>
      </c>
      <c r="Y16" s="23">
        <v>13</v>
      </c>
      <c r="Z16" s="17">
        <v>100</v>
      </c>
      <c r="AA16" s="17">
        <v>350</v>
      </c>
      <c r="AB16" s="17">
        <v>100</v>
      </c>
      <c r="AC16" s="17">
        <v>10</v>
      </c>
      <c r="AD16" s="17">
        <v>10</v>
      </c>
      <c r="AE16" s="17">
        <v>10</v>
      </c>
      <c r="AF16" s="23">
        <v>1</v>
      </c>
      <c r="AG16" s="23">
        <v>10</v>
      </c>
      <c r="AH16" s="23">
        <v>-5</v>
      </c>
      <c r="AI16" s="23">
        <v>2</v>
      </c>
      <c r="AJ16" s="23">
        <v>0</v>
      </c>
      <c r="AK16" s="23">
        <v>0</v>
      </c>
      <c r="AL16" s="4">
        <f t="shared" si="21"/>
        <v>1209</v>
      </c>
      <c r="AM16" s="4">
        <f t="shared" si="22"/>
        <v>78.12</v>
      </c>
      <c r="AN16" s="4">
        <f t="shared" si="1"/>
        <v>353.37</v>
      </c>
      <c r="AO16" s="4">
        <f t="shared" si="23"/>
        <v>2892</v>
      </c>
      <c r="AP16" s="4">
        <f t="shared" si="2"/>
        <v>82.98</v>
      </c>
      <c r="AQ16" s="4">
        <f t="shared" si="24"/>
        <v>10.620000000000001</v>
      </c>
      <c r="AR16" s="4">
        <f t="shared" si="24"/>
        <v>10.620000000000001</v>
      </c>
      <c r="AS16" s="4">
        <f t="shared" si="25"/>
        <v>111.39000000000001</v>
      </c>
      <c r="AT16" s="4">
        <f t="shared" si="26"/>
        <v>346.02000000000004</v>
      </c>
      <c r="AU16" s="4">
        <f t="shared" si="27"/>
        <v>4.2</v>
      </c>
      <c r="AV16" s="23">
        <v>1100</v>
      </c>
      <c r="AW16" s="23">
        <v>50</v>
      </c>
      <c r="AX16" s="23">
        <v>340</v>
      </c>
      <c r="AY16" s="23">
        <v>2440</v>
      </c>
      <c r="AZ16" s="23">
        <v>70</v>
      </c>
      <c r="BA16" s="23">
        <v>8.4</v>
      </c>
      <c r="BB16" s="23">
        <v>8.4</v>
      </c>
      <c r="BC16" s="23">
        <v>99.4</v>
      </c>
      <c r="BD16" s="23">
        <v>300</v>
      </c>
      <c r="BE16" s="23">
        <v>3.4</v>
      </c>
      <c r="BF16" s="4">
        <f t="shared" si="28"/>
        <v>22.879999999999995</v>
      </c>
      <c r="BG16" s="4">
        <f t="shared" si="29"/>
        <v>6.6299999999999955</v>
      </c>
      <c r="BH16" s="4">
        <f t="shared" si="30"/>
        <v>12.019999999999996</v>
      </c>
      <c r="BI16" s="4">
        <f t="shared" si="31"/>
        <v>1.379999999999999</v>
      </c>
      <c r="BJ16" s="4">
        <f t="shared" si="32"/>
        <v>0</v>
      </c>
      <c r="BK16" s="4">
        <f t="shared" si="33"/>
        <v>5.8</v>
      </c>
      <c r="BL16" s="4">
        <f t="shared" si="34"/>
        <v>51</v>
      </c>
      <c r="BM16" s="4">
        <f t="shared" si="35"/>
        <v>20</v>
      </c>
      <c r="BN16" s="4">
        <f t="shared" si="36"/>
        <v>25</v>
      </c>
      <c r="BO16" s="4">
        <f t="shared" si="37"/>
        <v>3.5999999999999996</v>
      </c>
      <c r="BP16" s="4">
        <f t="shared" si="38"/>
        <v>1.5999999999999996</v>
      </c>
      <c r="BQ16" s="4">
        <f t="shared" si="39"/>
        <v>6.6</v>
      </c>
      <c r="BR16" s="4">
        <f t="shared" si="15"/>
        <v>105.24000000000001</v>
      </c>
      <c r="BS16" s="4">
        <f t="shared" si="16"/>
        <v>686.74</v>
      </c>
      <c r="BT16" s="4">
        <f t="shared" si="17"/>
        <v>140.96</v>
      </c>
      <c r="BU16" s="4">
        <f t="shared" si="18"/>
        <v>17.64</v>
      </c>
      <c r="BV16" s="4">
        <f t="shared" si="19"/>
        <v>19.64</v>
      </c>
      <c r="BW16" s="4">
        <f t="shared" si="20"/>
        <v>1.8000000000000007</v>
      </c>
    </row>
    <row r="17" spans="1:75">
      <c r="A17" s="10">
        <v>11</v>
      </c>
      <c r="B17" s="10" t="s">
        <v>108</v>
      </c>
      <c r="C17" s="10" t="s">
        <v>110</v>
      </c>
      <c r="D17" s="10">
        <v>19342020211</v>
      </c>
      <c r="E17" s="10">
        <v>15</v>
      </c>
      <c r="F17" s="10">
        <v>11</v>
      </c>
      <c r="G17" s="10">
        <v>95</v>
      </c>
      <c r="H17" s="10">
        <v>96</v>
      </c>
      <c r="I17" s="10">
        <v>2</v>
      </c>
      <c r="J17" s="10">
        <v>2</v>
      </c>
      <c r="K17" s="10">
        <v>2</v>
      </c>
      <c r="L17" s="23">
        <v>168</v>
      </c>
      <c r="M17" s="23">
        <v>182</v>
      </c>
      <c r="N17" s="23">
        <v>120</v>
      </c>
      <c r="O17" s="23">
        <v>130</v>
      </c>
      <c r="P17" s="23">
        <v>24</v>
      </c>
      <c r="Q17" s="23">
        <v>36</v>
      </c>
      <c r="R17" s="23">
        <v>1080</v>
      </c>
      <c r="S17" s="23">
        <v>1128</v>
      </c>
      <c r="T17" s="23">
        <v>1170</v>
      </c>
      <c r="U17" s="23">
        <v>1222</v>
      </c>
      <c r="V17" s="23">
        <v>12</v>
      </c>
      <c r="W17" s="23">
        <v>12</v>
      </c>
      <c r="X17" s="23">
        <v>13</v>
      </c>
      <c r="Y17" s="23">
        <v>13</v>
      </c>
      <c r="Z17" s="17">
        <v>100</v>
      </c>
      <c r="AA17" s="17">
        <v>350</v>
      </c>
      <c r="AB17" s="17">
        <v>100</v>
      </c>
      <c r="AC17" s="17">
        <v>10</v>
      </c>
      <c r="AD17" s="17">
        <v>10</v>
      </c>
      <c r="AE17" s="17">
        <v>10</v>
      </c>
      <c r="AF17" s="23">
        <v>1</v>
      </c>
      <c r="AG17" s="23">
        <v>10</v>
      </c>
      <c r="AH17" s="23">
        <v>-5</v>
      </c>
      <c r="AI17" s="23">
        <v>2</v>
      </c>
      <c r="AJ17" s="23">
        <v>0</v>
      </c>
      <c r="AK17" s="23">
        <v>0</v>
      </c>
      <c r="AL17" s="4">
        <f t="shared" si="21"/>
        <v>1209</v>
      </c>
      <c r="AM17" s="4">
        <f t="shared" si="22"/>
        <v>78.12</v>
      </c>
      <c r="AN17" s="4">
        <f t="shared" si="1"/>
        <v>353.37</v>
      </c>
      <c r="AO17" s="4">
        <f t="shared" si="23"/>
        <v>2892</v>
      </c>
      <c r="AP17" s="4">
        <f t="shared" si="2"/>
        <v>82.98</v>
      </c>
      <c r="AQ17" s="4">
        <f t="shared" si="24"/>
        <v>10.620000000000001</v>
      </c>
      <c r="AR17" s="4">
        <f t="shared" si="24"/>
        <v>10.620000000000001</v>
      </c>
      <c r="AS17" s="4">
        <f t="shared" si="25"/>
        <v>111.39000000000001</v>
      </c>
      <c r="AT17" s="4">
        <f t="shared" si="26"/>
        <v>346.02000000000004</v>
      </c>
      <c r="AU17" s="4">
        <f t="shared" si="27"/>
        <v>4.2</v>
      </c>
      <c r="AV17" s="23">
        <v>1100</v>
      </c>
      <c r="AW17" s="23">
        <v>50</v>
      </c>
      <c r="AX17" s="23">
        <v>340</v>
      </c>
      <c r="AY17" s="23">
        <v>2440</v>
      </c>
      <c r="AZ17" s="23">
        <v>70</v>
      </c>
      <c r="BA17" s="23">
        <v>8.4</v>
      </c>
      <c r="BB17" s="23">
        <v>8.4</v>
      </c>
      <c r="BC17" s="23">
        <v>99.4</v>
      </c>
      <c r="BD17" s="23">
        <v>300</v>
      </c>
      <c r="BE17" s="23">
        <v>3.4</v>
      </c>
      <c r="BF17" s="4">
        <f t="shared" si="28"/>
        <v>22.879999999999995</v>
      </c>
      <c r="BG17" s="4">
        <f t="shared" si="29"/>
        <v>6.6299999999999955</v>
      </c>
      <c r="BH17" s="4">
        <f t="shared" si="30"/>
        <v>12.019999999999996</v>
      </c>
      <c r="BI17" s="4">
        <f t="shared" si="31"/>
        <v>1.379999999999999</v>
      </c>
      <c r="BJ17" s="4">
        <f t="shared" si="32"/>
        <v>0</v>
      </c>
      <c r="BK17" s="4">
        <f t="shared" si="33"/>
        <v>5.8</v>
      </c>
      <c r="BL17" s="4">
        <f t="shared" si="34"/>
        <v>51</v>
      </c>
      <c r="BM17" s="4">
        <f t="shared" si="35"/>
        <v>20</v>
      </c>
      <c r="BN17" s="4">
        <f t="shared" si="36"/>
        <v>25</v>
      </c>
      <c r="BO17" s="4">
        <f t="shared" si="37"/>
        <v>3.5999999999999996</v>
      </c>
      <c r="BP17" s="4">
        <f t="shared" si="38"/>
        <v>1.5999999999999996</v>
      </c>
      <c r="BQ17" s="4">
        <f t="shared" si="39"/>
        <v>6.6</v>
      </c>
      <c r="BR17" s="4">
        <f t="shared" si="15"/>
        <v>105.24000000000001</v>
      </c>
      <c r="BS17" s="4">
        <f t="shared" si="16"/>
        <v>686.74</v>
      </c>
      <c r="BT17" s="4">
        <f t="shared" si="17"/>
        <v>140.96</v>
      </c>
      <c r="BU17" s="4">
        <f t="shared" si="18"/>
        <v>17.64</v>
      </c>
      <c r="BV17" s="4">
        <f t="shared" si="19"/>
        <v>19.64</v>
      </c>
      <c r="BW17" s="4">
        <f t="shared" si="20"/>
        <v>1.8000000000000007</v>
      </c>
    </row>
    <row r="18" spans="1:75">
      <c r="A18" s="10">
        <v>12</v>
      </c>
      <c r="B18" s="10" t="s">
        <v>108</v>
      </c>
      <c r="C18" s="10" t="s">
        <v>110</v>
      </c>
      <c r="D18" s="10">
        <v>19342020212</v>
      </c>
      <c r="E18" s="10">
        <v>15</v>
      </c>
      <c r="F18" s="10">
        <v>11</v>
      </c>
      <c r="G18" s="10">
        <v>95</v>
      </c>
      <c r="H18" s="10">
        <v>96</v>
      </c>
      <c r="I18" s="10">
        <v>2</v>
      </c>
      <c r="J18" s="10">
        <v>2</v>
      </c>
      <c r="K18" s="10">
        <v>2</v>
      </c>
      <c r="L18" s="23">
        <v>168</v>
      </c>
      <c r="M18" s="23">
        <v>182</v>
      </c>
      <c r="N18" s="23">
        <v>120</v>
      </c>
      <c r="O18" s="23">
        <v>130</v>
      </c>
      <c r="P18" s="23">
        <v>24</v>
      </c>
      <c r="Q18" s="23">
        <v>36</v>
      </c>
      <c r="R18" s="23">
        <v>1080</v>
      </c>
      <c r="S18" s="23">
        <v>1128</v>
      </c>
      <c r="T18" s="23">
        <v>1170</v>
      </c>
      <c r="U18" s="23">
        <v>1222</v>
      </c>
      <c r="V18" s="23">
        <v>12</v>
      </c>
      <c r="W18" s="23">
        <v>12</v>
      </c>
      <c r="X18" s="23">
        <v>13</v>
      </c>
      <c r="Y18" s="23">
        <v>13</v>
      </c>
      <c r="Z18" s="17">
        <v>100</v>
      </c>
      <c r="AA18" s="17">
        <v>350</v>
      </c>
      <c r="AB18" s="17">
        <v>100</v>
      </c>
      <c r="AC18" s="17">
        <v>10</v>
      </c>
      <c r="AD18" s="17">
        <v>10</v>
      </c>
      <c r="AE18" s="17">
        <v>10</v>
      </c>
      <c r="AF18" s="23">
        <v>1</v>
      </c>
      <c r="AG18" s="23">
        <v>10</v>
      </c>
      <c r="AH18" s="23">
        <v>-5</v>
      </c>
      <c r="AI18" s="23">
        <v>2</v>
      </c>
      <c r="AJ18" s="23">
        <v>0</v>
      </c>
      <c r="AK18" s="23">
        <v>0</v>
      </c>
      <c r="AL18" s="4">
        <f t="shared" si="21"/>
        <v>1209</v>
      </c>
      <c r="AM18" s="4">
        <f t="shared" si="22"/>
        <v>78.12</v>
      </c>
      <c r="AN18" s="4">
        <f t="shared" si="1"/>
        <v>353.37</v>
      </c>
      <c r="AO18" s="4">
        <f t="shared" si="23"/>
        <v>2892</v>
      </c>
      <c r="AP18" s="4">
        <f t="shared" si="2"/>
        <v>82.98</v>
      </c>
      <c r="AQ18" s="4">
        <f t="shared" si="24"/>
        <v>10.620000000000001</v>
      </c>
      <c r="AR18" s="4">
        <f t="shared" si="24"/>
        <v>10.620000000000001</v>
      </c>
      <c r="AS18" s="4">
        <f t="shared" si="25"/>
        <v>111.39000000000001</v>
      </c>
      <c r="AT18" s="4">
        <f t="shared" si="26"/>
        <v>346.02000000000004</v>
      </c>
      <c r="AU18" s="4">
        <f t="shared" si="27"/>
        <v>4.2</v>
      </c>
      <c r="AV18" s="23">
        <v>1100</v>
      </c>
      <c r="AW18" s="23">
        <v>50</v>
      </c>
      <c r="AX18" s="23">
        <v>340</v>
      </c>
      <c r="AY18" s="23">
        <v>2440</v>
      </c>
      <c r="AZ18" s="23">
        <v>70</v>
      </c>
      <c r="BA18" s="23">
        <v>8.4</v>
      </c>
      <c r="BB18" s="23">
        <v>8.4</v>
      </c>
      <c r="BC18" s="23">
        <v>99.4</v>
      </c>
      <c r="BD18" s="23">
        <v>300</v>
      </c>
      <c r="BE18" s="23">
        <v>3.4</v>
      </c>
      <c r="BF18" s="4">
        <f t="shared" si="28"/>
        <v>22.879999999999995</v>
      </c>
      <c r="BG18" s="4">
        <f t="shared" si="29"/>
        <v>6.6299999999999955</v>
      </c>
      <c r="BH18" s="4">
        <f t="shared" si="30"/>
        <v>12.019999999999996</v>
      </c>
      <c r="BI18" s="4">
        <f t="shared" si="31"/>
        <v>1.379999999999999</v>
      </c>
      <c r="BJ18" s="4">
        <f t="shared" si="32"/>
        <v>0</v>
      </c>
      <c r="BK18" s="4">
        <f t="shared" si="33"/>
        <v>5.8</v>
      </c>
      <c r="BL18" s="4">
        <f t="shared" si="34"/>
        <v>51</v>
      </c>
      <c r="BM18" s="4">
        <f t="shared" si="35"/>
        <v>20</v>
      </c>
      <c r="BN18" s="4">
        <f t="shared" si="36"/>
        <v>25</v>
      </c>
      <c r="BO18" s="4">
        <f t="shared" si="37"/>
        <v>3.5999999999999996</v>
      </c>
      <c r="BP18" s="4">
        <f t="shared" si="38"/>
        <v>1.5999999999999996</v>
      </c>
      <c r="BQ18" s="4">
        <f t="shared" si="39"/>
        <v>6.6</v>
      </c>
      <c r="BR18" s="4">
        <f t="shared" si="15"/>
        <v>105.24000000000001</v>
      </c>
      <c r="BS18" s="4">
        <f t="shared" si="16"/>
        <v>686.74</v>
      </c>
      <c r="BT18" s="4">
        <f t="shared" si="17"/>
        <v>140.96</v>
      </c>
      <c r="BU18" s="4">
        <f t="shared" si="18"/>
        <v>17.64</v>
      </c>
      <c r="BV18" s="4">
        <f t="shared" si="19"/>
        <v>19.64</v>
      </c>
      <c r="BW18" s="4">
        <f t="shared" si="20"/>
        <v>1.8000000000000007</v>
      </c>
    </row>
    <row r="19" spans="1:75">
      <c r="A19" s="10">
        <v>13</v>
      </c>
      <c r="B19" s="10" t="s">
        <v>108</v>
      </c>
      <c r="C19" s="10" t="s">
        <v>110</v>
      </c>
      <c r="D19" s="10">
        <v>19342020213</v>
      </c>
      <c r="E19" s="10">
        <v>15</v>
      </c>
      <c r="F19" s="10">
        <v>11</v>
      </c>
      <c r="G19" s="10">
        <v>95</v>
      </c>
      <c r="H19" s="10">
        <v>96</v>
      </c>
      <c r="I19" s="10">
        <v>2</v>
      </c>
      <c r="J19" s="10">
        <v>2</v>
      </c>
      <c r="K19" s="10">
        <v>2</v>
      </c>
      <c r="L19" s="23">
        <v>168</v>
      </c>
      <c r="M19" s="23">
        <v>182</v>
      </c>
      <c r="N19" s="23">
        <v>120</v>
      </c>
      <c r="O19" s="23">
        <v>130</v>
      </c>
      <c r="P19" s="23">
        <v>24</v>
      </c>
      <c r="Q19" s="23">
        <v>36</v>
      </c>
      <c r="R19" s="23">
        <v>1080</v>
      </c>
      <c r="S19" s="23">
        <v>1128</v>
      </c>
      <c r="T19" s="23">
        <v>1170</v>
      </c>
      <c r="U19" s="23">
        <v>1222</v>
      </c>
      <c r="V19" s="23">
        <v>12</v>
      </c>
      <c r="W19" s="23">
        <v>12</v>
      </c>
      <c r="X19" s="23">
        <v>13</v>
      </c>
      <c r="Y19" s="23">
        <v>13</v>
      </c>
      <c r="Z19" s="17">
        <v>100</v>
      </c>
      <c r="AA19" s="17">
        <v>350</v>
      </c>
      <c r="AB19" s="17">
        <v>100</v>
      </c>
      <c r="AC19" s="17">
        <v>10</v>
      </c>
      <c r="AD19" s="17">
        <v>10</v>
      </c>
      <c r="AE19" s="17">
        <v>10</v>
      </c>
      <c r="AF19" s="23">
        <v>1</v>
      </c>
      <c r="AG19" s="23">
        <v>10</v>
      </c>
      <c r="AH19" s="23">
        <v>-5</v>
      </c>
      <c r="AI19" s="23">
        <v>2</v>
      </c>
      <c r="AJ19" s="23">
        <v>0</v>
      </c>
      <c r="AK19" s="23">
        <v>0</v>
      </c>
      <c r="AL19" s="4">
        <f t="shared" si="21"/>
        <v>1209</v>
      </c>
      <c r="AM19" s="4">
        <f t="shared" si="22"/>
        <v>78.12</v>
      </c>
      <c r="AN19" s="4">
        <f t="shared" si="1"/>
        <v>353.37</v>
      </c>
      <c r="AO19" s="4">
        <f t="shared" si="23"/>
        <v>2892</v>
      </c>
      <c r="AP19" s="4">
        <f t="shared" si="2"/>
        <v>82.98</v>
      </c>
      <c r="AQ19" s="4">
        <f t="shared" si="24"/>
        <v>10.620000000000001</v>
      </c>
      <c r="AR19" s="4">
        <f t="shared" si="24"/>
        <v>10.620000000000001</v>
      </c>
      <c r="AS19" s="4">
        <f t="shared" si="25"/>
        <v>111.39000000000001</v>
      </c>
      <c r="AT19" s="4">
        <f t="shared" si="26"/>
        <v>346.02000000000004</v>
      </c>
      <c r="AU19" s="4">
        <f t="shared" si="27"/>
        <v>4.2</v>
      </c>
      <c r="AV19" s="23">
        <v>1100</v>
      </c>
      <c r="AW19" s="23">
        <v>50</v>
      </c>
      <c r="AX19" s="23">
        <v>340</v>
      </c>
      <c r="AY19" s="23">
        <v>2440</v>
      </c>
      <c r="AZ19" s="23">
        <v>70</v>
      </c>
      <c r="BA19" s="23">
        <v>8.4</v>
      </c>
      <c r="BB19" s="23">
        <v>8.4</v>
      </c>
      <c r="BC19" s="23">
        <v>99.4</v>
      </c>
      <c r="BD19" s="23">
        <v>300</v>
      </c>
      <c r="BE19" s="23">
        <v>3.4</v>
      </c>
      <c r="BF19" s="4">
        <f t="shared" si="28"/>
        <v>22.879999999999995</v>
      </c>
      <c r="BG19" s="4">
        <f t="shared" si="29"/>
        <v>6.6299999999999955</v>
      </c>
      <c r="BH19" s="4">
        <f t="shared" si="30"/>
        <v>12.019999999999996</v>
      </c>
      <c r="BI19" s="4">
        <f t="shared" si="31"/>
        <v>1.379999999999999</v>
      </c>
      <c r="BJ19" s="4">
        <f t="shared" si="32"/>
        <v>0</v>
      </c>
      <c r="BK19" s="4">
        <f t="shared" si="33"/>
        <v>5.8</v>
      </c>
      <c r="BL19" s="4">
        <f t="shared" si="34"/>
        <v>51</v>
      </c>
      <c r="BM19" s="4">
        <f t="shared" si="35"/>
        <v>20</v>
      </c>
      <c r="BN19" s="4">
        <f t="shared" si="36"/>
        <v>25</v>
      </c>
      <c r="BO19" s="4">
        <f t="shared" si="37"/>
        <v>3.5999999999999996</v>
      </c>
      <c r="BP19" s="4">
        <f t="shared" si="38"/>
        <v>1.5999999999999996</v>
      </c>
      <c r="BQ19" s="4">
        <f t="shared" si="39"/>
        <v>6.6</v>
      </c>
      <c r="BR19" s="4">
        <f t="shared" si="15"/>
        <v>105.24000000000001</v>
      </c>
      <c r="BS19" s="4">
        <f t="shared" si="16"/>
        <v>686.74</v>
      </c>
      <c r="BT19" s="4">
        <f t="shared" si="17"/>
        <v>140.96</v>
      </c>
      <c r="BU19" s="4">
        <f t="shared" si="18"/>
        <v>17.64</v>
      </c>
      <c r="BV19" s="4">
        <f t="shared" si="19"/>
        <v>19.64</v>
      </c>
      <c r="BW19" s="4">
        <f t="shared" si="20"/>
        <v>1.8000000000000007</v>
      </c>
    </row>
    <row r="20" spans="1:75">
      <c r="A20" s="10">
        <v>14</v>
      </c>
      <c r="B20" s="10" t="s">
        <v>108</v>
      </c>
      <c r="C20" s="10" t="s">
        <v>110</v>
      </c>
      <c r="D20" s="10">
        <v>19342020214</v>
      </c>
      <c r="E20" s="10">
        <v>15</v>
      </c>
      <c r="F20" s="10">
        <v>11</v>
      </c>
      <c r="G20" s="10">
        <v>95</v>
      </c>
      <c r="H20" s="10">
        <v>96</v>
      </c>
      <c r="I20" s="10">
        <v>2</v>
      </c>
      <c r="J20" s="10">
        <v>2</v>
      </c>
      <c r="K20" s="10">
        <v>2</v>
      </c>
      <c r="L20" s="23">
        <v>168</v>
      </c>
      <c r="M20" s="23">
        <v>182</v>
      </c>
      <c r="N20" s="23">
        <v>120</v>
      </c>
      <c r="O20" s="23">
        <v>130</v>
      </c>
      <c r="P20" s="23">
        <v>24</v>
      </c>
      <c r="Q20" s="23">
        <v>36</v>
      </c>
      <c r="R20" s="23">
        <v>1080</v>
      </c>
      <c r="S20" s="23">
        <v>1128</v>
      </c>
      <c r="T20" s="23">
        <v>1170</v>
      </c>
      <c r="U20" s="23">
        <v>1222</v>
      </c>
      <c r="V20" s="23">
        <v>12</v>
      </c>
      <c r="W20" s="23">
        <v>12</v>
      </c>
      <c r="X20" s="23">
        <v>13</v>
      </c>
      <c r="Y20" s="23">
        <v>13</v>
      </c>
      <c r="Z20" s="17">
        <v>100</v>
      </c>
      <c r="AA20" s="17">
        <v>350</v>
      </c>
      <c r="AB20" s="17">
        <v>100</v>
      </c>
      <c r="AC20" s="17">
        <v>10</v>
      </c>
      <c r="AD20" s="17">
        <v>10</v>
      </c>
      <c r="AE20" s="17">
        <v>10</v>
      </c>
      <c r="AF20" s="23">
        <v>1</v>
      </c>
      <c r="AG20" s="23">
        <v>10</v>
      </c>
      <c r="AH20" s="23">
        <v>-5</v>
      </c>
      <c r="AI20" s="23">
        <v>2</v>
      </c>
      <c r="AJ20" s="23">
        <v>0</v>
      </c>
      <c r="AK20" s="23">
        <v>0</v>
      </c>
      <c r="AL20" s="4">
        <f t="shared" si="21"/>
        <v>1209</v>
      </c>
      <c r="AM20" s="4">
        <f t="shared" si="22"/>
        <v>78.12</v>
      </c>
      <c r="AN20" s="4">
        <f t="shared" si="1"/>
        <v>353.37</v>
      </c>
      <c r="AO20" s="4">
        <f t="shared" si="23"/>
        <v>2892</v>
      </c>
      <c r="AP20" s="4">
        <f t="shared" si="2"/>
        <v>82.98</v>
      </c>
      <c r="AQ20" s="4">
        <f t="shared" si="24"/>
        <v>10.620000000000001</v>
      </c>
      <c r="AR20" s="4">
        <f t="shared" si="24"/>
        <v>10.620000000000001</v>
      </c>
      <c r="AS20" s="4">
        <f t="shared" si="25"/>
        <v>111.39000000000001</v>
      </c>
      <c r="AT20" s="4">
        <f t="shared" si="26"/>
        <v>346.02000000000004</v>
      </c>
      <c r="AU20" s="4">
        <f t="shared" si="27"/>
        <v>4.2</v>
      </c>
      <c r="AV20" s="23">
        <v>1100</v>
      </c>
      <c r="AW20" s="23">
        <v>50</v>
      </c>
      <c r="AX20" s="23">
        <v>340</v>
      </c>
      <c r="AY20" s="23">
        <v>2440</v>
      </c>
      <c r="AZ20" s="23">
        <v>70</v>
      </c>
      <c r="BA20" s="23">
        <v>8.4</v>
      </c>
      <c r="BB20" s="23">
        <v>8.4</v>
      </c>
      <c r="BC20" s="23">
        <v>99.4</v>
      </c>
      <c r="BD20" s="23">
        <v>300</v>
      </c>
      <c r="BE20" s="23">
        <v>3.4</v>
      </c>
      <c r="BF20" s="4">
        <f t="shared" si="28"/>
        <v>22.879999999999995</v>
      </c>
      <c r="BG20" s="4">
        <f t="shared" si="29"/>
        <v>6.6299999999999955</v>
      </c>
      <c r="BH20" s="4">
        <f t="shared" si="30"/>
        <v>12.019999999999996</v>
      </c>
      <c r="BI20" s="4">
        <f t="shared" si="31"/>
        <v>1.379999999999999</v>
      </c>
      <c r="BJ20" s="4">
        <f t="shared" si="32"/>
        <v>0</v>
      </c>
      <c r="BK20" s="4">
        <f t="shared" si="33"/>
        <v>5.8</v>
      </c>
      <c r="BL20" s="4">
        <f t="shared" si="34"/>
        <v>51</v>
      </c>
      <c r="BM20" s="4">
        <f t="shared" si="35"/>
        <v>20</v>
      </c>
      <c r="BN20" s="4">
        <f t="shared" si="36"/>
        <v>25</v>
      </c>
      <c r="BO20" s="4">
        <f t="shared" si="37"/>
        <v>3.5999999999999996</v>
      </c>
      <c r="BP20" s="4">
        <f t="shared" si="38"/>
        <v>1.5999999999999996</v>
      </c>
      <c r="BQ20" s="4">
        <f t="shared" si="39"/>
        <v>6.6</v>
      </c>
      <c r="BR20" s="4">
        <f t="shared" si="15"/>
        <v>105.24000000000001</v>
      </c>
      <c r="BS20" s="4">
        <f t="shared" si="16"/>
        <v>686.74</v>
      </c>
      <c r="BT20" s="4">
        <f t="shared" si="17"/>
        <v>140.96</v>
      </c>
      <c r="BU20" s="4">
        <f t="shared" si="18"/>
        <v>17.64</v>
      </c>
      <c r="BV20" s="4">
        <f t="shared" si="19"/>
        <v>19.64</v>
      </c>
      <c r="BW20" s="4">
        <f t="shared" si="20"/>
        <v>1.8000000000000007</v>
      </c>
    </row>
    <row r="21" spans="1:75">
      <c r="A21" s="10">
        <v>15</v>
      </c>
      <c r="B21" s="10" t="s">
        <v>108</v>
      </c>
      <c r="C21" s="10" t="s">
        <v>110</v>
      </c>
      <c r="D21" s="10">
        <v>19342020215</v>
      </c>
      <c r="E21" s="10">
        <v>15</v>
      </c>
      <c r="F21" s="10">
        <v>11</v>
      </c>
      <c r="G21" s="10">
        <v>95</v>
      </c>
      <c r="H21" s="10">
        <v>96</v>
      </c>
      <c r="I21" s="10">
        <v>2</v>
      </c>
      <c r="J21" s="10">
        <v>2</v>
      </c>
      <c r="K21" s="10">
        <v>2</v>
      </c>
      <c r="L21" s="23">
        <v>168</v>
      </c>
      <c r="M21" s="23">
        <v>182</v>
      </c>
      <c r="N21" s="23">
        <v>120</v>
      </c>
      <c r="O21" s="23">
        <v>130</v>
      </c>
      <c r="P21" s="23">
        <v>24</v>
      </c>
      <c r="Q21" s="23">
        <v>36</v>
      </c>
      <c r="R21" s="23">
        <v>1080</v>
      </c>
      <c r="S21" s="23">
        <v>1128</v>
      </c>
      <c r="T21" s="23">
        <v>1170</v>
      </c>
      <c r="U21" s="23">
        <v>1222</v>
      </c>
      <c r="V21" s="23">
        <v>12</v>
      </c>
      <c r="W21" s="23">
        <v>12</v>
      </c>
      <c r="X21" s="23">
        <v>13</v>
      </c>
      <c r="Y21" s="23">
        <v>13</v>
      </c>
      <c r="Z21" s="17">
        <v>100</v>
      </c>
      <c r="AA21" s="17">
        <v>350</v>
      </c>
      <c r="AB21" s="17">
        <v>100</v>
      </c>
      <c r="AC21" s="17">
        <v>10</v>
      </c>
      <c r="AD21" s="17">
        <v>10</v>
      </c>
      <c r="AE21" s="17">
        <v>10</v>
      </c>
      <c r="AF21" s="23">
        <v>1</v>
      </c>
      <c r="AG21" s="23">
        <v>10</v>
      </c>
      <c r="AH21" s="23">
        <v>-5</v>
      </c>
      <c r="AI21" s="23">
        <v>2</v>
      </c>
      <c r="AJ21" s="23">
        <v>0</v>
      </c>
      <c r="AK21" s="23">
        <v>0</v>
      </c>
      <c r="AL21" s="4">
        <f t="shared" si="21"/>
        <v>1209</v>
      </c>
      <c r="AM21" s="4">
        <f t="shared" si="22"/>
        <v>78.12</v>
      </c>
      <c r="AN21" s="4">
        <f t="shared" si="1"/>
        <v>353.37</v>
      </c>
      <c r="AO21" s="4">
        <f t="shared" si="23"/>
        <v>2892</v>
      </c>
      <c r="AP21" s="4">
        <f t="shared" si="2"/>
        <v>82.98</v>
      </c>
      <c r="AQ21" s="4">
        <f t="shared" si="24"/>
        <v>10.620000000000001</v>
      </c>
      <c r="AR21" s="4">
        <f t="shared" si="24"/>
        <v>10.620000000000001</v>
      </c>
      <c r="AS21" s="4">
        <f t="shared" si="25"/>
        <v>111.39000000000001</v>
      </c>
      <c r="AT21" s="4">
        <f t="shared" si="26"/>
        <v>346.02000000000004</v>
      </c>
      <c r="AU21" s="4">
        <f t="shared" si="27"/>
        <v>4.2</v>
      </c>
      <c r="AV21" s="23">
        <v>1100</v>
      </c>
      <c r="AW21" s="23">
        <v>50</v>
      </c>
      <c r="AX21" s="23">
        <v>340</v>
      </c>
      <c r="AY21" s="23">
        <v>2440</v>
      </c>
      <c r="AZ21" s="23">
        <v>70</v>
      </c>
      <c r="BA21" s="23">
        <v>8.4</v>
      </c>
      <c r="BB21" s="23">
        <v>8.4</v>
      </c>
      <c r="BC21" s="23">
        <v>99.4</v>
      </c>
      <c r="BD21" s="23">
        <v>300</v>
      </c>
      <c r="BE21" s="23">
        <v>3.4</v>
      </c>
      <c r="BF21" s="4">
        <f t="shared" si="28"/>
        <v>22.879999999999995</v>
      </c>
      <c r="BG21" s="4">
        <f t="shared" si="29"/>
        <v>6.6299999999999955</v>
      </c>
      <c r="BH21" s="4">
        <f t="shared" si="30"/>
        <v>12.019999999999996</v>
      </c>
      <c r="BI21" s="4">
        <f t="shared" si="31"/>
        <v>1.379999999999999</v>
      </c>
      <c r="BJ21" s="4">
        <f t="shared" si="32"/>
        <v>0</v>
      </c>
      <c r="BK21" s="4">
        <f t="shared" si="33"/>
        <v>5.8</v>
      </c>
      <c r="BL21" s="4">
        <f t="shared" si="34"/>
        <v>51</v>
      </c>
      <c r="BM21" s="4">
        <f t="shared" si="35"/>
        <v>20</v>
      </c>
      <c r="BN21" s="4">
        <f t="shared" si="36"/>
        <v>25</v>
      </c>
      <c r="BO21" s="4">
        <f t="shared" si="37"/>
        <v>3.5999999999999996</v>
      </c>
      <c r="BP21" s="4">
        <f t="shared" si="38"/>
        <v>1.5999999999999996</v>
      </c>
      <c r="BQ21" s="4">
        <f t="shared" si="39"/>
        <v>6.6</v>
      </c>
      <c r="BR21" s="4">
        <f t="shared" si="15"/>
        <v>105.24000000000001</v>
      </c>
      <c r="BS21" s="4">
        <f t="shared" si="16"/>
        <v>686.74</v>
      </c>
      <c r="BT21" s="4">
        <f t="shared" si="17"/>
        <v>140.96</v>
      </c>
      <c r="BU21" s="4">
        <f t="shared" si="18"/>
        <v>17.64</v>
      </c>
      <c r="BV21" s="4">
        <f t="shared" si="19"/>
        <v>19.64</v>
      </c>
      <c r="BW21" s="4">
        <f t="shared" si="20"/>
        <v>1.8000000000000007</v>
      </c>
    </row>
    <row r="22" spans="1:75">
      <c r="A22" s="10">
        <v>16</v>
      </c>
      <c r="B22" s="10" t="s">
        <v>108</v>
      </c>
      <c r="C22" s="10" t="s">
        <v>110</v>
      </c>
      <c r="D22" s="10">
        <v>19342020216</v>
      </c>
      <c r="E22" s="10">
        <v>15</v>
      </c>
      <c r="F22" s="10">
        <v>11</v>
      </c>
      <c r="G22" s="10">
        <v>95</v>
      </c>
      <c r="H22" s="10">
        <v>96</v>
      </c>
      <c r="I22" s="10">
        <v>2</v>
      </c>
      <c r="J22" s="10">
        <v>2</v>
      </c>
      <c r="K22" s="10">
        <v>2</v>
      </c>
      <c r="L22" s="23">
        <v>168</v>
      </c>
      <c r="M22" s="23">
        <v>182</v>
      </c>
      <c r="N22" s="23">
        <v>120</v>
      </c>
      <c r="O22" s="23">
        <v>130</v>
      </c>
      <c r="P22" s="23">
        <v>24</v>
      </c>
      <c r="Q22" s="23">
        <v>36</v>
      </c>
      <c r="R22" s="23">
        <v>1080</v>
      </c>
      <c r="S22" s="23">
        <v>1128</v>
      </c>
      <c r="T22" s="23">
        <v>1170</v>
      </c>
      <c r="U22" s="23">
        <v>1222</v>
      </c>
      <c r="V22" s="23">
        <v>12</v>
      </c>
      <c r="W22" s="23">
        <v>12</v>
      </c>
      <c r="X22" s="23">
        <v>13</v>
      </c>
      <c r="Y22" s="23">
        <v>13</v>
      </c>
      <c r="Z22" s="17">
        <v>100</v>
      </c>
      <c r="AA22" s="17">
        <v>350</v>
      </c>
      <c r="AB22" s="17">
        <v>100</v>
      </c>
      <c r="AC22" s="17">
        <v>10</v>
      </c>
      <c r="AD22" s="17">
        <v>10</v>
      </c>
      <c r="AE22" s="17">
        <v>10</v>
      </c>
      <c r="AF22" s="23">
        <v>1</v>
      </c>
      <c r="AG22" s="23">
        <v>10</v>
      </c>
      <c r="AH22" s="23">
        <v>-5</v>
      </c>
      <c r="AI22" s="23">
        <v>2</v>
      </c>
      <c r="AJ22" s="23">
        <v>0</v>
      </c>
      <c r="AK22" s="23">
        <v>0</v>
      </c>
      <c r="AL22" s="4">
        <f t="shared" si="21"/>
        <v>1209</v>
      </c>
      <c r="AM22" s="4">
        <f t="shared" si="22"/>
        <v>78.12</v>
      </c>
      <c r="AN22" s="4">
        <f t="shared" si="1"/>
        <v>353.37</v>
      </c>
      <c r="AO22" s="4">
        <f t="shared" si="23"/>
        <v>2892</v>
      </c>
      <c r="AP22" s="4">
        <f t="shared" si="2"/>
        <v>82.98</v>
      </c>
      <c r="AQ22" s="4">
        <f t="shared" si="24"/>
        <v>10.620000000000001</v>
      </c>
      <c r="AR22" s="4">
        <f t="shared" si="24"/>
        <v>10.620000000000001</v>
      </c>
      <c r="AS22" s="4">
        <f t="shared" si="25"/>
        <v>111.39000000000001</v>
      </c>
      <c r="AT22" s="4">
        <f t="shared" si="26"/>
        <v>346.02000000000004</v>
      </c>
      <c r="AU22" s="4">
        <f t="shared" si="27"/>
        <v>4.2</v>
      </c>
      <c r="AV22" s="23">
        <v>1100</v>
      </c>
      <c r="AW22" s="23">
        <v>50</v>
      </c>
      <c r="AX22" s="23">
        <v>340</v>
      </c>
      <c r="AY22" s="23">
        <v>2440</v>
      </c>
      <c r="AZ22" s="23">
        <v>70</v>
      </c>
      <c r="BA22" s="23">
        <v>8.4</v>
      </c>
      <c r="BB22" s="23">
        <v>8.4</v>
      </c>
      <c r="BC22" s="23">
        <v>99.4</v>
      </c>
      <c r="BD22" s="23">
        <v>300</v>
      </c>
      <c r="BE22" s="23">
        <v>3.4</v>
      </c>
      <c r="BF22" s="4">
        <f t="shared" si="28"/>
        <v>22.879999999999995</v>
      </c>
      <c r="BG22" s="4">
        <f t="shared" si="29"/>
        <v>6.6299999999999955</v>
      </c>
      <c r="BH22" s="4">
        <f t="shared" si="30"/>
        <v>12.019999999999996</v>
      </c>
      <c r="BI22" s="4">
        <f t="shared" si="31"/>
        <v>1.379999999999999</v>
      </c>
      <c r="BJ22" s="4">
        <f t="shared" si="32"/>
        <v>0</v>
      </c>
      <c r="BK22" s="4">
        <f t="shared" si="33"/>
        <v>5.8</v>
      </c>
      <c r="BL22" s="4">
        <f t="shared" si="34"/>
        <v>51</v>
      </c>
      <c r="BM22" s="4">
        <f t="shared" si="35"/>
        <v>20</v>
      </c>
      <c r="BN22" s="4">
        <f t="shared" si="36"/>
        <v>25</v>
      </c>
      <c r="BO22" s="4">
        <f t="shared" si="37"/>
        <v>3.5999999999999996</v>
      </c>
      <c r="BP22" s="4">
        <f t="shared" si="38"/>
        <v>1.5999999999999996</v>
      </c>
      <c r="BQ22" s="4">
        <f t="shared" si="39"/>
        <v>6.6</v>
      </c>
      <c r="BR22" s="4">
        <f t="shared" si="15"/>
        <v>105.24000000000001</v>
      </c>
      <c r="BS22" s="4">
        <f t="shared" si="16"/>
        <v>686.74</v>
      </c>
      <c r="BT22" s="4">
        <f t="shared" si="17"/>
        <v>140.96</v>
      </c>
      <c r="BU22" s="4">
        <f t="shared" si="18"/>
        <v>17.64</v>
      </c>
      <c r="BV22" s="4">
        <f t="shared" si="19"/>
        <v>19.64</v>
      </c>
      <c r="BW22" s="4">
        <f t="shared" si="20"/>
        <v>1.8000000000000007</v>
      </c>
    </row>
    <row r="23" spans="1:75">
      <c r="A23" s="10">
        <v>17</v>
      </c>
      <c r="B23" s="10" t="s">
        <v>108</v>
      </c>
      <c r="C23" s="10" t="s">
        <v>110</v>
      </c>
      <c r="D23" s="10">
        <v>19342020217</v>
      </c>
      <c r="E23" s="10">
        <v>15</v>
      </c>
      <c r="F23" s="10">
        <v>11</v>
      </c>
      <c r="G23" s="10">
        <v>95</v>
      </c>
      <c r="H23" s="10">
        <v>96</v>
      </c>
      <c r="I23" s="10">
        <v>2</v>
      </c>
      <c r="J23" s="10">
        <v>2</v>
      </c>
      <c r="K23" s="10">
        <v>2</v>
      </c>
      <c r="L23" s="23">
        <v>168</v>
      </c>
      <c r="M23" s="23">
        <v>182</v>
      </c>
      <c r="N23" s="23">
        <v>120</v>
      </c>
      <c r="O23" s="23">
        <v>130</v>
      </c>
      <c r="P23" s="23">
        <v>24</v>
      </c>
      <c r="Q23" s="23">
        <v>36</v>
      </c>
      <c r="R23" s="23">
        <v>1080</v>
      </c>
      <c r="S23" s="23">
        <v>1128</v>
      </c>
      <c r="T23" s="23">
        <v>1170</v>
      </c>
      <c r="U23" s="23">
        <v>1222</v>
      </c>
      <c r="V23" s="23">
        <v>12</v>
      </c>
      <c r="W23" s="23">
        <v>12</v>
      </c>
      <c r="X23" s="23">
        <v>13</v>
      </c>
      <c r="Y23" s="23">
        <v>13</v>
      </c>
      <c r="Z23" s="17">
        <v>100</v>
      </c>
      <c r="AA23" s="17">
        <v>350</v>
      </c>
      <c r="AB23" s="17">
        <v>100</v>
      </c>
      <c r="AC23" s="17">
        <v>10</v>
      </c>
      <c r="AD23" s="17">
        <v>10</v>
      </c>
      <c r="AE23" s="17">
        <v>10</v>
      </c>
      <c r="AF23" s="23">
        <v>1</v>
      </c>
      <c r="AG23" s="23">
        <v>10</v>
      </c>
      <c r="AH23" s="23">
        <v>-5</v>
      </c>
      <c r="AI23" s="23">
        <v>2</v>
      </c>
      <c r="AJ23" s="23">
        <v>0</v>
      </c>
      <c r="AK23" s="23">
        <v>0</v>
      </c>
      <c r="AL23" s="4">
        <f t="shared" si="21"/>
        <v>1209</v>
      </c>
      <c r="AM23" s="4">
        <f t="shared" si="22"/>
        <v>78.12</v>
      </c>
      <c r="AN23" s="4">
        <f t="shared" si="1"/>
        <v>353.37</v>
      </c>
      <c r="AO23" s="4">
        <f t="shared" si="23"/>
        <v>2892</v>
      </c>
      <c r="AP23" s="4">
        <f t="shared" si="2"/>
        <v>82.98</v>
      </c>
      <c r="AQ23" s="4">
        <f t="shared" si="24"/>
        <v>10.620000000000001</v>
      </c>
      <c r="AR23" s="4">
        <f t="shared" si="24"/>
        <v>10.620000000000001</v>
      </c>
      <c r="AS23" s="4">
        <f t="shared" si="25"/>
        <v>111.39000000000001</v>
      </c>
      <c r="AT23" s="4">
        <f t="shared" si="26"/>
        <v>346.02000000000004</v>
      </c>
      <c r="AU23" s="4">
        <f t="shared" si="27"/>
        <v>4.2</v>
      </c>
      <c r="AV23" s="23">
        <v>1100</v>
      </c>
      <c r="AW23" s="23">
        <v>50</v>
      </c>
      <c r="AX23" s="23">
        <v>340</v>
      </c>
      <c r="AY23" s="23">
        <v>2440</v>
      </c>
      <c r="AZ23" s="23">
        <v>70</v>
      </c>
      <c r="BA23" s="23">
        <v>8.4</v>
      </c>
      <c r="BB23" s="23">
        <v>8.4</v>
      </c>
      <c r="BC23" s="23">
        <v>99.4</v>
      </c>
      <c r="BD23" s="23">
        <v>300</v>
      </c>
      <c r="BE23" s="23">
        <v>3.4</v>
      </c>
      <c r="BF23" s="4">
        <f t="shared" si="28"/>
        <v>22.879999999999995</v>
      </c>
      <c r="BG23" s="4">
        <f t="shared" si="29"/>
        <v>6.6299999999999955</v>
      </c>
      <c r="BH23" s="4">
        <f t="shared" si="30"/>
        <v>12.019999999999996</v>
      </c>
      <c r="BI23" s="4">
        <f t="shared" si="31"/>
        <v>1.379999999999999</v>
      </c>
      <c r="BJ23" s="4">
        <f t="shared" si="32"/>
        <v>0</v>
      </c>
      <c r="BK23" s="4">
        <f t="shared" si="33"/>
        <v>5.8</v>
      </c>
      <c r="BL23" s="4">
        <f t="shared" si="34"/>
        <v>51</v>
      </c>
      <c r="BM23" s="4">
        <f t="shared" si="35"/>
        <v>20</v>
      </c>
      <c r="BN23" s="4">
        <f t="shared" si="36"/>
        <v>25</v>
      </c>
      <c r="BO23" s="4">
        <f t="shared" si="37"/>
        <v>3.5999999999999996</v>
      </c>
      <c r="BP23" s="4">
        <f t="shared" si="38"/>
        <v>1.5999999999999996</v>
      </c>
      <c r="BQ23" s="4">
        <f t="shared" si="39"/>
        <v>6.6</v>
      </c>
      <c r="BR23" s="4">
        <f t="shared" si="15"/>
        <v>105.24000000000001</v>
      </c>
      <c r="BS23" s="4">
        <f t="shared" si="16"/>
        <v>686.74</v>
      </c>
      <c r="BT23" s="4">
        <f t="shared" si="17"/>
        <v>140.96</v>
      </c>
      <c r="BU23" s="4">
        <f t="shared" si="18"/>
        <v>17.64</v>
      </c>
      <c r="BV23" s="4">
        <f t="shared" si="19"/>
        <v>19.64</v>
      </c>
      <c r="BW23" s="4">
        <f t="shared" si="20"/>
        <v>1.8000000000000007</v>
      </c>
    </row>
    <row r="24" spans="1:75">
      <c r="A24" s="10">
        <v>18</v>
      </c>
      <c r="B24" s="10" t="s">
        <v>108</v>
      </c>
      <c r="C24" s="10" t="s">
        <v>110</v>
      </c>
      <c r="D24" s="10">
        <v>19342020218</v>
      </c>
      <c r="E24" s="10">
        <v>15</v>
      </c>
      <c r="F24" s="10">
        <v>11</v>
      </c>
      <c r="G24" s="10">
        <v>95</v>
      </c>
      <c r="H24" s="10">
        <v>96</v>
      </c>
      <c r="I24" s="10">
        <v>2</v>
      </c>
      <c r="J24" s="10">
        <v>2</v>
      </c>
      <c r="K24" s="10">
        <v>2</v>
      </c>
      <c r="L24" s="23">
        <v>168</v>
      </c>
      <c r="M24" s="23">
        <v>182</v>
      </c>
      <c r="N24" s="23">
        <v>120</v>
      </c>
      <c r="O24" s="23">
        <v>130</v>
      </c>
      <c r="P24" s="23">
        <v>24</v>
      </c>
      <c r="Q24" s="23">
        <v>36</v>
      </c>
      <c r="R24" s="23">
        <v>1080</v>
      </c>
      <c r="S24" s="23">
        <v>1128</v>
      </c>
      <c r="T24" s="23">
        <v>1170</v>
      </c>
      <c r="U24" s="23">
        <v>1222</v>
      </c>
      <c r="V24" s="23">
        <v>12</v>
      </c>
      <c r="W24" s="23">
        <v>12</v>
      </c>
      <c r="X24" s="23">
        <v>13</v>
      </c>
      <c r="Y24" s="23">
        <v>13</v>
      </c>
      <c r="Z24" s="17">
        <v>100</v>
      </c>
      <c r="AA24" s="17">
        <v>350</v>
      </c>
      <c r="AB24" s="17">
        <v>100</v>
      </c>
      <c r="AC24" s="17">
        <v>10</v>
      </c>
      <c r="AD24" s="17">
        <v>10</v>
      </c>
      <c r="AE24" s="17">
        <v>10</v>
      </c>
      <c r="AF24" s="23">
        <v>1</v>
      </c>
      <c r="AG24" s="23">
        <v>10</v>
      </c>
      <c r="AH24" s="23">
        <v>-5</v>
      </c>
      <c r="AI24" s="23">
        <v>2</v>
      </c>
      <c r="AJ24" s="23">
        <v>0</v>
      </c>
      <c r="AK24" s="23">
        <v>0</v>
      </c>
      <c r="AL24" s="4">
        <f t="shared" si="21"/>
        <v>1209</v>
      </c>
      <c r="AM24" s="4">
        <f t="shared" si="22"/>
        <v>78.12</v>
      </c>
      <c r="AN24" s="4">
        <f t="shared" si="1"/>
        <v>353.37</v>
      </c>
      <c r="AO24" s="4">
        <f t="shared" si="23"/>
        <v>2892</v>
      </c>
      <c r="AP24" s="4">
        <f t="shared" si="2"/>
        <v>82.98</v>
      </c>
      <c r="AQ24" s="4">
        <f t="shared" si="24"/>
        <v>10.620000000000001</v>
      </c>
      <c r="AR24" s="4">
        <f t="shared" si="24"/>
        <v>10.620000000000001</v>
      </c>
      <c r="AS24" s="4">
        <f t="shared" si="25"/>
        <v>111.39000000000001</v>
      </c>
      <c r="AT24" s="4">
        <f t="shared" si="26"/>
        <v>346.02000000000004</v>
      </c>
      <c r="AU24" s="4">
        <f t="shared" si="27"/>
        <v>4.2</v>
      </c>
      <c r="AV24" s="23">
        <v>1100</v>
      </c>
      <c r="AW24" s="23">
        <v>50</v>
      </c>
      <c r="AX24" s="23">
        <v>340</v>
      </c>
      <c r="AY24" s="23">
        <v>2440</v>
      </c>
      <c r="AZ24" s="23">
        <v>70</v>
      </c>
      <c r="BA24" s="23">
        <v>8.4</v>
      </c>
      <c r="BB24" s="23">
        <v>8.4</v>
      </c>
      <c r="BC24" s="23">
        <v>99.4</v>
      </c>
      <c r="BD24" s="23">
        <v>300</v>
      </c>
      <c r="BE24" s="23">
        <v>3.4</v>
      </c>
      <c r="BF24" s="4">
        <f t="shared" si="28"/>
        <v>22.879999999999995</v>
      </c>
      <c r="BG24" s="4">
        <f t="shared" si="29"/>
        <v>6.6299999999999955</v>
      </c>
      <c r="BH24" s="4">
        <f t="shared" si="30"/>
        <v>12.019999999999996</v>
      </c>
      <c r="BI24" s="4">
        <f t="shared" si="31"/>
        <v>1.379999999999999</v>
      </c>
      <c r="BJ24" s="4">
        <f t="shared" si="32"/>
        <v>0</v>
      </c>
      <c r="BK24" s="4">
        <f t="shared" si="33"/>
        <v>5.8</v>
      </c>
      <c r="BL24" s="4">
        <f t="shared" si="34"/>
        <v>51</v>
      </c>
      <c r="BM24" s="4">
        <f t="shared" si="35"/>
        <v>20</v>
      </c>
      <c r="BN24" s="4">
        <f t="shared" si="36"/>
        <v>25</v>
      </c>
      <c r="BO24" s="4">
        <f t="shared" si="37"/>
        <v>3.5999999999999996</v>
      </c>
      <c r="BP24" s="4">
        <f t="shared" si="38"/>
        <v>1.5999999999999996</v>
      </c>
      <c r="BQ24" s="4">
        <f t="shared" si="39"/>
        <v>6.6</v>
      </c>
      <c r="BR24" s="4">
        <f t="shared" si="15"/>
        <v>105.24000000000001</v>
      </c>
      <c r="BS24" s="4">
        <f t="shared" si="16"/>
        <v>686.74</v>
      </c>
      <c r="BT24" s="4">
        <f t="shared" si="17"/>
        <v>140.96</v>
      </c>
      <c r="BU24" s="4">
        <f t="shared" si="18"/>
        <v>17.64</v>
      </c>
      <c r="BV24" s="4">
        <f t="shared" si="19"/>
        <v>19.64</v>
      </c>
      <c r="BW24" s="4">
        <f t="shared" si="20"/>
        <v>1.8000000000000007</v>
      </c>
    </row>
    <row r="25" spans="1:75">
      <c r="A25" s="10">
        <v>19</v>
      </c>
      <c r="B25" s="10" t="s">
        <v>108</v>
      </c>
      <c r="C25" s="10" t="s">
        <v>110</v>
      </c>
      <c r="D25" s="10">
        <v>19342020219</v>
      </c>
      <c r="E25" s="10">
        <v>15</v>
      </c>
      <c r="F25" s="10">
        <v>11</v>
      </c>
      <c r="G25" s="10">
        <v>95</v>
      </c>
      <c r="H25" s="10">
        <v>96</v>
      </c>
      <c r="I25" s="10">
        <v>2</v>
      </c>
      <c r="J25" s="10">
        <v>2</v>
      </c>
      <c r="K25" s="10">
        <v>2</v>
      </c>
      <c r="L25" s="23">
        <v>168</v>
      </c>
      <c r="M25" s="23">
        <v>182</v>
      </c>
      <c r="N25" s="23">
        <v>120</v>
      </c>
      <c r="O25" s="23">
        <v>130</v>
      </c>
      <c r="P25" s="23">
        <v>24</v>
      </c>
      <c r="Q25" s="23">
        <v>36</v>
      </c>
      <c r="R25" s="23">
        <v>1080</v>
      </c>
      <c r="S25" s="23">
        <v>1128</v>
      </c>
      <c r="T25" s="23">
        <v>1170</v>
      </c>
      <c r="U25" s="23">
        <v>1222</v>
      </c>
      <c r="V25" s="23">
        <v>12</v>
      </c>
      <c r="W25" s="23">
        <v>12</v>
      </c>
      <c r="X25" s="23">
        <v>13</v>
      </c>
      <c r="Y25" s="23">
        <v>13</v>
      </c>
      <c r="Z25" s="17">
        <v>100</v>
      </c>
      <c r="AA25" s="17">
        <v>350</v>
      </c>
      <c r="AB25" s="17">
        <v>100</v>
      </c>
      <c r="AC25" s="17">
        <v>10</v>
      </c>
      <c r="AD25" s="17">
        <v>10</v>
      </c>
      <c r="AE25" s="17">
        <v>10</v>
      </c>
      <c r="AF25" s="23">
        <v>1</v>
      </c>
      <c r="AG25" s="23">
        <v>10</v>
      </c>
      <c r="AH25" s="23">
        <v>-5</v>
      </c>
      <c r="AI25" s="23">
        <v>2</v>
      </c>
      <c r="AJ25" s="23">
        <v>0</v>
      </c>
      <c r="AK25" s="23">
        <v>0</v>
      </c>
      <c r="AL25" s="4">
        <f t="shared" si="21"/>
        <v>1209</v>
      </c>
      <c r="AM25" s="4">
        <f t="shared" si="22"/>
        <v>78.12</v>
      </c>
      <c r="AN25" s="4">
        <f t="shared" si="1"/>
        <v>353.37</v>
      </c>
      <c r="AO25" s="4">
        <f t="shared" si="23"/>
        <v>2892</v>
      </c>
      <c r="AP25" s="4">
        <f t="shared" si="2"/>
        <v>82.98</v>
      </c>
      <c r="AQ25" s="4">
        <f t="shared" si="24"/>
        <v>10.620000000000001</v>
      </c>
      <c r="AR25" s="4">
        <f t="shared" si="24"/>
        <v>10.620000000000001</v>
      </c>
      <c r="AS25" s="4">
        <f t="shared" si="25"/>
        <v>111.39000000000001</v>
      </c>
      <c r="AT25" s="4">
        <f t="shared" si="26"/>
        <v>346.02000000000004</v>
      </c>
      <c r="AU25" s="4">
        <f t="shared" si="27"/>
        <v>4.2</v>
      </c>
      <c r="AV25" s="23">
        <v>1100</v>
      </c>
      <c r="AW25" s="23">
        <v>50</v>
      </c>
      <c r="AX25" s="23">
        <v>340</v>
      </c>
      <c r="AY25" s="23">
        <v>2440</v>
      </c>
      <c r="AZ25" s="23">
        <v>70</v>
      </c>
      <c r="BA25" s="23">
        <v>8.4</v>
      </c>
      <c r="BB25" s="23">
        <v>8.4</v>
      </c>
      <c r="BC25" s="23">
        <v>99.4</v>
      </c>
      <c r="BD25" s="23">
        <v>300</v>
      </c>
      <c r="BE25" s="23">
        <v>3.4</v>
      </c>
      <c r="BF25" s="4">
        <f t="shared" si="28"/>
        <v>22.879999999999995</v>
      </c>
      <c r="BG25" s="4">
        <f t="shared" si="29"/>
        <v>6.6299999999999955</v>
      </c>
      <c r="BH25" s="4">
        <f t="shared" si="30"/>
        <v>12.019999999999996</v>
      </c>
      <c r="BI25" s="4">
        <f t="shared" si="31"/>
        <v>1.379999999999999</v>
      </c>
      <c r="BJ25" s="4">
        <f t="shared" si="32"/>
        <v>0</v>
      </c>
      <c r="BK25" s="4">
        <f t="shared" si="33"/>
        <v>5.8</v>
      </c>
      <c r="BL25" s="4">
        <f t="shared" si="34"/>
        <v>51</v>
      </c>
      <c r="BM25" s="4">
        <f t="shared" si="35"/>
        <v>20</v>
      </c>
      <c r="BN25" s="4">
        <f t="shared" si="36"/>
        <v>25</v>
      </c>
      <c r="BO25" s="4">
        <f t="shared" si="37"/>
        <v>3.5999999999999996</v>
      </c>
      <c r="BP25" s="4">
        <f t="shared" si="38"/>
        <v>1.5999999999999996</v>
      </c>
      <c r="BQ25" s="4">
        <f t="shared" si="39"/>
        <v>6.6</v>
      </c>
      <c r="BR25" s="4">
        <f t="shared" si="15"/>
        <v>105.24000000000001</v>
      </c>
      <c r="BS25" s="4">
        <f t="shared" si="16"/>
        <v>686.74</v>
      </c>
      <c r="BT25" s="4">
        <f t="shared" si="17"/>
        <v>140.96</v>
      </c>
      <c r="BU25" s="4">
        <f t="shared" si="18"/>
        <v>17.64</v>
      </c>
      <c r="BV25" s="4">
        <f t="shared" si="19"/>
        <v>19.64</v>
      </c>
      <c r="BW25" s="4">
        <f t="shared" si="20"/>
        <v>1.8000000000000007</v>
      </c>
    </row>
    <row r="26" spans="1:75">
      <c r="A26" s="10">
        <v>20</v>
      </c>
      <c r="B26" s="10" t="s">
        <v>108</v>
      </c>
      <c r="C26" s="10" t="s">
        <v>110</v>
      </c>
      <c r="D26" s="10">
        <v>19342020220</v>
      </c>
      <c r="E26" s="10">
        <v>15</v>
      </c>
      <c r="F26" s="10">
        <v>11</v>
      </c>
      <c r="G26" s="10">
        <v>95</v>
      </c>
      <c r="H26" s="10">
        <v>96</v>
      </c>
      <c r="I26" s="10">
        <v>2</v>
      </c>
      <c r="J26" s="10">
        <v>2</v>
      </c>
      <c r="K26" s="10">
        <v>2</v>
      </c>
      <c r="L26" s="23">
        <v>168</v>
      </c>
      <c r="M26" s="23">
        <v>182</v>
      </c>
      <c r="N26" s="23">
        <v>120</v>
      </c>
      <c r="O26" s="23">
        <v>130</v>
      </c>
      <c r="P26" s="23">
        <v>24</v>
      </c>
      <c r="Q26" s="23">
        <v>36</v>
      </c>
      <c r="R26" s="23">
        <v>1080</v>
      </c>
      <c r="S26" s="23">
        <v>1128</v>
      </c>
      <c r="T26" s="23">
        <v>1170</v>
      </c>
      <c r="U26" s="23">
        <v>1222</v>
      </c>
      <c r="V26" s="23">
        <v>12</v>
      </c>
      <c r="W26" s="23">
        <v>12</v>
      </c>
      <c r="X26" s="23">
        <v>13</v>
      </c>
      <c r="Y26" s="23">
        <v>13</v>
      </c>
      <c r="Z26" s="17">
        <v>100</v>
      </c>
      <c r="AA26" s="17">
        <v>350</v>
      </c>
      <c r="AB26" s="17">
        <v>100</v>
      </c>
      <c r="AC26" s="17">
        <v>10</v>
      </c>
      <c r="AD26" s="17">
        <v>10</v>
      </c>
      <c r="AE26" s="17">
        <v>10</v>
      </c>
      <c r="AF26" s="23">
        <v>1</v>
      </c>
      <c r="AG26" s="23">
        <v>10</v>
      </c>
      <c r="AH26" s="23">
        <v>-5</v>
      </c>
      <c r="AI26" s="23">
        <v>2</v>
      </c>
      <c r="AJ26" s="23">
        <v>0</v>
      </c>
      <c r="AK26" s="23">
        <v>0</v>
      </c>
      <c r="AL26" s="4">
        <f t="shared" si="21"/>
        <v>1209</v>
      </c>
      <c r="AM26" s="4">
        <f t="shared" si="22"/>
        <v>78.12</v>
      </c>
      <c r="AN26" s="4">
        <f t="shared" si="1"/>
        <v>353.37</v>
      </c>
      <c r="AO26" s="4">
        <f t="shared" si="23"/>
        <v>2892</v>
      </c>
      <c r="AP26" s="4">
        <f t="shared" si="2"/>
        <v>82.98</v>
      </c>
      <c r="AQ26" s="4">
        <f t="shared" si="24"/>
        <v>10.620000000000001</v>
      </c>
      <c r="AR26" s="4">
        <f t="shared" si="24"/>
        <v>10.620000000000001</v>
      </c>
      <c r="AS26" s="4">
        <f t="shared" si="25"/>
        <v>111.39000000000001</v>
      </c>
      <c r="AT26" s="4">
        <f t="shared" si="26"/>
        <v>346.02000000000004</v>
      </c>
      <c r="AU26" s="4">
        <f t="shared" si="27"/>
        <v>4.2</v>
      </c>
      <c r="AV26" s="23">
        <v>1100</v>
      </c>
      <c r="AW26" s="23">
        <v>50</v>
      </c>
      <c r="AX26" s="23">
        <v>340</v>
      </c>
      <c r="AY26" s="23">
        <v>2440</v>
      </c>
      <c r="AZ26" s="23">
        <v>70</v>
      </c>
      <c r="BA26" s="23">
        <v>8.4</v>
      </c>
      <c r="BB26" s="23">
        <v>8.4</v>
      </c>
      <c r="BC26" s="23">
        <v>99.4</v>
      </c>
      <c r="BD26" s="23">
        <v>300</v>
      </c>
      <c r="BE26" s="23">
        <v>3.4</v>
      </c>
      <c r="BF26" s="4">
        <f t="shared" si="28"/>
        <v>22.879999999999995</v>
      </c>
      <c r="BG26" s="4">
        <f t="shared" si="29"/>
        <v>6.6299999999999955</v>
      </c>
      <c r="BH26" s="4">
        <f t="shared" si="30"/>
        <v>12.019999999999996</v>
      </c>
      <c r="BI26" s="4">
        <f t="shared" si="31"/>
        <v>1.379999999999999</v>
      </c>
      <c r="BJ26" s="4">
        <f t="shared" si="32"/>
        <v>0</v>
      </c>
      <c r="BK26" s="4">
        <f t="shared" si="33"/>
        <v>5.8</v>
      </c>
      <c r="BL26" s="4">
        <f t="shared" si="34"/>
        <v>51</v>
      </c>
      <c r="BM26" s="4">
        <f t="shared" si="35"/>
        <v>20</v>
      </c>
      <c r="BN26" s="4">
        <f t="shared" si="36"/>
        <v>25</v>
      </c>
      <c r="BO26" s="4">
        <f t="shared" si="37"/>
        <v>3.5999999999999996</v>
      </c>
      <c r="BP26" s="4">
        <f t="shared" si="38"/>
        <v>1.5999999999999996</v>
      </c>
      <c r="BQ26" s="4">
        <f t="shared" si="39"/>
        <v>6.6</v>
      </c>
      <c r="BR26" s="4">
        <f t="shared" si="15"/>
        <v>105.24000000000001</v>
      </c>
      <c r="BS26" s="4">
        <f t="shared" si="16"/>
        <v>686.74</v>
      </c>
      <c r="BT26" s="4">
        <f t="shared" si="17"/>
        <v>140.96</v>
      </c>
      <c r="BU26" s="4">
        <f t="shared" si="18"/>
        <v>17.64</v>
      </c>
      <c r="BV26" s="4">
        <f t="shared" si="19"/>
        <v>19.64</v>
      </c>
      <c r="BW26" s="4">
        <f t="shared" si="20"/>
        <v>1.8000000000000007</v>
      </c>
    </row>
    <row r="27" spans="1:75">
      <c r="A27" s="10">
        <v>21</v>
      </c>
      <c r="B27" s="10" t="s">
        <v>108</v>
      </c>
      <c r="C27" s="10" t="s">
        <v>110</v>
      </c>
      <c r="D27" s="10">
        <v>19342020221</v>
      </c>
      <c r="E27" s="10">
        <v>15</v>
      </c>
      <c r="F27" s="10">
        <v>11</v>
      </c>
      <c r="G27" s="10">
        <v>95</v>
      </c>
      <c r="H27" s="10">
        <v>96</v>
      </c>
      <c r="I27" s="10">
        <v>2</v>
      </c>
      <c r="J27" s="10">
        <v>2</v>
      </c>
      <c r="K27" s="10">
        <v>2</v>
      </c>
      <c r="L27" s="23">
        <v>168</v>
      </c>
      <c r="M27" s="23">
        <v>182</v>
      </c>
      <c r="N27" s="23">
        <v>120</v>
      </c>
      <c r="O27" s="23">
        <v>130</v>
      </c>
      <c r="P27" s="23">
        <v>24</v>
      </c>
      <c r="Q27" s="23">
        <v>36</v>
      </c>
      <c r="R27" s="23">
        <v>1080</v>
      </c>
      <c r="S27" s="23">
        <v>1128</v>
      </c>
      <c r="T27" s="23">
        <v>1170</v>
      </c>
      <c r="U27" s="23">
        <v>1222</v>
      </c>
      <c r="V27" s="23">
        <v>12</v>
      </c>
      <c r="W27" s="23">
        <v>12</v>
      </c>
      <c r="X27" s="23">
        <v>13</v>
      </c>
      <c r="Y27" s="23">
        <v>13</v>
      </c>
      <c r="Z27" s="17">
        <v>100</v>
      </c>
      <c r="AA27" s="17">
        <v>350</v>
      </c>
      <c r="AB27" s="17">
        <v>100</v>
      </c>
      <c r="AC27" s="17">
        <v>10</v>
      </c>
      <c r="AD27" s="17">
        <v>10</v>
      </c>
      <c r="AE27" s="17">
        <v>10</v>
      </c>
      <c r="AF27" s="23">
        <v>1</v>
      </c>
      <c r="AG27" s="23">
        <v>10</v>
      </c>
      <c r="AH27" s="23">
        <v>-5</v>
      </c>
      <c r="AI27" s="23">
        <v>2</v>
      </c>
      <c r="AJ27" s="23">
        <v>0</v>
      </c>
      <c r="AK27" s="23">
        <v>0</v>
      </c>
      <c r="AL27" s="4">
        <f t="shared" si="21"/>
        <v>1209</v>
      </c>
      <c r="AM27" s="4">
        <f t="shared" si="22"/>
        <v>78.12</v>
      </c>
      <c r="AN27" s="4">
        <f t="shared" si="1"/>
        <v>353.37</v>
      </c>
      <c r="AO27" s="4">
        <f t="shared" si="23"/>
        <v>2892</v>
      </c>
      <c r="AP27" s="4">
        <f t="shared" si="2"/>
        <v>82.98</v>
      </c>
      <c r="AQ27" s="4">
        <f t="shared" si="24"/>
        <v>10.620000000000001</v>
      </c>
      <c r="AR27" s="4">
        <f t="shared" si="24"/>
        <v>10.620000000000001</v>
      </c>
      <c r="AS27" s="4">
        <f t="shared" si="25"/>
        <v>111.39000000000001</v>
      </c>
      <c r="AT27" s="4">
        <f t="shared" si="26"/>
        <v>346.02000000000004</v>
      </c>
      <c r="AU27" s="4">
        <f t="shared" si="27"/>
        <v>4.2</v>
      </c>
      <c r="AV27" s="23">
        <v>1100</v>
      </c>
      <c r="AW27" s="23">
        <v>50</v>
      </c>
      <c r="AX27" s="23">
        <v>340</v>
      </c>
      <c r="AY27" s="23">
        <v>2440</v>
      </c>
      <c r="AZ27" s="23">
        <v>70</v>
      </c>
      <c r="BA27" s="23">
        <v>8.4</v>
      </c>
      <c r="BB27" s="23">
        <v>8.4</v>
      </c>
      <c r="BC27" s="23">
        <v>99.4</v>
      </c>
      <c r="BD27" s="23">
        <v>300</v>
      </c>
      <c r="BE27" s="23">
        <v>3.4</v>
      </c>
      <c r="BF27" s="4">
        <f t="shared" si="28"/>
        <v>22.879999999999995</v>
      </c>
      <c r="BG27" s="4">
        <f t="shared" si="29"/>
        <v>6.6299999999999955</v>
      </c>
      <c r="BH27" s="4">
        <f t="shared" si="30"/>
        <v>12.019999999999996</v>
      </c>
      <c r="BI27" s="4">
        <f t="shared" si="31"/>
        <v>1.379999999999999</v>
      </c>
      <c r="BJ27" s="4">
        <f t="shared" si="32"/>
        <v>0</v>
      </c>
      <c r="BK27" s="4">
        <f t="shared" si="33"/>
        <v>5.8</v>
      </c>
      <c r="BL27" s="4">
        <f t="shared" si="34"/>
        <v>51</v>
      </c>
      <c r="BM27" s="4">
        <f t="shared" si="35"/>
        <v>20</v>
      </c>
      <c r="BN27" s="4">
        <f t="shared" si="36"/>
        <v>25</v>
      </c>
      <c r="BO27" s="4">
        <f t="shared" si="37"/>
        <v>3.5999999999999996</v>
      </c>
      <c r="BP27" s="4">
        <f t="shared" si="38"/>
        <v>1.5999999999999996</v>
      </c>
      <c r="BQ27" s="4">
        <f t="shared" si="39"/>
        <v>6.6</v>
      </c>
      <c r="BR27" s="4">
        <f t="shared" si="15"/>
        <v>105.24000000000001</v>
      </c>
      <c r="BS27" s="4">
        <f t="shared" si="16"/>
        <v>686.74</v>
      </c>
      <c r="BT27" s="4">
        <f t="shared" si="17"/>
        <v>140.96</v>
      </c>
      <c r="BU27" s="4">
        <f t="shared" si="18"/>
        <v>17.64</v>
      </c>
      <c r="BV27" s="4">
        <f t="shared" si="19"/>
        <v>19.64</v>
      </c>
      <c r="BW27" s="4">
        <f t="shared" si="20"/>
        <v>1.8000000000000007</v>
      </c>
    </row>
    <row r="28" spans="1:75">
      <c r="A28" s="10">
        <v>22</v>
      </c>
      <c r="B28" s="10" t="s">
        <v>108</v>
      </c>
      <c r="C28" s="10" t="s">
        <v>110</v>
      </c>
      <c r="D28" s="10">
        <v>19342020222</v>
      </c>
      <c r="E28" s="10">
        <v>15</v>
      </c>
      <c r="F28" s="10">
        <v>11</v>
      </c>
      <c r="G28" s="10">
        <v>95</v>
      </c>
      <c r="H28" s="10">
        <v>96</v>
      </c>
      <c r="I28" s="10">
        <v>2</v>
      </c>
      <c r="J28" s="10">
        <v>2</v>
      </c>
      <c r="K28" s="10">
        <v>2</v>
      </c>
      <c r="L28" s="23">
        <v>168</v>
      </c>
      <c r="M28" s="23">
        <v>182</v>
      </c>
      <c r="N28" s="23">
        <v>120</v>
      </c>
      <c r="O28" s="23">
        <v>130</v>
      </c>
      <c r="P28" s="23">
        <v>24</v>
      </c>
      <c r="Q28" s="23">
        <v>36</v>
      </c>
      <c r="R28" s="23">
        <v>1080</v>
      </c>
      <c r="S28" s="23">
        <v>1128</v>
      </c>
      <c r="T28" s="23">
        <v>1170</v>
      </c>
      <c r="U28" s="23">
        <v>1222</v>
      </c>
      <c r="V28" s="23">
        <v>12</v>
      </c>
      <c r="W28" s="23">
        <v>12</v>
      </c>
      <c r="X28" s="23">
        <v>13</v>
      </c>
      <c r="Y28" s="23">
        <v>13</v>
      </c>
      <c r="Z28" s="17">
        <v>100</v>
      </c>
      <c r="AA28" s="17">
        <v>350</v>
      </c>
      <c r="AB28" s="17">
        <v>100</v>
      </c>
      <c r="AC28" s="17">
        <v>10</v>
      </c>
      <c r="AD28" s="17">
        <v>10</v>
      </c>
      <c r="AE28" s="17">
        <v>10</v>
      </c>
      <c r="AF28" s="23">
        <v>1</v>
      </c>
      <c r="AG28" s="23">
        <v>10</v>
      </c>
      <c r="AH28" s="23">
        <v>-5</v>
      </c>
      <c r="AI28" s="23">
        <v>2</v>
      </c>
      <c r="AJ28" s="23">
        <v>0</v>
      </c>
      <c r="AK28" s="23">
        <v>0</v>
      </c>
      <c r="AL28" s="4">
        <f t="shared" si="21"/>
        <v>1209</v>
      </c>
      <c r="AM28" s="4">
        <f t="shared" si="22"/>
        <v>78.12</v>
      </c>
      <c r="AN28" s="4">
        <f t="shared" si="1"/>
        <v>353.37</v>
      </c>
      <c r="AO28" s="4">
        <f t="shared" si="23"/>
        <v>2892</v>
      </c>
      <c r="AP28" s="4">
        <f t="shared" si="2"/>
        <v>82.98</v>
      </c>
      <c r="AQ28" s="4">
        <f t="shared" si="24"/>
        <v>10.620000000000001</v>
      </c>
      <c r="AR28" s="4">
        <f t="shared" si="24"/>
        <v>10.620000000000001</v>
      </c>
      <c r="AS28" s="4">
        <f t="shared" si="25"/>
        <v>111.39000000000001</v>
      </c>
      <c r="AT28" s="4">
        <f t="shared" si="26"/>
        <v>346.02000000000004</v>
      </c>
      <c r="AU28" s="4">
        <f t="shared" si="27"/>
        <v>4.2</v>
      </c>
      <c r="AV28" s="23">
        <v>1100</v>
      </c>
      <c r="AW28" s="23">
        <v>50</v>
      </c>
      <c r="AX28" s="23">
        <v>340</v>
      </c>
      <c r="AY28" s="23">
        <v>2440</v>
      </c>
      <c r="AZ28" s="23">
        <v>70</v>
      </c>
      <c r="BA28" s="23">
        <v>8.4</v>
      </c>
      <c r="BB28" s="23">
        <v>8.4</v>
      </c>
      <c r="BC28" s="23">
        <v>99.4</v>
      </c>
      <c r="BD28" s="23">
        <v>300</v>
      </c>
      <c r="BE28" s="23">
        <v>3.4</v>
      </c>
      <c r="BF28" s="4">
        <f t="shared" si="28"/>
        <v>22.879999999999995</v>
      </c>
      <c r="BG28" s="4">
        <f t="shared" si="29"/>
        <v>6.6299999999999955</v>
      </c>
      <c r="BH28" s="4">
        <f t="shared" si="30"/>
        <v>12.019999999999996</v>
      </c>
      <c r="BI28" s="4">
        <f t="shared" si="31"/>
        <v>1.379999999999999</v>
      </c>
      <c r="BJ28" s="4">
        <f t="shared" si="32"/>
        <v>0</v>
      </c>
      <c r="BK28" s="4">
        <f t="shared" si="33"/>
        <v>5.8</v>
      </c>
      <c r="BL28" s="4">
        <f t="shared" si="34"/>
        <v>51</v>
      </c>
      <c r="BM28" s="4">
        <f t="shared" si="35"/>
        <v>20</v>
      </c>
      <c r="BN28" s="4">
        <f t="shared" si="36"/>
        <v>25</v>
      </c>
      <c r="BO28" s="4">
        <f t="shared" si="37"/>
        <v>3.5999999999999996</v>
      </c>
      <c r="BP28" s="4">
        <f t="shared" si="38"/>
        <v>1.5999999999999996</v>
      </c>
      <c r="BQ28" s="4">
        <f t="shared" si="39"/>
        <v>6.6</v>
      </c>
      <c r="BR28" s="4">
        <f t="shared" si="15"/>
        <v>105.24000000000001</v>
      </c>
      <c r="BS28" s="4">
        <f t="shared" si="16"/>
        <v>686.74</v>
      </c>
      <c r="BT28" s="4">
        <f t="shared" si="17"/>
        <v>140.96</v>
      </c>
      <c r="BU28" s="4">
        <f t="shared" si="18"/>
        <v>17.64</v>
      </c>
      <c r="BV28" s="4">
        <f t="shared" si="19"/>
        <v>19.64</v>
      </c>
      <c r="BW28" s="4">
        <f t="shared" si="20"/>
        <v>1.8000000000000007</v>
      </c>
    </row>
    <row r="29" spans="1:75">
      <c r="A29" s="10">
        <v>23</v>
      </c>
      <c r="B29" s="10" t="s">
        <v>108</v>
      </c>
      <c r="C29" s="10" t="s">
        <v>110</v>
      </c>
      <c r="D29" s="10">
        <v>19342020223</v>
      </c>
      <c r="E29" s="10">
        <v>15</v>
      </c>
      <c r="F29" s="10">
        <v>11</v>
      </c>
      <c r="G29" s="10">
        <v>95</v>
      </c>
      <c r="H29" s="10">
        <v>96</v>
      </c>
      <c r="I29" s="10">
        <v>2</v>
      </c>
      <c r="J29" s="10">
        <v>2</v>
      </c>
      <c r="K29" s="10">
        <v>2</v>
      </c>
      <c r="L29" s="23">
        <v>168</v>
      </c>
      <c r="M29" s="23">
        <v>182</v>
      </c>
      <c r="N29" s="23">
        <v>120</v>
      </c>
      <c r="O29" s="23">
        <v>130</v>
      </c>
      <c r="P29" s="23">
        <v>24</v>
      </c>
      <c r="Q29" s="23">
        <v>36</v>
      </c>
      <c r="R29" s="23">
        <v>1080</v>
      </c>
      <c r="S29" s="23">
        <v>1128</v>
      </c>
      <c r="T29" s="23">
        <v>1170</v>
      </c>
      <c r="U29" s="23">
        <v>1222</v>
      </c>
      <c r="V29" s="23">
        <v>12</v>
      </c>
      <c r="W29" s="23">
        <v>12</v>
      </c>
      <c r="X29" s="23">
        <v>13</v>
      </c>
      <c r="Y29" s="23">
        <v>13</v>
      </c>
      <c r="Z29" s="17">
        <v>100</v>
      </c>
      <c r="AA29" s="17">
        <v>350</v>
      </c>
      <c r="AB29" s="17">
        <v>100</v>
      </c>
      <c r="AC29" s="17">
        <v>10</v>
      </c>
      <c r="AD29" s="17">
        <v>10</v>
      </c>
      <c r="AE29" s="17">
        <v>10</v>
      </c>
      <c r="AF29" s="23">
        <v>1</v>
      </c>
      <c r="AG29" s="23">
        <v>10</v>
      </c>
      <c r="AH29" s="23">
        <v>-5</v>
      </c>
      <c r="AI29" s="23">
        <v>2</v>
      </c>
      <c r="AJ29" s="23">
        <v>0</v>
      </c>
      <c r="AK29" s="23">
        <v>0</v>
      </c>
      <c r="AL29" s="4">
        <f t="shared" si="21"/>
        <v>1209</v>
      </c>
      <c r="AM29" s="4">
        <f t="shared" si="22"/>
        <v>78.12</v>
      </c>
      <c r="AN29" s="4">
        <f t="shared" si="1"/>
        <v>353.37</v>
      </c>
      <c r="AO29" s="4">
        <f t="shared" si="23"/>
        <v>2892</v>
      </c>
      <c r="AP29" s="4">
        <f t="shared" si="2"/>
        <v>82.98</v>
      </c>
      <c r="AQ29" s="4">
        <f t="shared" si="24"/>
        <v>10.620000000000001</v>
      </c>
      <c r="AR29" s="4">
        <f t="shared" si="24"/>
        <v>10.620000000000001</v>
      </c>
      <c r="AS29" s="4">
        <f t="shared" si="25"/>
        <v>111.39000000000001</v>
      </c>
      <c r="AT29" s="4">
        <f t="shared" si="26"/>
        <v>346.02000000000004</v>
      </c>
      <c r="AU29" s="4">
        <f t="shared" si="27"/>
        <v>4.2</v>
      </c>
      <c r="AV29" s="23">
        <v>1100</v>
      </c>
      <c r="AW29" s="23">
        <v>50</v>
      </c>
      <c r="AX29" s="23">
        <v>340</v>
      </c>
      <c r="AY29" s="23">
        <v>2440</v>
      </c>
      <c r="AZ29" s="23">
        <v>70</v>
      </c>
      <c r="BA29" s="23">
        <v>8.4</v>
      </c>
      <c r="BB29" s="23">
        <v>8.4</v>
      </c>
      <c r="BC29" s="23">
        <v>99.4</v>
      </c>
      <c r="BD29" s="23">
        <v>300</v>
      </c>
      <c r="BE29" s="23">
        <v>3.4</v>
      </c>
      <c r="BF29" s="4">
        <f t="shared" si="28"/>
        <v>22.879999999999995</v>
      </c>
      <c r="BG29" s="4">
        <f t="shared" si="29"/>
        <v>6.6299999999999955</v>
      </c>
      <c r="BH29" s="4">
        <f t="shared" si="30"/>
        <v>12.019999999999996</v>
      </c>
      <c r="BI29" s="4">
        <f t="shared" si="31"/>
        <v>1.379999999999999</v>
      </c>
      <c r="BJ29" s="4">
        <f t="shared" si="32"/>
        <v>0</v>
      </c>
      <c r="BK29" s="4">
        <f t="shared" si="33"/>
        <v>5.8</v>
      </c>
      <c r="BL29" s="4">
        <f t="shared" si="34"/>
        <v>51</v>
      </c>
      <c r="BM29" s="4">
        <f t="shared" si="35"/>
        <v>20</v>
      </c>
      <c r="BN29" s="4">
        <f t="shared" si="36"/>
        <v>25</v>
      </c>
      <c r="BO29" s="4">
        <f t="shared" si="37"/>
        <v>3.5999999999999996</v>
      </c>
      <c r="BP29" s="4">
        <f t="shared" si="38"/>
        <v>1.5999999999999996</v>
      </c>
      <c r="BQ29" s="4">
        <f t="shared" si="39"/>
        <v>6.6</v>
      </c>
      <c r="BR29" s="4">
        <f t="shared" si="15"/>
        <v>105.24000000000001</v>
      </c>
      <c r="BS29" s="4">
        <f t="shared" si="16"/>
        <v>686.74</v>
      </c>
      <c r="BT29" s="4">
        <f t="shared" si="17"/>
        <v>140.96</v>
      </c>
      <c r="BU29" s="4">
        <f t="shared" si="18"/>
        <v>17.64</v>
      </c>
      <c r="BV29" s="4">
        <f t="shared" si="19"/>
        <v>19.64</v>
      </c>
      <c r="BW29" s="4">
        <f t="shared" si="20"/>
        <v>1.8000000000000007</v>
      </c>
    </row>
    <row r="30" spans="1:75">
      <c r="A30" s="10">
        <v>24</v>
      </c>
      <c r="B30" s="10" t="s">
        <v>108</v>
      </c>
      <c r="C30" s="10" t="s">
        <v>110</v>
      </c>
      <c r="D30" s="10">
        <v>19342020224</v>
      </c>
      <c r="E30" s="10">
        <v>15</v>
      </c>
      <c r="F30" s="10">
        <v>11</v>
      </c>
      <c r="G30" s="10">
        <v>95</v>
      </c>
      <c r="H30" s="10">
        <v>96</v>
      </c>
      <c r="I30" s="10">
        <v>2</v>
      </c>
      <c r="J30" s="10">
        <v>2</v>
      </c>
      <c r="K30" s="10">
        <v>2</v>
      </c>
      <c r="L30" s="23">
        <v>168</v>
      </c>
      <c r="M30" s="23">
        <v>182</v>
      </c>
      <c r="N30" s="23">
        <v>120</v>
      </c>
      <c r="O30" s="23">
        <v>130</v>
      </c>
      <c r="P30" s="23">
        <v>24</v>
      </c>
      <c r="Q30" s="23">
        <v>36</v>
      </c>
      <c r="R30" s="23">
        <v>1080</v>
      </c>
      <c r="S30" s="23">
        <v>1128</v>
      </c>
      <c r="T30" s="23">
        <v>1170</v>
      </c>
      <c r="U30" s="23">
        <v>1222</v>
      </c>
      <c r="V30" s="23">
        <v>12</v>
      </c>
      <c r="W30" s="23">
        <v>12</v>
      </c>
      <c r="X30" s="23">
        <v>13</v>
      </c>
      <c r="Y30" s="23">
        <v>13</v>
      </c>
      <c r="Z30" s="17">
        <v>100</v>
      </c>
      <c r="AA30" s="17">
        <v>350</v>
      </c>
      <c r="AB30" s="17">
        <v>100</v>
      </c>
      <c r="AC30" s="17">
        <v>10</v>
      </c>
      <c r="AD30" s="17">
        <v>10</v>
      </c>
      <c r="AE30" s="17">
        <v>10</v>
      </c>
      <c r="AF30" s="23">
        <v>1</v>
      </c>
      <c r="AG30" s="23">
        <v>10</v>
      </c>
      <c r="AH30" s="23">
        <v>-5</v>
      </c>
      <c r="AI30" s="23">
        <v>2</v>
      </c>
      <c r="AJ30" s="23">
        <v>0</v>
      </c>
      <c r="AK30" s="23">
        <v>0</v>
      </c>
      <c r="AL30" s="4">
        <f t="shared" si="21"/>
        <v>1209</v>
      </c>
      <c r="AM30" s="4">
        <f t="shared" si="22"/>
        <v>78.12</v>
      </c>
      <c r="AN30" s="4">
        <f t="shared" si="1"/>
        <v>353.37</v>
      </c>
      <c r="AO30" s="4">
        <f t="shared" si="23"/>
        <v>2892</v>
      </c>
      <c r="AP30" s="4">
        <f t="shared" si="2"/>
        <v>82.98</v>
      </c>
      <c r="AQ30" s="4">
        <f t="shared" si="24"/>
        <v>10.620000000000001</v>
      </c>
      <c r="AR30" s="4">
        <f t="shared" si="24"/>
        <v>10.620000000000001</v>
      </c>
      <c r="AS30" s="4">
        <f t="shared" si="25"/>
        <v>111.39000000000001</v>
      </c>
      <c r="AT30" s="4">
        <f t="shared" si="26"/>
        <v>346.02000000000004</v>
      </c>
      <c r="AU30" s="4">
        <f t="shared" si="27"/>
        <v>4.2</v>
      </c>
      <c r="AV30" s="23">
        <v>1100</v>
      </c>
      <c r="AW30" s="23">
        <v>50</v>
      </c>
      <c r="AX30" s="23">
        <v>340</v>
      </c>
      <c r="AY30" s="23">
        <v>2440</v>
      </c>
      <c r="AZ30" s="23">
        <v>70</v>
      </c>
      <c r="BA30" s="23">
        <v>8.4</v>
      </c>
      <c r="BB30" s="23">
        <v>8.4</v>
      </c>
      <c r="BC30" s="23">
        <v>99.4</v>
      </c>
      <c r="BD30" s="23">
        <v>300</v>
      </c>
      <c r="BE30" s="23">
        <v>3.4</v>
      </c>
      <c r="BF30" s="4">
        <f t="shared" si="28"/>
        <v>22.879999999999995</v>
      </c>
      <c r="BG30" s="4">
        <f t="shared" si="29"/>
        <v>6.6299999999999955</v>
      </c>
      <c r="BH30" s="4">
        <f t="shared" si="30"/>
        <v>12.019999999999996</v>
      </c>
      <c r="BI30" s="4">
        <f t="shared" si="31"/>
        <v>1.379999999999999</v>
      </c>
      <c r="BJ30" s="4">
        <f t="shared" si="32"/>
        <v>0</v>
      </c>
      <c r="BK30" s="4">
        <f t="shared" si="33"/>
        <v>5.8</v>
      </c>
      <c r="BL30" s="4">
        <f t="shared" si="34"/>
        <v>51</v>
      </c>
      <c r="BM30" s="4">
        <f t="shared" si="35"/>
        <v>20</v>
      </c>
      <c r="BN30" s="4">
        <f t="shared" si="36"/>
        <v>25</v>
      </c>
      <c r="BO30" s="4">
        <f t="shared" si="37"/>
        <v>3.5999999999999996</v>
      </c>
      <c r="BP30" s="4">
        <f t="shared" si="38"/>
        <v>1.5999999999999996</v>
      </c>
      <c r="BQ30" s="4">
        <f t="shared" si="39"/>
        <v>6.6</v>
      </c>
      <c r="BR30" s="4">
        <f t="shared" si="15"/>
        <v>105.24000000000001</v>
      </c>
      <c r="BS30" s="4">
        <f t="shared" si="16"/>
        <v>686.74</v>
      </c>
      <c r="BT30" s="4">
        <f t="shared" si="17"/>
        <v>140.96</v>
      </c>
      <c r="BU30" s="4">
        <f t="shared" si="18"/>
        <v>17.64</v>
      </c>
      <c r="BV30" s="4">
        <f t="shared" si="19"/>
        <v>19.64</v>
      </c>
      <c r="BW30" s="4">
        <f t="shared" si="20"/>
        <v>1.8000000000000007</v>
      </c>
    </row>
    <row r="31" spans="1:75">
      <c r="A31" s="10">
        <v>25</v>
      </c>
      <c r="B31" s="10" t="s">
        <v>108</v>
      </c>
      <c r="C31" s="10" t="s">
        <v>110</v>
      </c>
      <c r="D31" s="10">
        <v>19342020225</v>
      </c>
      <c r="E31" s="10">
        <v>15</v>
      </c>
      <c r="F31" s="10">
        <v>11</v>
      </c>
      <c r="G31" s="10">
        <v>95</v>
      </c>
      <c r="H31" s="10">
        <v>96</v>
      </c>
      <c r="I31" s="10">
        <v>2</v>
      </c>
      <c r="J31" s="10">
        <v>2</v>
      </c>
      <c r="K31" s="10">
        <v>2</v>
      </c>
      <c r="L31" s="23">
        <v>168</v>
      </c>
      <c r="M31" s="23">
        <v>182</v>
      </c>
      <c r="N31" s="23">
        <v>120</v>
      </c>
      <c r="O31" s="23">
        <v>130</v>
      </c>
      <c r="P31" s="23">
        <v>24</v>
      </c>
      <c r="Q31" s="23">
        <v>36</v>
      </c>
      <c r="R31" s="23">
        <v>1080</v>
      </c>
      <c r="S31" s="23">
        <v>1128</v>
      </c>
      <c r="T31" s="23">
        <v>1170</v>
      </c>
      <c r="U31" s="23">
        <v>1222</v>
      </c>
      <c r="V31" s="23">
        <v>12</v>
      </c>
      <c r="W31" s="23">
        <v>12</v>
      </c>
      <c r="X31" s="23">
        <v>13</v>
      </c>
      <c r="Y31" s="23">
        <v>13</v>
      </c>
      <c r="Z31" s="17">
        <v>100</v>
      </c>
      <c r="AA31" s="17">
        <v>350</v>
      </c>
      <c r="AB31" s="17">
        <v>100</v>
      </c>
      <c r="AC31" s="17">
        <v>10</v>
      </c>
      <c r="AD31" s="17">
        <v>10</v>
      </c>
      <c r="AE31" s="17">
        <v>10</v>
      </c>
      <c r="AF31" s="23">
        <v>1</v>
      </c>
      <c r="AG31" s="23">
        <v>10</v>
      </c>
      <c r="AH31" s="23">
        <v>-5</v>
      </c>
      <c r="AI31" s="23">
        <v>2</v>
      </c>
      <c r="AJ31" s="23">
        <v>0</v>
      </c>
      <c r="AK31" s="23">
        <v>0</v>
      </c>
      <c r="AL31" s="4">
        <f t="shared" si="21"/>
        <v>1209</v>
      </c>
      <c r="AM31" s="4">
        <f t="shared" si="22"/>
        <v>78.12</v>
      </c>
      <c r="AN31" s="4">
        <f t="shared" si="1"/>
        <v>353.37</v>
      </c>
      <c r="AO31" s="4">
        <f t="shared" si="23"/>
        <v>2892</v>
      </c>
      <c r="AP31" s="4">
        <f t="shared" si="2"/>
        <v>82.98</v>
      </c>
      <c r="AQ31" s="4">
        <f t="shared" si="24"/>
        <v>10.620000000000001</v>
      </c>
      <c r="AR31" s="4">
        <f t="shared" si="24"/>
        <v>10.620000000000001</v>
      </c>
      <c r="AS31" s="4">
        <f t="shared" si="25"/>
        <v>111.39000000000001</v>
      </c>
      <c r="AT31" s="4">
        <f t="shared" si="26"/>
        <v>346.02000000000004</v>
      </c>
      <c r="AU31" s="4">
        <f t="shared" si="27"/>
        <v>4.2</v>
      </c>
      <c r="AV31" s="23">
        <v>1100</v>
      </c>
      <c r="AW31" s="23">
        <v>50</v>
      </c>
      <c r="AX31" s="23">
        <v>340</v>
      </c>
      <c r="AY31" s="23">
        <v>2440</v>
      </c>
      <c r="AZ31" s="23">
        <v>70</v>
      </c>
      <c r="BA31" s="23">
        <v>8.4</v>
      </c>
      <c r="BB31" s="23">
        <v>8.4</v>
      </c>
      <c r="BC31" s="23">
        <v>99.4</v>
      </c>
      <c r="BD31" s="23">
        <v>300</v>
      </c>
      <c r="BE31" s="23">
        <v>3.4</v>
      </c>
      <c r="BF31" s="4">
        <f t="shared" si="28"/>
        <v>22.879999999999995</v>
      </c>
      <c r="BG31" s="4">
        <f t="shared" si="29"/>
        <v>6.6299999999999955</v>
      </c>
      <c r="BH31" s="4">
        <f t="shared" si="30"/>
        <v>12.019999999999996</v>
      </c>
      <c r="BI31" s="4">
        <f t="shared" si="31"/>
        <v>1.379999999999999</v>
      </c>
      <c r="BJ31" s="4">
        <f t="shared" si="32"/>
        <v>0</v>
      </c>
      <c r="BK31" s="4">
        <f t="shared" si="33"/>
        <v>5.8</v>
      </c>
      <c r="BL31" s="4">
        <f t="shared" si="34"/>
        <v>51</v>
      </c>
      <c r="BM31" s="4">
        <f t="shared" si="35"/>
        <v>20</v>
      </c>
      <c r="BN31" s="4">
        <f t="shared" si="36"/>
        <v>25</v>
      </c>
      <c r="BO31" s="4">
        <f t="shared" si="37"/>
        <v>3.5999999999999996</v>
      </c>
      <c r="BP31" s="4">
        <f t="shared" si="38"/>
        <v>1.5999999999999996</v>
      </c>
      <c r="BQ31" s="4">
        <f t="shared" si="39"/>
        <v>6.6</v>
      </c>
      <c r="BR31" s="4">
        <f t="shared" si="15"/>
        <v>105.24000000000001</v>
      </c>
      <c r="BS31" s="4">
        <f t="shared" si="16"/>
        <v>686.74</v>
      </c>
      <c r="BT31" s="4">
        <f t="shared" si="17"/>
        <v>140.96</v>
      </c>
      <c r="BU31" s="4">
        <f t="shared" si="18"/>
        <v>17.64</v>
      </c>
      <c r="BV31" s="4">
        <f t="shared" si="19"/>
        <v>19.64</v>
      </c>
      <c r="BW31" s="4">
        <f t="shared" si="20"/>
        <v>1.8000000000000007</v>
      </c>
    </row>
    <row r="32" spans="1:75">
      <c r="A32" s="10">
        <v>26</v>
      </c>
      <c r="B32" s="10" t="s">
        <v>108</v>
      </c>
      <c r="C32" s="10" t="s">
        <v>110</v>
      </c>
      <c r="D32" s="10">
        <v>19342020226</v>
      </c>
      <c r="E32" s="10">
        <v>15</v>
      </c>
      <c r="F32" s="10">
        <v>11</v>
      </c>
      <c r="G32" s="10">
        <v>95</v>
      </c>
      <c r="H32" s="10">
        <v>96</v>
      </c>
      <c r="I32" s="10">
        <v>2</v>
      </c>
      <c r="J32" s="10">
        <v>2</v>
      </c>
      <c r="K32" s="10">
        <v>2</v>
      </c>
      <c r="L32" s="23">
        <v>168</v>
      </c>
      <c r="M32" s="23">
        <v>182</v>
      </c>
      <c r="N32" s="23">
        <v>120</v>
      </c>
      <c r="O32" s="23">
        <v>130</v>
      </c>
      <c r="P32" s="23">
        <v>24</v>
      </c>
      <c r="Q32" s="23">
        <v>36</v>
      </c>
      <c r="R32" s="23">
        <v>1080</v>
      </c>
      <c r="S32" s="23">
        <v>1128</v>
      </c>
      <c r="T32" s="23">
        <v>1170</v>
      </c>
      <c r="U32" s="23">
        <v>1222</v>
      </c>
      <c r="V32" s="23">
        <v>12</v>
      </c>
      <c r="W32" s="23">
        <v>12</v>
      </c>
      <c r="X32" s="23">
        <v>13</v>
      </c>
      <c r="Y32" s="23">
        <v>13</v>
      </c>
      <c r="Z32" s="17">
        <v>100</v>
      </c>
      <c r="AA32" s="17">
        <v>350</v>
      </c>
      <c r="AB32" s="17">
        <v>100</v>
      </c>
      <c r="AC32" s="17">
        <v>10</v>
      </c>
      <c r="AD32" s="17">
        <v>10</v>
      </c>
      <c r="AE32" s="17">
        <v>10</v>
      </c>
      <c r="AF32" s="23">
        <v>1</v>
      </c>
      <c r="AG32" s="23">
        <v>10</v>
      </c>
      <c r="AH32" s="23">
        <v>-5</v>
      </c>
      <c r="AI32" s="23">
        <v>2</v>
      </c>
      <c r="AJ32" s="23">
        <v>0</v>
      </c>
      <c r="AK32" s="23">
        <v>0</v>
      </c>
      <c r="AL32" s="4">
        <f t="shared" si="21"/>
        <v>1209</v>
      </c>
      <c r="AM32" s="4">
        <f t="shared" si="22"/>
        <v>78.12</v>
      </c>
      <c r="AN32" s="4">
        <f t="shared" si="1"/>
        <v>353.37</v>
      </c>
      <c r="AO32" s="4">
        <f t="shared" si="23"/>
        <v>2892</v>
      </c>
      <c r="AP32" s="4">
        <f t="shared" si="2"/>
        <v>82.98</v>
      </c>
      <c r="AQ32" s="4">
        <f t="shared" si="24"/>
        <v>10.620000000000001</v>
      </c>
      <c r="AR32" s="4">
        <f t="shared" si="24"/>
        <v>10.620000000000001</v>
      </c>
      <c r="AS32" s="4">
        <f t="shared" si="25"/>
        <v>111.39000000000001</v>
      </c>
      <c r="AT32" s="4">
        <f t="shared" si="26"/>
        <v>346.02000000000004</v>
      </c>
      <c r="AU32" s="4">
        <f t="shared" si="27"/>
        <v>4.2</v>
      </c>
      <c r="AV32" s="23">
        <v>1100</v>
      </c>
      <c r="AW32" s="23">
        <v>50</v>
      </c>
      <c r="AX32" s="23">
        <v>340</v>
      </c>
      <c r="AY32" s="23">
        <v>2440</v>
      </c>
      <c r="AZ32" s="23">
        <v>70</v>
      </c>
      <c r="BA32" s="23">
        <v>8.4</v>
      </c>
      <c r="BB32" s="23">
        <v>8.4</v>
      </c>
      <c r="BC32" s="23">
        <v>99.4</v>
      </c>
      <c r="BD32" s="23">
        <v>300</v>
      </c>
      <c r="BE32" s="23">
        <v>3.4</v>
      </c>
      <c r="BF32" s="4">
        <f t="shared" si="28"/>
        <v>22.879999999999995</v>
      </c>
      <c r="BG32" s="4">
        <f t="shared" si="29"/>
        <v>6.6299999999999955</v>
      </c>
      <c r="BH32" s="4">
        <f t="shared" si="30"/>
        <v>12.019999999999996</v>
      </c>
      <c r="BI32" s="4">
        <f t="shared" si="31"/>
        <v>1.379999999999999</v>
      </c>
      <c r="BJ32" s="4">
        <f t="shared" si="32"/>
        <v>0</v>
      </c>
      <c r="BK32" s="4">
        <f t="shared" si="33"/>
        <v>5.8</v>
      </c>
      <c r="BL32" s="4">
        <f t="shared" si="34"/>
        <v>51</v>
      </c>
      <c r="BM32" s="4">
        <f t="shared" si="35"/>
        <v>20</v>
      </c>
      <c r="BN32" s="4">
        <f t="shared" si="36"/>
        <v>25</v>
      </c>
      <c r="BO32" s="4">
        <f t="shared" si="37"/>
        <v>3.5999999999999996</v>
      </c>
      <c r="BP32" s="4">
        <f t="shared" si="38"/>
        <v>1.5999999999999996</v>
      </c>
      <c r="BQ32" s="4">
        <f t="shared" si="39"/>
        <v>6.6</v>
      </c>
      <c r="BR32" s="4">
        <f t="shared" si="15"/>
        <v>105.24000000000001</v>
      </c>
      <c r="BS32" s="4">
        <f t="shared" si="16"/>
        <v>686.74</v>
      </c>
      <c r="BT32" s="4">
        <f t="shared" si="17"/>
        <v>140.96</v>
      </c>
      <c r="BU32" s="4">
        <f t="shared" si="18"/>
        <v>17.64</v>
      </c>
      <c r="BV32" s="4">
        <f t="shared" si="19"/>
        <v>19.64</v>
      </c>
      <c r="BW32" s="4">
        <f t="shared" si="20"/>
        <v>1.8000000000000007</v>
      </c>
    </row>
    <row r="33" spans="1:75">
      <c r="A33" s="10">
        <v>27</v>
      </c>
      <c r="B33" s="10" t="s">
        <v>108</v>
      </c>
      <c r="C33" s="10" t="s">
        <v>110</v>
      </c>
      <c r="D33" s="10">
        <v>19342020227</v>
      </c>
      <c r="E33" s="10">
        <v>15</v>
      </c>
      <c r="F33" s="10">
        <v>11</v>
      </c>
      <c r="G33" s="10">
        <v>95</v>
      </c>
      <c r="H33" s="10">
        <v>96</v>
      </c>
      <c r="I33" s="10">
        <v>2</v>
      </c>
      <c r="J33" s="10">
        <v>2</v>
      </c>
      <c r="K33" s="10">
        <v>2</v>
      </c>
      <c r="L33" s="23">
        <v>168</v>
      </c>
      <c r="M33" s="23">
        <v>182</v>
      </c>
      <c r="N33" s="23">
        <v>120</v>
      </c>
      <c r="O33" s="23">
        <v>130</v>
      </c>
      <c r="P33" s="23">
        <v>24</v>
      </c>
      <c r="Q33" s="23">
        <v>36</v>
      </c>
      <c r="R33" s="23">
        <v>1080</v>
      </c>
      <c r="S33" s="23">
        <v>1128</v>
      </c>
      <c r="T33" s="23">
        <v>1170</v>
      </c>
      <c r="U33" s="23">
        <v>1222</v>
      </c>
      <c r="V33" s="23">
        <v>12</v>
      </c>
      <c r="W33" s="23">
        <v>12</v>
      </c>
      <c r="X33" s="23">
        <v>13</v>
      </c>
      <c r="Y33" s="23">
        <v>13</v>
      </c>
      <c r="Z33" s="17">
        <v>100</v>
      </c>
      <c r="AA33" s="17">
        <v>350</v>
      </c>
      <c r="AB33" s="17">
        <v>100</v>
      </c>
      <c r="AC33" s="17">
        <v>10</v>
      </c>
      <c r="AD33" s="17">
        <v>10</v>
      </c>
      <c r="AE33" s="17">
        <v>10</v>
      </c>
      <c r="AF33" s="23">
        <v>1</v>
      </c>
      <c r="AG33" s="23">
        <v>10</v>
      </c>
      <c r="AH33" s="23">
        <v>-5</v>
      </c>
      <c r="AI33" s="23">
        <v>2</v>
      </c>
      <c r="AJ33" s="23">
        <v>0</v>
      </c>
      <c r="AK33" s="23">
        <v>0</v>
      </c>
      <c r="AL33" s="4">
        <f t="shared" si="21"/>
        <v>1209</v>
      </c>
      <c r="AM33" s="4">
        <f t="shared" si="22"/>
        <v>78.12</v>
      </c>
      <c r="AN33" s="4">
        <f t="shared" si="1"/>
        <v>353.37</v>
      </c>
      <c r="AO33" s="4">
        <f t="shared" si="23"/>
        <v>2892</v>
      </c>
      <c r="AP33" s="4">
        <f t="shared" si="2"/>
        <v>82.98</v>
      </c>
      <c r="AQ33" s="4">
        <f t="shared" si="24"/>
        <v>10.620000000000001</v>
      </c>
      <c r="AR33" s="4">
        <f t="shared" si="24"/>
        <v>10.620000000000001</v>
      </c>
      <c r="AS33" s="4">
        <f t="shared" si="25"/>
        <v>111.39000000000001</v>
      </c>
      <c r="AT33" s="4">
        <f t="shared" si="26"/>
        <v>346.02000000000004</v>
      </c>
      <c r="AU33" s="4">
        <f t="shared" si="27"/>
        <v>4.2</v>
      </c>
      <c r="AV33" s="23">
        <v>1100</v>
      </c>
      <c r="AW33" s="23">
        <v>50</v>
      </c>
      <c r="AX33" s="23">
        <v>340</v>
      </c>
      <c r="AY33" s="23">
        <v>2440</v>
      </c>
      <c r="AZ33" s="23">
        <v>70</v>
      </c>
      <c r="BA33" s="23">
        <v>8.4</v>
      </c>
      <c r="BB33" s="23">
        <v>8.4</v>
      </c>
      <c r="BC33" s="23">
        <v>99.4</v>
      </c>
      <c r="BD33" s="23">
        <v>300</v>
      </c>
      <c r="BE33" s="23">
        <v>3.4</v>
      </c>
      <c r="BF33" s="4">
        <f t="shared" si="28"/>
        <v>22.879999999999995</v>
      </c>
      <c r="BG33" s="4">
        <f t="shared" si="29"/>
        <v>6.6299999999999955</v>
      </c>
      <c r="BH33" s="4">
        <f t="shared" si="30"/>
        <v>12.019999999999996</v>
      </c>
      <c r="BI33" s="4">
        <f t="shared" si="31"/>
        <v>1.379999999999999</v>
      </c>
      <c r="BJ33" s="4">
        <f t="shared" si="32"/>
        <v>0</v>
      </c>
      <c r="BK33" s="4">
        <f t="shared" si="33"/>
        <v>5.8</v>
      </c>
      <c r="BL33" s="4">
        <f t="shared" si="34"/>
        <v>51</v>
      </c>
      <c r="BM33" s="4">
        <f t="shared" si="35"/>
        <v>20</v>
      </c>
      <c r="BN33" s="4">
        <f t="shared" si="36"/>
        <v>25</v>
      </c>
      <c r="BO33" s="4">
        <f t="shared" si="37"/>
        <v>3.5999999999999996</v>
      </c>
      <c r="BP33" s="4">
        <f t="shared" si="38"/>
        <v>1.5999999999999996</v>
      </c>
      <c r="BQ33" s="4">
        <f t="shared" si="39"/>
        <v>6.6</v>
      </c>
      <c r="BR33" s="4">
        <f t="shared" si="15"/>
        <v>105.24000000000001</v>
      </c>
      <c r="BS33" s="4">
        <f t="shared" si="16"/>
        <v>686.74</v>
      </c>
      <c r="BT33" s="4">
        <f t="shared" si="17"/>
        <v>140.96</v>
      </c>
      <c r="BU33" s="4">
        <f t="shared" si="18"/>
        <v>17.64</v>
      </c>
      <c r="BV33" s="4">
        <f t="shared" si="19"/>
        <v>19.64</v>
      </c>
      <c r="BW33" s="4">
        <f t="shared" si="20"/>
        <v>1.8000000000000007</v>
      </c>
    </row>
    <row r="34" spans="1:75">
      <c r="A34" s="10">
        <v>28</v>
      </c>
      <c r="B34" s="10" t="s">
        <v>108</v>
      </c>
      <c r="C34" s="10" t="s">
        <v>110</v>
      </c>
      <c r="D34" s="10">
        <v>19342020228</v>
      </c>
      <c r="E34" s="10">
        <v>15</v>
      </c>
      <c r="F34" s="10">
        <v>11</v>
      </c>
      <c r="G34" s="10">
        <v>95</v>
      </c>
      <c r="H34" s="10">
        <v>96</v>
      </c>
      <c r="I34" s="10">
        <v>2</v>
      </c>
      <c r="J34" s="10">
        <v>2</v>
      </c>
      <c r="K34" s="10">
        <v>2</v>
      </c>
      <c r="L34" s="23">
        <v>168</v>
      </c>
      <c r="M34" s="23">
        <v>182</v>
      </c>
      <c r="N34" s="23">
        <v>120</v>
      </c>
      <c r="O34" s="23">
        <v>130</v>
      </c>
      <c r="P34" s="23">
        <v>24</v>
      </c>
      <c r="Q34" s="23">
        <v>36</v>
      </c>
      <c r="R34" s="23">
        <v>1080</v>
      </c>
      <c r="S34" s="23">
        <v>1128</v>
      </c>
      <c r="T34" s="23">
        <v>1170</v>
      </c>
      <c r="U34" s="23">
        <v>1222</v>
      </c>
      <c r="V34" s="23">
        <v>12</v>
      </c>
      <c r="W34" s="23">
        <v>12</v>
      </c>
      <c r="X34" s="23">
        <v>13</v>
      </c>
      <c r="Y34" s="23">
        <v>13</v>
      </c>
      <c r="Z34" s="17">
        <v>100</v>
      </c>
      <c r="AA34" s="17">
        <v>350</v>
      </c>
      <c r="AB34" s="17">
        <v>100</v>
      </c>
      <c r="AC34" s="17">
        <v>10</v>
      </c>
      <c r="AD34" s="17">
        <v>10</v>
      </c>
      <c r="AE34" s="17">
        <v>10</v>
      </c>
      <c r="AF34" s="23">
        <v>1</v>
      </c>
      <c r="AG34" s="23">
        <v>10</v>
      </c>
      <c r="AH34" s="23">
        <v>-5</v>
      </c>
      <c r="AI34" s="23">
        <v>2</v>
      </c>
      <c r="AJ34" s="23">
        <v>0</v>
      </c>
      <c r="AK34" s="23">
        <v>0</v>
      </c>
      <c r="AL34" s="4">
        <f t="shared" si="21"/>
        <v>1209</v>
      </c>
      <c r="AM34" s="4">
        <f t="shared" si="22"/>
        <v>78.12</v>
      </c>
      <c r="AN34" s="4">
        <f t="shared" si="1"/>
        <v>353.37</v>
      </c>
      <c r="AO34" s="4">
        <f t="shared" si="23"/>
        <v>2892</v>
      </c>
      <c r="AP34" s="4">
        <f t="shared" si="2"/>
        <v>82.98</v>
      </c>
      <c r="AQ34" s="4">
        <f t="shared" si="24"/>
        <v>10.620000000000001</v>
      </c>
      <c r="AR34" s="4">
        <f t="shared" si="24"/>
        <v>10.620000000000001</v>
      </c>
      <c r="AS34" s="4">
        <f t="shared" si="25"/>
        <v>111.39000000000001</v>
      </c>
      <c r="AT34" s="4">
        <f t="shared" si="26"/>
        <v>346.02000000000004</v>
      </c>
      <c r="AU34" s="4">
        <f t="shared" si="27"/>
        <v>4.2</v>
      </c>
      <c r="AV34" s="23">
        <v>1100</v>
      </c>
      <c r="AW34" s="23">
        <v>50</v>
      </c>
      <c r="AX34" s="23">
        <v>340</v>
      </c>
      <c r="AY34" s="23">
        <v>2440</v>
      </c>
      <c r="AZ34" s="23">
        <v>70</v>
      </c>
      <c r="BA34" s="23">
        <v>8.4</v>
      </c>
      <c r="BB34" s="23">
        <v>8.4</v>
      </c>
      <c r="BC34" s="23">
        <v>99.4</v>
      </c>
      <c r="BD34" s="23">
        <v>300</v>
      </c>
      <c r="BE34" s="23">
        <v>3.4</v>
      </c>
      <c r="BF34" s="4">
        <f t="shared" si="28"/>
        <v>22.879999999999995</v>
      </c>
      <c r="BG34" s="4">
        <f t="shared" si="29"/>
        <v>6.6299999999999955</v>
      </c>
      <c r="BH34" s="4">
        <f t="shared" si="30"/>
        <v>12.019999999999996</v>
      </c>
      <c r="BI34" s="4">
        <f t="shared" si="31"/>
        <v>1.379999999999999</v>
      </c>
      <c r="BJ34" s="4">
        <f t="shared" si="32"/>
        <v>0</v>
      </c>
      <c r="BK34" s="4">
        <f t="shared" si="33"/>
        <v>5.8</v>
      </c>
      <c r="BL34" s="4">
        <f t="shared" si="34"/>
        <v>51</v>
      </c>
      <c r="BM34" s="4">
        <f t="shared" si="35"/>
        <v>20</v>
      </c>
      <c r="BN34" s="4">
        <f t="shared" si="36"/>
        <v>25</v>
      </c>
      <c r="BO34" s="4">
        <f t="shared" si="37"/>
        <v>3.5999999999999996</v>
      </c>
      <c r="BP34" s="4">
        <f t="shared" si="38"/>
        <v>1.5999999999999996</v>
      </c>
      <c r="BQ34" s="4">
        <f t="shared" si="39"/>
        <v>6.6</v>
      </c>
      <c r="BR34" s="4">
        <f t="shared" si="15"/>
        <v>105.24000000000001</v>
      </c>
      <c r="BS34" s="4">
        <f t="shared" si="16"/>
        <v>686.74</v>
      </c>
      <c r="BT34" s="4">
        <f t="shared" si="17"/>
        <v>140.96</v>
      </c>
      <c r="BU34" s="4">
        <f t="shared" si="18"/>
        <v>17.64</v>
      </c>
      <c r="BV34" s="4">
        <f t="shared" si="19"/>
        <v>19.64</v>
      </c>
      <c r="BW34" s="4">
        <f t="shared" si="20"/>
        <v>1.8000000000000007</v>
      </c>
    </row>
    <row r="35" spans="1:75">
      <c r="A35" s="10">
        <v>29</v>
      </c>
      <c r="B35" s="10" t="s">
        <v>108</v>
      </c>
      <c r="C35" s="10" t="s">
        <v>110</v>
      </c>
      <c r="D35" s="10">
        <v>19342020229</v>
      </c>
      <c r="E35" s="10">
        <v>15</v>
      </c>
      <c r="F35" s="10">
        <v>11</v>
      </c>
      <c r="G35" s="10">
        <v>95</v>
      </c>
      <c r="H35" s="10">
        <v>96</v>
      </c>
      <c r="I35" s="10">
        <v>2</v>
      </c>
      <c r="J35" s="10">
        <v>2</v>
      </c>
      <c r="K35" s="10">
        <v>2</v>
      </c>
      <c r="L35" s="23">
        <v>168</v>
      </c>
      <c r="M35" s="23">
        <v>182</v>
      </c>
      <c r="N35" s="23">
        <v>120</v>
      </c>
      <c r="O35" s="23">
        <v>130</v>
      </c>
      <c r="P35" s="23">
        <v>24</v>
      </c>
      <c r="Q35" s="23">
        <v>36</v>
      </c>
      <c r="R35" s="23">
        <v>1080</v>
      </c>
      <c r="S35" s="23">
        <v>1128</v>
      </c>
      <c r="T35" s="23">
        <v>1170</v>
      </c>
      <c r="U35" s="23">
        <v>1222</v>
      </c>
      <c r="V35" s="23">
        <v>12</v>
      </c>
      <c r="W35" s="23">
        <v>12</v>
      </c>
      <c r="X35" s="23">
        <v>13</v>
      </c>
      <c r="Y35" s="23">
        <v>13</v>
      </c>
      <c r="Z35" s="17">
        <v>100</v>
      </c>
      <c r="AA35" s="17">
        <v>350</v>
      </c>
      <c r="AB35" s="17">
        <v>100</v>
      </c>
      <c r="AC35" s="17">
        <v>10</v>
      </c>
      <c r="AD35" s="17">
        <v>10</v>
      </c>
      <c r="AE35" s="17">
        <v>10</v>
      </c>
      <c r="AF35" s="23">
        <v>1</v>
      </c>
      <c r="AG35" s="23">
        <v>10</v>
      </c>
      <c r="AH35" s="23">
        <v>-5</v>
      </c>
      <c r="AI35" s="23">
        <v>2</v>
      </c>
      <c r="AJ35" s="23">
        <v>0</v>
      </c>
      <c r="AK35" s="23">
        <v>0</v>
      </c>
      <c r="AL35" s="4">
        <f t="shared" si="21"/>
        <v>1209</v>
      </c>
      <c r="AM35" s="4">
        <f t="shared" si="22"/>
        <v>78.12</v>
      </c>
      <c r="AN35" s="4">
        <f t="shared" si="1"/>
        <v>353.37</v>
      </c>
      <c r="AO35" s="4">
        <f t="shared" si="23"/>
        <v>2892</v>
      </c>
      <c r="AP35" s="4">
        <f t="shared" si="2"/>
        <v>82.98</v>
      </c>
      <c r="AQ35" s="4">
        <f t="shared" si="24"/>
        <v>10.620000000000001</v>
      </c>
      <c r="AR35" s="4">
        <f t="shared" si="24"/>
        <v>10.620000000000001</v>
      </c>
      <c r="AS35" s="4">
        <f t="shared" si="25"/>
        <v>111.39000000000001</v>
      </c>
      <c r="AT35" s="4">
        <f t="shared" si="26"/>
        <v>346.02000000000004</v>
      </c>
      <c r="AU35" s="4">
        <f t="shared" si="27"/>
        <v>4.2</v>
      </c>
      <c r="AV35" s="23">
        <v>1100</v>
      </c>
      <c r="AW35" s="23">
        <v>50</v>
      </c>
      <c r="AX35" s="23">
        <v>340</v>
      </c>
      <c r="AY35" s="23">
        <v>2440</v>
      </c>
      <c r="AZ35" s="23">
        <v>70</v>
      </c>
      <c r="BA35" s="23">
        <v>8.4</v>
      </c>
      <c r="BB35" s="23">
        <v>8.4</v>
      </c>
      <c r="BC35" s="23">
        <v>99.4</v>
      </c>
      <c r="BD35" s="23">
        <v>300</v>
      </c>
      <c r="BE35" s="23">
        <v>3.4</v>
      </c>
      <c r="BF35" s="4">
        <f t="shared" si="28"/>
        <v>22.879999999999995</v>
      </c>
      <c r="BG35" s="4">
        <f t="shared" si="29"/>
        <v>6.6299999999999955</v>
      </c>
      <c r="BH35" s="4">
        <f t="shared" si="30"/>
        <v>12.019999999999996</v>
      </c>
      <c r="BI35" s="4">
        <f t="shared" si="31"/>
        <v>1.379999999999999</v>
      </c>
      <c r="BJ35" s="4">
        <f t="shared" si="32"/>
        <v>0</v>
      </c>
      <c r="BK35" s="4">
        <f t="shared" si="33"/>
        <v>5.8</v>
      </c>
      <c r="BL35" s="4">
        <f t="shared" si="34"/>
        <v>51</v>
      </c>
      <c r="BM35" s="4">
        <f t="shared" si="35"/>
        <v>20</v>
      </c>
      <c r="BN35" s="4">
        <f t="shared" si="36"/>
        <v>25</v>
      </c>
      <c r="BO35" s="4">
        <f t="shared" si="37"/>
        <v>3.5999999999999996</v>
      </c>
      <c r="BP35" s="4">
        <f t="shared" si="38"/>
        <v>1.5999999999999996</v>
      </c>
      <c r="BQ35" s="4">
        <f t="shared" si="39"/>
        <v>6.6</v>
      </c>
      <c r="BR35" s="4">
        <f t="shared" si="15"/>
        <v>105.24000000000001</v>
      </c>
      <c r="BS35" s="4">
        <f t="shared" si="16"/>
        <v>686.74</v>
      </c>
      <c r="BT35" s="4">
        <f t="shared" si="17"/>
        <v>140.96</v>
      </c>
      <c r="BU35" s="4">
        <f t="shared" si="18"/>
        <v>17.64</v>
      </c>
      <c r="BV35" s="4">
        <f t="shared" si="19"/>
        <v>19.64</v>
      </c>
      <c r="BW35" s="4">
        <f t="shared" si="20"/>
        <v>1.8000000000000007</v>
      </c>
    </row>
    <row r="36" spans="1:75">
      <c r="A36" s="10">
        <v>30</v>
      </c>
      <c r="B36" s="10" t="s">
        <v>108</v>
      </c>
      <c r="C36" s="10" t="s">
        <v>110</v>
      </c>
      <c r="D36" s="10">
        <v>19342020230</v>
      </c>
      <c r="E36" s="10">
        <v>15</v>
      </c>
      <c r="F36" s="10">
        <v>11</v>
      </c>
      <c r="G36" s="10">
        <v>95</v>
      </c>
      <c r="H36" s="10">
        <v>96</v>
      </c>
      <c r="I36" s="10">
        <v>2</v>
      </c>
      <c r="J36" s="10">
        <v>2</v>
      </c>
      <c r="K36" s="10">
        <v>2</v>
      </c>
      <c r="L36" s="23">
        <v>168</v>
      </c>
      <c r="M36" s="23">
        <v>182</v>
      </c>
      <c r="N36" s="23">
        <v>120</v>
      </c>
      <c r="O36" s="23">
        <v>130</v>
      </c>
      <c r="P36" s="23">
        <v>24</v>
      </c>
      <c r="Q36" s="23">
        <v>36</v>
      </c>
      <c r="R36" s="23">
        <v>1080</v>
      </c>
      <c r="S36" s="23">
        <v>1128</v>
      </c>
      <c r="T36" s="23">
        <v>1170</v>
      </c>
      <c r="U36" s="23">
        <v>1222</v>
      </c>
      <c r="V36" s="23">
        <v>12</v>
      </c>
      <c r="W36" s="23">
        <v>12</v>
      </c>
      <c r="X36" s="23">
        <v>13</v>
      </c>
      <c r="Y36" s="23">
        <v>13</v>
      </c>
      <c r="Z36" s="17">
        <v>100</v>
      </c>
      <c r="AA36" s="17">
        <v>350</v>
      </c>
      <c r="AB36" s="17">
        <v>100</v>
      </c>
      <c r="AC36" s="17">
        <v>10</v>
      </c>
      <c r="AD36" s="17">
        <v>10</v>
      </c>
      <c r="AE36" s="17">
        <v>10</v>
      </c>
      <c r="AF36" s="23">
        <v>1</v>
      </c>
      <c r="AG36" s="23">
        <v>10</v>
      </c>
      <c r="AH36" s="23">
        <v>-5</v>
      </c>
      <c r="AI36" s="23">
        <v>2</v>
      </c>
      <c r="AJ36" s="23">
        <v>0</v>
      </c>
      <c r="AK36" s="23">
        <v>0</v>
      </c>
      <c r="AL36" s="4">
        <f t="shared" si="21"/>
        <v>1209</v>
      </c>
      <c r="AM36" s="4">
        <f t="shared" si="22"/>
        <v>78.12</v>
      </c>
      <c r="AN36" s="4">
        <f t="shared" si="1"/>
        <v>353.37</v>
      </c>
      <c r="AO36" s="4">
        <f t="shared" si="23"/>
        <v>2892</v>
      </c>
      <c r="AP36" s="4">
        <f t="shared" si="2"/>
        <v>82.98</v>
      </c>
      <c r="AQ36" s="4">
        <f t="shared" si="24"/>
        <v>10.620000000000001</v>
      </c>
      <c r="AR36" s="4">
        <f t="shared" si="24"/>
        <v>10.620000000000001</v>
      </c>
      <c r="AS36" s="4">
        <f t="shared" si="25"/>
        <v>111.39000000000001</v>
      </c>
      <c r="AT36" s="4">
        <f t="shared" si="26"/>
        <v>346.02000000000004</v>
      </c>
      <c r="AU36" s="4">
        <f t="shared" si="27"/>
        <v>4.2</v>
      </c>
      <c r="AV36" s="23">
        <v>1100</v>
      </c>
      <c r="AW36" s="23">
        <v>50</v>
      </c>
      <c r="AX36" s="23">
        <v>340</v>
      </c>
      <c r="AY36" s="23">
        <v>2440</v>
      </c>
      <c r="AZ36" s="23">
        <v>70</v>
      </c>
      <c r="BA36" s="23">
        <v>8.4</v>
      </c>
      <c r="BB36" s="23">
        <v>8.4</v>
      </c>
      <c r="BC36" s="23">
        <v>99.4</v>
      </c>
      <c r="BD36" s="23">
        <v>300</v>
      </c>
      <c r="BE36" s="23">
        <v>3.4</v>
      </c>
      <c r="BF36" s="4">
        <f t="shared" si="28"/>
        <v>22.879999999999995</v>
      </c>
      <c r="BG36" s="4">
        <f t="shared" si="29"/>
        <v>6.6299999999999955</v>
      </c>
      <c r="BH36" s="4">
        <f t="shared" si="30"/>
        <v>12.019999999999996</v>
      </c>
      <c r="BI36" s="4">
        <f t="shared" si="31"/>
        <v>1.379999999999999</v>
      </c>
      <c r="BJ36" s="4">
        <f t="shared" si="32"/>
        <v>0</v>
      </c>
      <c r="BK36" s="4">
        <f t="shared" si="33"/>
        <v>5.8</v>
      </c>
      <c r="BL36" s="4">
        <f t="shared" si="34"/>
        <v>51</v>
      </c>
      <c r="BM36" s="4">
        <f t="shared" si="35"/>
        <v>20</v>
      </c>
      <c r="BN36" s="4">
        <f t="shared" si="36"/>
        <v>25</v>
      </c>
      <c r="BO36" s="4">
        <f t="shared" si="37"/>
        <v>3.5999999999999996</v>
      </c>
      <c r="BP36" s="4">
        <f t="shared" si="38"/>
        <v>1.5999999999999996</v>
      </c>
      <c r="BQ36" s="4">
        <f t="shared" si="39"/>
        <v>6.6</v>
      </c>
      <c r="BR36" s="4">
        <f t="shared" si="15"/>
        <v>105.24000000000001</v>
      </c>
      <c r="BS36" s="4">
        <f t="shared" si="16"/>
        <v>686.74</v>
      </c>
      <c r="BT36" s="4">
        <f t="shared" si="17"/>
        <v>140.96</v>
      </c>
      <c r="BU36" s="4">
        <f t="shared" si="18"/>
        <v>17.64</v>
      </c>
      <c r="BV36" s="4">
        <f t="shared" si="19"/>
        <v>19.64</v>
      </c>
      <c r="BW36" s="4">
        <f t="shared" si="20"/>
        <v>1.8000000000000007</v>
      </c>
    </row>
    <row r="37" spans="1:75">
      <c r="A37" s="10">
        <v>31</v>
      </c>
      <c r="B37" s="10" t="s">
        <v>108</v>
      </c>
      <c r="C37" s="10" t="s">
        <v>110</v>
      </c>
      <c r="D37" s="10">
        <v>19342020231</v>
      </c>
      <c r="E37" s="10">
        <v>15</v>
      </c>
      <c r="F37" s="10">
        <v>11</v>
      </c>
      <c r="G37" s="10">
        <v>95</v>
      </c>
      <c r="H37" s="10">
        <v>96</v>
      </c>
      <c r="I37" s="10">
        <v>2</v>
      </c>
      <c r="J37" s="10">
        <v>2</v>
      </c>
      <c r="K37" s="10">
        <v>2</v>
      </c>
      <c r="L37" s="23">
        <v>168</v>
      </c>
      <c r="M37" s="23">
        <v>182</v>
      </c>
      <c r="N37" s="23">
        <v>120</v>
      </c>
      <c r="O37" s="23">
        <v>130</v>
      </c>
      <c r="P37" s="23">
        <v>24</v>
      </c>
      <c r="Q37" s="23">
        <v>36</v>
      </c>
      <c r="R37" s="23">
        <v>1080</v>
      </c>
      <c r="S37" s="23">
        <v>1128</v>
      </c>
      <c r="T37" s="23">
        <v>1170</v>
      </c>
      <c r="U37" s="23">
        <v>1222</v>
      </c>
      <c r="V37" s="23">
        <v>12</v>
      </c>
      <c r="W37" s="23">
        <v>12</v>
      </c>
      <c r="X37" s="23">
        <v>13</v>
      </c>
      <c r="Y37" s="23">
        <v>13</v>
      </c>
      <c r="Z37" s="17">
        <v>100</v>
      </c>
      <c r="AA37" s="17">
        <v>350</v>
      </c>
      <c r="AB37" s="17">
        <v>100</v>
      </c>
      <c r="AC37" s="17">
        <v>10</v>
      </c>
      <c r="AD37" s="17">
        <v>10</v>
      </c>
      <c r="AE37" s="17">
        <v>10</v>
      </c>
      <c r="AF37" s="23">
        <v>1</v>
      </c>
      <c r="AG37" s="23">
        <v>10</v>
      </c>
      <c r="AH37" s="23">
        <v>-5</v>
      </c>
      <c r="AI37" s="23">
        <v>2</v>
      </c>
      <c r="AJ37" s="23">
        <v>0</v>
      </c>
      <c r="AK37" s="23">
        <v>0</v>
      </c>
      <c r="AL37" s="4">
        <f t="shared" si="21"/>
        <v>1209</v>
      </c>
      <c r="AM37" s="4">
        <f t="shared" si="22"/>
        <v>78.12</v>
      </c>
      <c r="AN37" s="4">
        <f t="shared" si="1"/>
        <v>353.37</v>
      </c>
      <c r="AO37" s="4">
        <f t="shared" si="23"/>
        <v>2892</v>
      </c>
      <c r="AP37" s="4">
        <f t="shared" si="2"/>
        <v>82.98</v>
      </c>
      <c r="AQ37" s="4">
        <f t="shared" si="24"/>
        <v>10.620000000000001</v>
      </c>
      <c r="AR37" s="4">
        <f t="shared" si="24"/>
        <v>10.620000000000001</v>
      </c>
      <c r="AS37" s="4">
        <f t="shared" si="25"/>
        <v>111.39000000000001</v>
      </c>
      <c r="AT37" s="4">
        <f t="shared" si="26"/>
        <v>346.02000000000004</v>
      </c>
      <c r="AU37" s="4">
        <f t="shared" si="27"/>
        <v>4.2</v>
      </c>
      <c r="AV37" s="23">
        <v>1100</v>
      </c>
      <c r="AW37" s="23">
        <v>50</v>
      </c>
      <c r="AX37" s="23">
        <v>340</v>
      </c>
      <c r="AY37" s="23">
        <v>2440</v>
      </c>
      <c r="AZ37" s="23">
        <v>70</v>
      </c>
      <c r="BA37" s="23">
        <v>8.4</v>
      </c>
      <c r="BB37" s="23">
        <v>8.4</v>
      </c>
      <c r="BC37" s="23">
        <v>99.4</v>
      </c>
      <c r="BD37" s="23">
        <v>300</v>
      </c>
      <c r="BE37" s="23">
        <v>3.4</v>
      </c>
      <c r="BF37" s="4">
        <f t="shared" si="28"/>
        <v>22.879999999999995</v>
      </c>
      <c r="BG37" s="4">
        <f t="shared" si="29"/>
        <v>6.6299999999999955</v>
      </c>
      <c r="BH37" s="4">
        <f t="shared" si="30"/>
        <v>12.019999999999996</v>
      </c>
      <c r="BI37" s="4">
        <f t="shared" si="31"/>
        <v>1.379999999999999</v>
      </c>
      <c r="BJ37" s="4">
        <f t="shared" si="32"/>
        <v>0</v>
      </c>
      <c r="BK37" s="4">
        <f t="shared" si="33"/>
        <v>5.8</v>
      </c>
      <c r="BL37" s="4">
        <f t="shared" si="34"/>
        <v>51</v>
      </c>
      <c r="BM37" s="4">
        <f t="shared" si="35"/>
        <v>20</v>
      </c>
      <c r="BN37" s="4">
        <f t="shared" si="36"/>
        <v>25</v>
      </c>
      <c r="BO37" s="4">
        <f t="shared" si="37"/>
        <v>3.5999999999999996</v>
      </c>
      <c r="BP37" s="4">
        <f t="shared" si="38"/>
        <v>1.5999999999999996</v>
      </c>
      <c r="BQ37" s="4">
        <f t="shared" si="39"/>
        <v>6.6</v>
      </c>
      <c r="BR37" s="4">
        <f t="shared" si="15"/>
        <v>105.24000000000001</v>
      </c>
      <c r="BS37" s="4">
        <f t="shared" si="16"/>
        <v>686.74</v>
      </c>
      <c r="BT37" s="4">
        <f t="shared" si="17"/>
        <v>140.96</v>
      </c>
      <c r="BU37" s="4">
        <f t="shared" si="18"/>
        <v>17.64</v>
      </c>
      <c r="BV37" s="4">
        <f t="shared" si="19"/>
        <v>19.64</v>
      </c>
      <c r="BW37" s="4">
        <f t="shared" si="20"/>
        <v>1.8000000000000007</v>
      </c>
    </row>
    <row r="38" spans="1:75">
      <c r="A38" s="10">
        <v>32</v>
      </c>
      <c r="B38" s="10" t="s">
        <v>108</v>
      </c>
      <c r="C38" s="10" t="s">
        <v>110</v>
      </c>
      <c r="D38" s="10">
        <v>19342020232</v>
      </c>
      <c r="E38" s="10">
        <v>15</v>
      </c>
      <c r="F38" s="10">
        <v>11</v>
      </c>
      <c r="G38" s="10">
        <v>95</v>
      </c>
      <c r="H38" s="10">
        <v>96</v>
      </c>
      <c r="I38" s="10">
        <v>2</v>
      </c>
      <c r="J38" s="10">
        <v>2</v>
      </c>
      <c r="K38" s="10">
        <v>2</v>
      </c>
      <c r="L38" s="23">
        <v>168</v>
      </c>
      <c r="M38" s="23">
        <v>182</v>
      </c>
      <c r="N38" s="23">
        <v>120</v>
      </c>
      <c r="O38" s="23">
        <v>130</v>
      </c>
      <c r="P38" s="23">
        <v>24</v>
      </c>
      <c r="Q38" s="23">
        <v>36</v>
      </c>
      <c r="R38" s="23">
        <v>1080</v>
      </c>
      <c r="S38" s="23">
        <v>1128</v>
      </c>
      <c r="T38" s="23">
        <v>1170</v>
      </c>
      <c r="U38" s="23">
        <v>1222</v>
      </c>
      <c r="V38" s="23">
        <v>12</v>
      </c>
      <c r="W38" s="23">
        <v>12</v>
      </c>
      <c r="X38" s="23">
        <v>13</v>
      </c>
      <c r="Y38" s="23">
        <v>13</v>
      </c>
      <c r="Z38" s="17">
        <v>100</v>
      </c>
      <c r="AA38" s="17">
        <v>350</v>
      </c>
      <c r="AB38" s="17">
        <v>100</v>
      </c>
      <c r="AC38" s="17">
        <v>10</v>
      </c>
      <c r="AD38" s="17">
        <v>10</v>
      </c>
      <c r="AE38" s="17">
        <v>10</v>
      </c>
      <c r="AF38" s="23">
        <v>1</v>
      </c>
      <c r="AG38" s="23">
        <v>10</v>
      </c>
      <c r="AH38" s="23">
        <v>-5</v>
      </c>
      <c r="AI38" s="23">
        <v>2</v>
      </c>
      <c r="AJ38" s="23">
        <v>0</v>
      </c>
      <c r="AK38" s="23">
        <v>0</v>
      </c>
      <c r="AL38" s="4">
        <f t="shared" si="21"/>
        <v>1209</v>
      </c>
      <c r="AM38" s="4">
        <f t="shared" si="22"/>
        <v>78.12</v>
      </c>
      <c r="AN38" s="4">
        <f t="shared" si="1"/>
        <v>353.37</v>
      </c>
      <c r="AO38" s="4">
        <f t="shared" si="23"/>
        <v>2892</v>
      </c>
      <c r="AP38" s="4">
        <f t="shared" si="2"/>
        <v>82.98</v>
      </c>
      <c r="AQ38" s="4">
        <f t="shared" si="24"/>
        <v>10.620000000000001</v>
      </c>
      <c r="AR38" s="4">
        <f t="shared" si="24"/>
        <v>10.620000000000001</v>
      </c>
      <c r="AS38" s="4">
        <f t="shared" si="25"/>
        <v>111.39000000000001</v>
      </c>
      <c r="AT38" s="4">
        <f t="shared" si="26"/>
        <v>346.02000000000004</v>
      </c>
      <c r="AU38" s="4">
        <f t="shared" si="27"/>
        <v>4.2</v>
      </c>
      <c r="AV38" s="23">
        <v>1100</v>
      </c>
      <c r="AW38" s="23">
        <v>50</v>
      </c>
      <c r="AX38" s="23">
        <v>340</v>
      </c>
      <c r="AY38" s="23">
        <v>2440</v>
      </c>
      <c r="AZ38" s="23">
        <v>70</v>
      </c>
      <c r="BA38" s="23">
        <v>8.4</v>
      </c>
      <c r="BB38" s="23">
        <v>8.4</v>
      </c>
      <c r="BC38" s="23">
        <v>99.4</v>
      </c>
      <c r="BD38" s="23">
        <v>300</v>
      </c>
      <c r="BE38" s="23">
        <v>3.4</v>
      </c>
      <c r="BF38" s="4">
        <f t="shared" si="28"/>
        <v>22.879999999999995</v>
      </c>
      <c r="BG38" s="4">
        <f t="shared" si="29"/>
        <v>6.6299999999999955</v>
      </c>
      <c r="BH38" s="4">
        <f t="shared" si="30"/>
        <v>12.019999999999996</v>
      </c>
      <c r="BI38" s="4">
        <f t="shared" si="31"/>
        <v>1.379999999999999</v>
      </c>
      <c r="BJ38" s="4">
        <f t="shared" si="32"/>
        <v>0</v>
      </c>
      <c r="BK38" s="4">
        <f t="shared" si="33"/>
        <v>5.8</v>
      </c>
      <c r="BL38" s="4">
        <f t="shared" si="34"/>
        <v>51</v>
      </c>
      <c r="BM38" s="4">
        <f t="shared" si="35"/>
        <v>20</v>
      </c>
      <c r="BN38" s="4">
        <f t="shared" si="36"/>
        <v>25</v>
      </c>
      <c r="BO38" s="4">
        <f t="shared" si="37"/>
        <v>3.5999999999999996</v>
      </c>
      <c r="BP38" s="4">
        <f t="shared" si="38"/>
        <v>1.5999999999999996</v>
      </c>
      <c r="BQ38" s="4">
        <f t="shared" si="39"/>
        <v>6.6</v>
      </c>
      <c r="BR38" s="4">
        <f t="shared" si="15"/>
        <v>105.24000000000001</v>
      </c>
      <c r="BS38" s="4">
        <f t="shared" si="16"/>
        <v>686.74</v>
      </c>
      <c r="BT38" s="4">
        <f t="shared" si="17"/>
        <v>140.96</v>
      </c>
      <c r="BU38" s="4">
        <f t="shared" si="18"/>
        <v>17.64</v>
      </c>
      <c r="BV38" s="4">
        <f t="shared" si="19"/>
        <v>19.64</v>
      </c>
      <c r="BW38" s="4">
        <f t="shared" si="20"/>
        <v>1.8000000000000007</v>
      </c>
    </row>
    <row r="39" spans="1:75">
      <c r="A39" s="10">
        <v>33</v>
      </c>
      <c r="B39" s="10" t="s">
        <v>108</v>
      </c>
      <c r="C39" s="10" t="s">
        <v>110</v>
      </c>
      <c r="D39" s="10">
        <v>19342020233</v>
      </c>
      <c r="E39" s="10">
        <v>15</v>
      </c>
      <c r="F39" s="10">
        <v>11</v>
      </c>
      <c r="G39" s="10">
        <v>95</v>
      </c>
      <c r="H39" s="10">
        <v>96</v>
      </c>
      <c r="I39" s="10">
        <v>2</v>
      </c>
      <c r="J39" s="10">
        <v>2</v>
      </c>
      <c r="K39" s="10">
        <v>2</v>
      </c>
      <c r="L39" s="23">
        <v>168</v>
      </c>
      <c r="M39" s="23">
        <v>182</v>
      </c>
      <c r="N39" s="23">
        <v>120</v>
      </c>
      <c r="O39" s="23">
        <v>130</v>
      </c>
      <c r="P39" s="23">
        <v>24</v>
      </c>
      <c r="Q39" s="23">
        <v>36</v>
      </c>
      <c r="R39" s="23">
        <v>1080</v>
      </c>
      <c r="S39" s="23">
        <v>1128</v>
      </c>
      <c r="T39" s="23">
        <v>1170</v>
      </c>
      <c r="U39" s="23">
        <v>1222</v>
      </c>
      <c r="V39" s="23">
        <v>12</v>
      </c>
      <c r="W39" s="23">
        <v>12</v>
      </c>
      <c r="X39" s="23">
        <v>13</v>
      </c>
      <c r="Y39" s="23">
        <v>13</v>
      </c>
      <c r="Z39" s="17">
        <v>100</v>
      </c>
      <c r="AA39" s="17">
        <v>350</v>
      </c>
      <c r="AB39" s="17">
        <v>100</v>
      </c>
      <c r="AC39" s="17">
        <v>10</v>
      </c>
      <c r="AD39" s="17">
        <v>10</v>
      </c>
      <c r="AE39" s="17">
        <v>10</v>
      </c>
      <c r="AF39" s="23">
        <v>1</v>
      </c>
      <c r="AG39" s="23">
        <v>10</v>
      </c>
      <c r="AH39" s="23">
        <v>-5</v>
      </c>
      <c r="AI39" s="23">
        <v>2</v>
      </c>
      <c r="AJ39" s="23">
        <v>0</v>
      </c>
      <c r="AK39" s="23">
        <v>0</v>
      </c>
      <c r="AL39" s="4">
        <f t="shared" si="21"/>
        <v>1209</v>
      </c>
      <c r="AM39" s="4">
        <f t="shared" si="22"/>
        <v>78.12</v>
      </c>
      <c r="AN39" s="4">
        <f t="shared" si="1"/>
        <v>353.37</v>
      </c>
      <c r="AO39" s="4">
        <f t="shared" si="23"/>
        <v>2892</v>
      </c>
      <c r="AP39" s="4">
        <f t="shared" si="2"/>
        <v>82.98</v>
      </c>
      <c r="AQ39" s="4">
        <f t="shared" si="24"/>
        <v>10.620000000000001</v>
      </c>
      <c r="AR39" s="4">
        <f t="shared" si="24"/>
        <v>10.620000000000001</v>
      </c>
      <c r="AS39" s="4">
        <f t="shared" si="25"/>
        <v>111.39000000000001</v>
      </c>
      <c r="AT39" s="4">
        <f t="shared" si="26"/>
        <v>346.02000000000004</v>
      </c>
      <c r="AU39" s="4">
        <f t="shared" si="27"/>
        <v>4.2</v>
      </c>
      <c r="AV39" s="23">
        <v>1100</v>
      </c>
      <c r="AW39" s="23">
        <v>50</v>
      </c>
      <c r="AX39" s="23">
        <v>340</v>
      </c>
      <c r="AY39" s="23">
        <v>2440</v>
      </c>
      <c r="AZ39" s="23">
        <v>70</v>
      </c>
      <c r="BA39" s="23">
        <v>8.4</v>
      </c>
      <c r="BB39" s="23">
        <v>8.4</v>
      </c>
      <c r="BC39" s="23">
        <v>99.4</v>
      </c>
      <c r="BD39" s="23">
        <v>300</v>
      </c>
      <c r="BE39" s="23">
        <v>3.4</v>
      </c>
      <c r="BF39" s="4">
        <f t="shared" si="28"/>
        <v>22.879999999999995</v>
      </c>
      <c r="BG39" s="4">
        <f t="shared" si="29"/>
        <v>6.6299999999999955</v>
      </c>
      <c r="BH39" s="4">
        <f t="shared" si="30"/>
        <v>12.019999999999996</v>
      </c>
      <c r="BI39" s="4">
        <f t="shared" si="31"/>
        <v>1.379999999999999</v>
      </c>
      <c r="BJ39" s="4">
        <f t="shared" si="32"/>
        <v>0</v>
      </c>
      <c r="BK39" s="4">
        <f t="shared" si="33"/>
        <v>5.8</v>
      </c>
      <c r="BL39" s="4">
        <f t="shared" si="34"/>
        <v>51</v>
      </c>
      <c r="BM39" s="4">
        <f t="shared" si="35"/>
        <v>20</v>
      </c>
      <c r="BN39" s="4">
        <f t="shared" si="36"/>
        <v>25</v>
      </c>
      <c r="BO39" s="4">
        <f t="shared" si="37"/>
        <v>3.5999999999999996</v>
      </c>
      <c r="BP39" s="4">
        <f t="shared" si="38"/>
        <v>1.5999999999999996</v>
      </c>
      <c r="BQ39" s="4">
        <f t="shared" si="39"/>
        <v>6.6</v>
      </c>
      <c r="BR39" s="4">
        <f t="shared" si="15"/>
        <v>105.24000000000001</v>
      </c>
      <c r="BS39" s="4">
        <f t="shared" si="16"/>
        <v>686.74</v>
      </c>
      <c r="BT39" s="4">
        <f t="shared" si="17"/>
        <v>140.96</v>
      </c>
      <c r="BU39" s="4">
        <f t="shared" si="18"/>
        <v>17.64</v>
      </c>
      <c r="BV39" s="4">
        <f t="shared" si="19"/>
        <v>19.64</v>
      </c>
      <c r="BW39" s="4">
        <f t="shared" si="20"/>
        <v>1.8000000000000007</v>
      </c>
    </row>
    <row r="40" spans="1:75">
      <c r="A40" s="10">
        <v>34</v>
      </c>
      <c r="B40" s="10" t="s">
        <v>108</v>
      </c>
      <c r="C40" s="10" t="s">
        <v>110</v>
      </c>
      <c r="D40" s="10">
        <v>19342020234</v>
      </c>
      <c r="E40" s="10">
        <v>15</v>
      </c>
      <c r="F40" s="10">
        <v>11</v>
      </c>
      <c r="G40" s="10">
        <v>95</v>
      </c>
      <c r="H40" s="10">
        <v>96</v>
      </c>
      <c r="I40" s="10">
        <v>2</v>
      </c>
      <c r="J40" s="10">
        <v>2</v>
      </c>
      <c r="K40" s="10">
        <v>2</v>
      </c>
      <c r="L40" s="23">
        <v>168</v>
      </c>
      <c r="M40" s="23">
        <v>182</v>
      </c>
      <c r="N40" s="23">
        <v>120</v>
      </c>
      <c r="O40" s="23">
        <v>130</v>
      </c>
      <c r="P40" s="23">
        <v>24</v>
      </c>
      <c r="Q40" s="23">
        <v>36</v>
      </c>
      <c r="R40" s="23">
        <v>1080</v>
      </c>
      <c r="S40" s="23">
        <v>1128</v>
      </c>
      <c r="T40" s="23">
        <v>1170</v>
      </c>
      <c r="U40" s="23">
        <v>1222</v>
      </c>
      <c r="V40" s="23">
        <v>12</v>
      </c>
      <c r="W40" s="23">
        <v>12</v>
      </c>
      <c r="X40" s="23">
        <v>13</v>
      </c>
      <c r="Y40" s="23">
        <v>13</v>
      </c>
      <c r="Z40" s="17">
        <v>100</v>
      </c>
      <c r="AA40" s="17">
        <v>350</v>
      </c>
      <c r="AB40" s="17">
        <v>100</v>
      </c>
      <c r="AC40" s="17">
        <v>10</v>
      </c>
      <c r="AD40" s="17">
        <v>10</v>
      </c>
      <c r="AE40" s="17">
        <v>10</v>
      </c>
      <c r="AF40" s="23">
        <v>1</v>
      </c>
      <c r="AG40" s="23">
        <v>10</v>
      </c>
      <c r="AH40" s="23">
        <v>-5</v>
      </c>
      <c r="AI40" s="23">
        <v>2</v>
      </c>
      <c r="AJ40" s="23">
        <v>0</v>
      </c>
      <c r="AK40" s="23">
        <v>0</v>
      </c>
      <c r="AL40" s="4">
        <f t="shared" si="21"/>
        <v>1209</v>
      </c>
      <c r="AM40" s="4">
        <f t="shared" si="22"/>
        <v>78.12</v>
      </c>
      <c r="AN40" s="4">
        <f t="shared" si="1"/>
        <v>353.37</v>
      </c>
      <c r="AO40" s="4">
        <f t="shared" si="23"/>
        <v>2892</v>
      </c>
      <c r="AP40" s="4">
        <f t="shared" si="2"/>
        <v>82.98</v>
      </c>
      <c r="AQ40" s="4">
        <f t="shared" si="24"/>
        <v>10.620000000000001</v>
      </c>
      <c r="AR40" s="4">
        <f t="shared" si="24"/>
        <v>10.620000000000001</v>
      </c>
      <c r="AS40" s="4">
        <f t="shared" si="25"/>
        <v>111.39000000000001</v>
      </c>
      <c r="AT40" s="4">
        <f t="shared" si="26"/>
        <v>346.02000000000004</v>
      </c>
      <c r="AU40" s="4">
        <f t="shared" si="27"/>
        <v>4.2</v>
      </c>
      <c r="AV40" s="23">
        <v>1100</v>
      </c>
      <c r="AW40" s="23">
        <v>50</v>
      </c>
      <c r="AX40" s="23">
        <v>340</v>
      </c>
      <c r="AY40" s="23">
        <v>2440</v>
      </c>
      <c r="AZ40" s="23">
        <v>70</v>
      </c>
      <c r="BA40" s="23">
        <v>8.4</v>
      </c>
      <c r="BB40" s="23">
        <v>8.4</v>
      </c>
      <c r="BC40" s="23">
        <v>99.4</v>
      </c>
      <c r="BD40" s="23">
        <v>300</v>
      </c>
      <c r="BE40" s="23">
        <v>3.4</v>
      </c>
      <c r="BF40" s="4">
        <f t="shared" si="28"/>
        <v>22.879999999999995</v>
      </c>
      <c r="BG40" s="4">
        <f t="shared" si="29"/>
        <v>6.6299999999999955</v>
      </c>
      <c r="BH40" s="4">
        <f t="shared" si="30"/>
        <v>12.019999999999996</v>
      </c>
      <c r="BI40" s="4">
        <f t="shared" si="31"/>
        <v>1.379999999999999</v>
      </c>
      <c r="BJ40" s="4">
        <f t="shared" si="32"/>
        <v>0</v>
      </c>
      <c r="BK40" s="4">
        <f t="shared" si="33"/>
        <v>5.8</v>
      </c>
      <c r="BL40" s="4">
        <f t="shared" si="34"/>
        <v>51</v>
      </c>
      <c r="BM40" s="4">
        <f t="shared" si="35"/>
        <v>20</v>
      </c>
      <c r="BN40" s="4">
        <f t="shared" si="36"/>
        <v>25</v>
      </c>
      <c r="BO40" s="4">
        <f t="shared" si="37"/>
        <v>3.5999999999999996</v>
      </c>
      <c r="BP40" s="4">
        <f t="shared" si="38"/>
        <v>1.5999999999999996</v>
      </c>
      <c r="BQ40" s="4">
        <f t="shared" si="39"/>
        <v>6.6</v>
      </c>
      <c r="BR40" s="4">
        <f t="shared" si="15"/>
        <v>105.24000000000001</v>
      </c>
      <c r="BS40" s="4">
        <f t="shared" si="16"/>
        <v>686.74</v>
      </c>
      <c r="BT40" s="4">
        <f t="shared" si="17"/>
        <v>140.96</v>
      </c>
      <c r="BU40" s="4">
        <f t="shared" si="18"/>
        <v>17.64</v>
      </c>
      <c r="BV40" s="4">
        <f t="shared" si="19"/>
        <v>19.64</v>
      </c>
      <c r="BW40" s="4">
        <f t="shared" si="20"/>
        <v>1.8000000000000007</v>
      </c>
    </row>
    <row r="41" spans="1:75">
      <c r="A41" s="10">
        <v>35</v>
      </c>
      <c r="B41" s="10" t="s">
        <v>108</v>
      </c>
      <c r="C41" s="10" t="s">
        <v>110</v>
      </c>
      <c r="D41" s="10">
        <v>19342020235</v>
      </c>
      <c r="E41" s="10">
        <v>15</v>
      </c>
      <c r="F41" s="10">
        <v>11</v>
      </c>
      <c r="G41" s="10">
        <v>95</v>
      </c>
      <c r="H41" s="10">
        <v>96</v>
      </c>
      <c r="I41" s="10">
        <v>2</v>
      </c>
      <c r="J41" s="10">
        <v>2</v>
      </c>
      <c r="K41" s="10">
        <v>2</v>
      </c>
      <c r="L41" s="23">
        <v>168</v>
      </c>
      <c r="M41" s="23">
        <v>182</v>
      </c>
      <c r="N41" s="23">
        <v>120</v>
      </c>
      <c r="O41" s="23">
        <v>130</v>
      </c>
      <c r="P41" s="23">
        <v>24</v>
      </c>
      <c r="Q41" s="23">
        <v>36</v>
      </c>
      <c r="R41" s="23">
        <v>1080</v>
      </c>
      <c r="S41" s="23">
        <v>1128</v>
      </c>
      <c r="T41" s="23">
        <v>1170</v>
      </c>
      <c r="U41" s="23">
        <v>1222</v>
      </c>
      <c r="V41" s="23">
        <v>12</v>
      </c>
      <c r="W41" s="23">
        <v>12</v>
      </c>
      <c r="X41" s="23">
        <v>13</v>
      </c>
      <c r="Y41" s="23">
        <v>13</v>
      </c>
      <c r="Z41" s="17">
        <v>100</v>
      </c>
      <c r="AA41" s="17">
        <v>350</v>
      </c>
      <c r="AB41" s="17">
        <v>100</v>
      </c>
      <c r="AC41" s="17">
        <v>10</v>
      </c>
      <c r="AD41" s="17">
        <v>10</v>
      </c>
      <c r="AE41" s="17">
        <v>10</v>
      </c>
      <c r="AF41" s="23">
        <v>1</v>
      </c>
      <c r="AG41" s="23">
        <v>10</v>
      </c>
      <c r="AH41" s="23">
        <v>-5</v>
      </c>
      <c r="AI41" s="23">
        <v>2</v>
      </c>
      <c r="AJ41" s="23">
        <v>0</v>
      </c>
      <c r="AK41" s="23">
        <v>0</v>
      </c>
      <c r="AL41" s="4">
        <f t="shared" si="21"/>
        <v>1209</v>
      </c>
      <c r="AM41" s="4">
        <f t="shared" si="22"/>
        <v>78.12</v>
      </c>
      <c r="AN41" s="4">
        <f t="shared" si="1"/>
        <v>353.37</v>
      </c>
      <c r="AO41" s="4">
        <f t="shared" si="23"/>
        <v>2892</v>
      </c>
      <c r="AP41" s="4">
        <f t="shared" si="2"/>
        <v>82.98</v>
      </c>
      <c r="AQ41" s="4">
        <f t="shared" si="24"/>
        <v>10.620000000000001</v>
      </c>
      <c r="AR41" s="4">
        <f t="shared" si="24"/>
        <v>10.620000000000001</v>
      </c>
      <c r="AS41" s="4">
        <f t="shared" si="25"/>
        <v>111.39000000000001</v>
      </c>
      <c r="AT41" s="4">
        <f t="shared" si="26"/>
        <v>346.02000000000004</v>
      </c>
      <c r="AU41" s="4">
        <f t="shared" si="27"/>
        <v>4.2</v>
      </c>
      <c r="AV41" s="23">
        <v>1100</v>
      </c>
      <c r="AW41" s="23">
        <v>50</v>
      </c>
      <c r="AX41" s="23">
        <v>340</v>
      </c>
      <c r="AY41" s="23">
        <v>2440</v>
      </c>
      <c r="AZ41" s="23">
        <v>70</v>
      </c>
      <c r="BA41" s="23">
        <v>8.4</v>
      </c>
      <c r="BB41" s="23">
        <v>8.4</v>
      </c>
      <c r="BC41" s="23">
        <v>99.4</v>
      </c>
      <c r="BD41" s="23">
        <v>300</v>
      </c>
      <c r="BE41" s="23">
        <v>3.4</v>
      </c>
      <c r="BF41" s="4">
        <f t="shared" si="28"/>
        <v>22.879999999999995</v>
      </c>
      <c r="BG41" s="4">
        <f t="shared" si="29"/>
        <v>6.6299999999999955</v>
      </c>
      <c r="BH41" s="4">
        <f t="shared" si="30"/>
        <v>12.019999999999996</v>
      </c>
      <c r="BI41" s="4">
        <f t="shared" si="31"/>
        <v>1.379999999999999</v>
      </c>
      <c r="BJ41" s="4">
        <f t="shared" si="32"/>
        <v>0</v>
      </c>
      <c r="BK41" s="4">
        <f t="shared" si="33"/>
        <v>5.8</v>
      </c>
      <c r="BL41" s="4">
        <f t="shared" si="34"/>
        <v>51</v>
      </c>
      <c r="BM41" s="4">
        <f t="shared" si="35"/>
        <v>20</v>
      </c>
      <c r="BN41" s="4">
        <f t="shared" si="36"/>
        <v>25</v>
      </c>
      <c r="BO41" s="4">
        <f t="shared" si="37"/>
        <v>3.5999999999999996</v>
      </c>
      <c r="BP41" s="4">
        <f t="shared" si="38"/>
        <v>1.5999999999999996</v>
      </c>
      <c r="BQ41" s="4">
        <f t="shared" si="39"/>
        <v>6.6</v>
      </c>
      <c r="BR41" s="4">
        <f t="shared" si="15"/>
        <v>105.24000000000001</v>
      </c>
      <c r="BS41" s="4">
        <f t="shared" si="16"/>
        <v>686.74</v>
      </c>
      <c r="BT41" s="4">
        <f t="shared" si="17"/>
        <v>140.96</v>
      </c>
      <c r="BU41" s="4">
        <f t="shared" si="18"/>
        <v>17.64</v>
      </c>
      <c r="BV41" s="4">
        <f t="shared" si="19"/>
        <v>19.64</v>
      </c>
      <c r="BW41" s="4">
        <f t="shared" si="20"/>
        <v>1.8000000000000007</v>
      </c>
    </row>
    <row r="42" spans="1:75">
      <c r="A42" s="10">
        <v>36</v>
      </c>
      <c r="B42" s="10" t="s">
        <v>108</v>
      </c>
      <c r="C42" s="10" t="s">
        <v>110</v>
      </c>
      <c r="D42" s="10">
        <v>19342020236</v>
      </c>
      <c r="E42" s="10">
        <v>15</v>
      </c>
      <c r="F42" s="10">
        <v>11</v>
      </c>
      <c r="G42" s="10">
        <v>95</v>
      </c>
      <c r="H42" s="10">
        <v>96</v>
      </c>
      <c r="I42" s="10">
        <v>2</v>
      </c>
      <c r="J42" s="10">
        <v>2</v>
      </c>
      <c r="K42" s="10">
        <v>2</v>
      </c>
      <c r="L42" s="23">
        <v>168</v>
      </c>
      <c r="M42" s="23">
        <v>182</v>
      </c>
      <c r="N42" s="23">
        <v>120</v>
      </c>
      <c r="O42" s="23">
        <v>130</v>
      </c>
      <c r="P42" s="23">
        <v>24</v>
      </c>
      <c r="Q42" s="23">
        <v>36</v>
      </c>
      <c r="R42" s="23">
        <v>1080</v>
      </c>
      <c r="S42" s="23">
        <v>1128</v>
      </c>
      <c r="T42" s="23">
        <v>1170</v>
      </c>
      <c r="U42" s="23">
        <v>1222</v>
      </c>
      <c r="V42" s="23">
        <v>12</v>
      </c>
      <c r="W42" s="23">
        <v>12</v>
      </c>
      <c r="X42" s="23">
        <v>13</v>
      </c>
      <c r="Y42" s="23">
        <v>13</v>
      </c>
      <c r="Z42" s="17">
        <v>100</v>
      </c>
      <c r="AA42" s="17">
        <v>350</v>
      </c>
      <c r="AB42" s="17">
        <v>100</v>
      </c>
      <c r="AC42" s="17">
        <v>10</v>
      </c>
      <c r="AD42" s="17">
        <v>10</v>
      </c>
      <c r="AE42" s="17">
        <v>10</v>
      </c>
      <c r="AF42" s="23">
        <v>1</v>
      </c>
      <c r="AG42" s="23">
        <v>10</v>
      </c>
      <c r="AH42" s="23">
        <v>-5</v>
      </c>
      <c r="AI42" s="23">
        <v>2</v>
      </c>
      <c r="AJ42" s="23">
        <v>0</v>
      </c>
      <c r="AK42" s="23">
        <v>0</v>
      </c>
      <c r="AL42" s="4">
        <f t="shared" si="21"/>
        <v>1209</v>
      </c>
      <c r="AM42" s="4">
        <f t="shared" si="22"/>
        <v>78.12</v>
      </c>
      <c r="AN42" s="4">
        <f t="shared" si="1"/>
        <v>353.37</v>
      </c>
      <c r="AO42" s="4">
        <f t="shared" si="23"/>
        <v>2892</v>
      </c>
      <c r="AP42" s="4">
        <f t="shared" si="2"/>
        <v>82.98</v>
      </c>
      <c r="AQ42" s="4">
        <f t="shared" si="24"/>
        <v>10.620000000000001</v>
      </c>
      <c r="AR42" s="4">
        <f t="shared" si="24"/>
        <v>10.620000000000001</v>
      </c>
      <c r="AS42" s="4">
        <f t="shared" si="25"/>
        <v>111.39000000000001</v>
      </c>
      <c r="AT42" s="4">
        <f t="shared" si="26"/>
        <v>346.02000000000004</v>
      </c>
      <c r="AU42" s="4">
        <f t="shared" si="27"/>
        <v>4.2</v>
      </c>
      <c r="AV42" s="23">
        <v>1100</v>
      </c>
      <c r="AW42" s="23">
        <v>50</v>
      </c>
      <c r="AX42" s="23">
        <v>340</v>
      </c>
      <c r="AY42" s="23">
        <v>2440</v>
      </c>
      <c r="AZ42" s="23">
        <v>70</v>
      </c>
      <c r="BA42" s="23">
        <v>8.4</v>
      </c>
      <c r="BB42" s="23">
        <v>8.4</v>
      </c>
      <c r="BC42" s="23">
        <v>99.4</v>
      </c>
      <c r="BD42" s="23">
        <v>300</v>
      </c>
      <c r="BE42" s="23">
        <v>3.4</v>
      </c>
      <c r="BF42" s="4">
        <f t="shared" si="28"/>
        <v>22.879999999999995</v>
      </c>
      <c r="BG42" s="4">
        <f t="shared" si="29"/>
        <v>6.6299999999999955</v>
      </c>
      <c r="BH42" s="4">
        <f t="shared" si="30"/>
        <v>12.019999999999996</v>
      </c>
      <c r="BI42" s="4">
        <f t="shared" si="31"/>
        <v>1.379999999999999</v>
      </c>
      <c r="BJ42" s="4">
        <f t="shared" si="32"/>
        <v>0</v>
      </c>
      <c r="BK42" s="4">
        <f t="shared" si="33"/>
        <v>5.8</v>
      </c>
      <c r="BL42" s="4">
        <f t="shared" si="34"/>
        <v>51</v>
      </c>
      <c r="BM42" s="4">
        <f t="shared" si="35"/>
        <v>20</v>
      </c>
      <c r="BN42" s="4">
        <f t="shared" si="36"/>
        <v>25</v>
      </c>
      <c r="BO42" s="4">
        <f t="shared" si="37"/>
        <v>3.5999999999999996</v>
      </c>
      <c r="BP42" s="4">
        <f t="shared" si="38"/>
        <v>1.5999999999999996</v>
      </c>
      <c r="BQ42" s="4">
        <f t="shared" si="39"/>
        <v>6.6</v>
      </c>
      <c r="BR42" s="4">
        <f t="shared" si="15"/>
        <v>105.24000000000001</v>
      </c>
      <c r="BS42" s="4">
        <f t="shared" si="16"/>
        <v>686.74</v>
      </c>
      <c r="BT42" s="4">
        <f t="shared" si="17"/>
        <v>140.96</v>
      </c>
      <c r="BU42" s="4">
        <f t="shared" si="18"/>
        <v>17.64</v>
      </c>
      <c r="BV42" s="4">
        <f t="shared" si="19"/>
        <v>19.64</v>
      </c>
      <c r="BW42" s="4">
        <f t="shared" si="20"/>
        <v>1.8000000000000007</v>
      </c>
    </row>
    <row r="43" spans="1:75">
      <c r="A43" s="10">
        <v>37</v>
      </c>
      <c r="B43" s="10" t="s">
        <v>108</v>
      </c>
      <c r="C43" s="10" t="s">
        <v>110</v>
      </c>
      <c r="D43" s="10">
        <v>19342020237</v>
      </c>
      <c r="E43" s="10">
        <v>15</v>
      </c>
      <c r="F43" s="10">
        <v>11</v>
      </c>
      <c r="G43" s="10">
        <v>95</v>
      </c>
      <c r="H43" s="10">
        <v>96</v>
      </c>
      <c r="I43" s="10">
        <v>2</v>
      </c>
      <c r="J43" s="10">
        <v>2</v>
      </c>
      <c r="K43" s="10">
        <v>2</v>
      </c>
      <c r="L43" s="23">
        <v>168</v>
      </c>
      <c r="M43" s="23">
        <v>182</v>
      </c>
      <c r="N43" s="23">
        <v>120</v>
      </c>
      <c r="O43" s="23">
        <v>130</v>
      </c>
      <c r="P43" s="23">
        <v>24</v>
      </c>
      <c r="Q43" s="23">
        <v>36</v>
      </c>
      <c r="R43" s="23">
        <v>1080</v>
      </c>
      <c r="S43" s="23">
        <v>1128</v>
      </c>
      <c r="T43" s="23">
        <v>1170</v>
      </c>
      <c r="U43" s="23">
        <v>1222</v>
      </c>
      <c r="V43" s="23">
        <v>12</v>
      </c>
      <c r="W43" s="23">
        <v>12</v>
      </c>
      <c r="X43" s="23">
        <v>13</v>
      </c>
      <c r="Y43" s="23">
        <v>13</v>
      </c>
      <c r="Z43" s="17">
        <v>100</v>
      </c>
      <c r="AA43" s="17">
        <v>350</v>
      </c>
      <c r="AB43" s="17">
        <v>100</v>
      </c>
      <c r="AC43" s="17">
        <v>10</v>
      </c>
      <c r="AD43" s="17">
        <v>10</v>
      </c>
      <c r="AE43" s="17">
        <v>10</v>
      </c>
      <c r="AF43" s="23">
        <v>1</v>
      </c>
      <c r="AG43" s="23">
        <v>10</v>
      </c>
      <c r="AH43" s="23">
        <v>-5</v>
      </c>
      <c r="AI43" s="23">
        <v>2</v>
      </c>
      <c r="AJ43" s="23">
        <v>0</v>
      </c>
      <c r="AK43" s="23">
        <v>0</v>
      </c>
      <c r="AL43" s="4">
        <f t="shared" si="21"/>
        <v>1209</v>
      </c>
      <c r="AM43" s="4">
        <f t="shared" si="22"/>
        <v>78.12</v>
      </c>
      <c r="AN43" s="4">
        <f t="shared" si="1"/>
        <v>353.37</v>
      </c>
      <c r="AO43" s="4">
        <f t="shared" si="23"/>
        <v>2892</v>
      </c>
      <c r="AP43" s="4">
        <f t="shared" si="2"/>
        <v>82.98</v>
      </c>
      <c r="AQ43" s="4">
        <f t="shared" si="24"/>
        <v>10.620000000000001</v>
      </c>
      <c r="AR43" s="4">
        <f t="shared" si="24"/>
        <v>10.620000000000001</v>
      </c>
      <c r="AS43" s="4">
        <f t="shared" si="25"/>
        <v>111.39000000000001</v>
      </c>
      <c r="AT43" s="4">
        <f t="shared" si="26"/>
        <v>346.02000000000004</v>
      </c>
      <c r="AU43" s="4">
        <f t="shared" si="27"/>
        <v>4.2</v>
      </c>
      <c r="AV43" s="23">
        <v>1100</v>
      </c>
      <c r="AW43" s="23">
        <v>50</v>
      </c>
      <c r="AX43" s="23">
        <v>340</v>
      </c>
      <c r="AY43" s="23">
        <v>2440</v>
      </c>
      <c r="AZ43" s="23">
        <v>70</v>
      </c>
      <c r="BA43" s="23">
        <v>8.4</v>
      </c>
      <c r="BB43" s="23">
        <v>8.4</v>
      </c>
      <c r="BC43" s="23">
        <v>99.4</v>
      </c>
      <c r="BD43" s="23">
        <v>300</v>
      </c>
      <c r="BE43" s="23">
        <v>3.4</v>
      </c>
      <c r="BF43" s="4">
        <f t="shared" si="28"/>
        <v>22.879999999999995</v>
      </c>
      <c r="BG43" s="4">
        <f t="shared" si="29"/>
        <v>6.6299999999999955</v>
      </c>
      <c r="BH43" s="4">
        <f t="shared" si="30"/>
        <v>12.019999999999996</v>
      </c>
      <c r="BI43" s="4">
        <f t="shared" si="31"/>
        <v>1.379999999999999</v>
      </c>
      <c r="BJ43" s="4">
        <f t="shared" si="32"/>
        <v>0</v>
      </c>
      <c r="BK43" s="4">
        <f t="shared" si="33"/>
        <v>5.8</v>
      </c>
      <c r="BL43" s="4">
        <f t="shared" si="34"/>
        <v>51</v>
      </c>
      <c r="BM43" s="4">
        <f t="shared" si="35"/>
        <v>20</v>
      </c>
      <c r="BN43" s="4">
        <f t="shared" si="36"/>
        <v>25</v>
      </c>
      <c r="BO43" s="4">
        <f t="shared" si="37"/>
        <v>3.5999999999999996</v>
      </c>
      <c r="BP43" s="4">
        <f t="shared" si="38"/>
        <v>1.5999999999999996</v>
      </c>
      <c r="BQ43" s="4">
        <f t="shared" si="39"/>
        <v>6.6</v>
      </c>
      <c r="BR43" s="4">
        <f t="shared" si="15"/>
        <v>105.24000000000001</v>
      </c>
      <c r="BS43" s="4">
        <f t="shared" si="16"/>
        <v>686.74</v>
      </c>
      <c r="BT43" s="4">
        <f t="shared" si="17"/>
        <v>140.96</v>
      </c>
      <c r="BU43" s="4">
        <f t="shared" si="18"/>
        <v>17.64</v>
      </c>
      <c r="BV43" s="4">
        <f t="shared" si="19"/>
        <v>19.64</v>
      </c>
      <c r="BW43" s="4">
        <f t="shared" si="20"/>
        <v>1.8000000000000007</v>
      </c>
    </row>
    <row r="44" spans="1:75">
      <c r="A44" s="10">
        <v>38</v>
      </c>
      <c r="B44" s="10" t="s">
        <v>108</v>
      </c>
      <c r="C44" s="10" t="s">
        <v>110</v>
      </c>
      <c r="D44" s="10">
        <v>19342020238</v>
      </c>
      <c r="E44" s="10">
        <v>15</v>
      </c>
      <c r="F44" s="10">
        <v>11</v>
      </c>
      <c r="G44" s="10">
        <v>95</v>
      </c>
      <c r="H44" s="10">
        <v>96</v>
      </c>
      <c r="I44" s="10">
        <v>2</v>
      </c>
      <c r="J44" s="10">
        <v>2</v>
      </c>
      <c r="K44" s="10">
        <v>2</v>
      </c>
      <c r="L44" s="23">
        <v>168</v>
      </c>
      <c r="M44" s="23">
        <v>182</v>
      </c>
      <c r="N44" s="23">
        <v>120</v>
      </c>
      <c r="O44" s="23">
        <v>130</v>
      </c>
      <c r="P44" s="23">
        <v>24</v>
      </c>
      <c r="Q44" s="23">
        <v>36</v>
      </c>
      <c r="R44" s="23">
        <v>1080</v>
      </c>
      <c r="S44" s="23">
        <v>1128</v>
      </c>
      <c r="T44" s="23">
        <v>1170</v>
      </c>
      <c r="U44" s="23">
        <v>1222</v>
      </c>
      <c r="V44" s="23">
        <v>12</v>
      </c>
      <c r="W44" s="23">
        <v>12</v>
      </c>
      <c r="X44" s="23">
        <v>13</v>
      </c>
      <c r="Y44" s="23">
        <v>13</v>
      </c>
      <c r="Z44" s="17">
        <v>100</v>
      </c>
      <c r="AA44" s="17">
        <v>350</v>
      </c>
      <c r="AB44" s="17">
        <v>100</v>
      </c>
      <c r="AC44" s="17">
        <v>10</v>
      </c>
      <c r="AD44" s="17">
        <v>10</v>
      </c>
      <c r="AE44" s="17">
        <v>10</v>
      </c>
      <c r="AF44" s="23">
        <v>1</v>
      </c>
      <c r="AG44" s="23">
        <v>10</v>
      </c>
      <c r="AH44" s="23">
        <v>-5</v>
      </c>
      <c r="AI44" s="23">
        <v>2</v>
      </c>
      <c r="AJ44" s="23">
        <v>0</v>
      </c>
      <c r="AK44" s="23">
        <v>0</v>
      </c>
      <c r="AL44" s="4">
        <f t="shared" si="21"/>
        <v>1209</v>
      </c>
      <c r="AM44" s="4">
        <f t="shared" si="22"/>
        <v>78.12</v>
      </c>
      <c r="AN44" s="4">
        <f t="shared" si="1"/>
        <v>353.37</v>
      </c>
      <c r="AO44" s="4">
        <f t="shared" si="23"/>
        <v>2892</v>
      </c>
      <c r="AP44" s="4">
        <f t="shared" si="2"/>
        <v>82.98</v>
      </c>
      <c r="AQ44" s="4">
        <f t="shared" si="24"/>
        <v>10.620000000000001</v>
      </c>
      <c r="AR44" s="4">
        <f t="shared" si="24"/>
        <v>10.620000000000001</v>
      </c>
      <c r="AS44" s="4">
        <f t="shared" si="25"/>
        <v>111.39000000000001</v>
      </c>
      <c r="AT44" s="4">
        <f t="shared" si="26"/>
        <v>346.02000000000004</v>
      </c>
      <c r="AU44" s="4">
        <f t="shared" si="27"/>
        <v>4.2</v>
      </c>
      <c r="AV44" s="23">
        <v>1100</v>
      </c>
      <c r="AW44" s="23">
        <v>50</v>
      </c>
      <c r="AX44" s="23">
        <v>340</v>
      </c>
      <c r="AY44" s="23">
        <v>2440</v>
      </c>
      <c r="AZ44" s="23">
        <v>70</v>
      </c>
      <c r="BA44" s="23">
        <v>8.4</v>
      </c>
      <c r="BB44" s="23">
        <v>8.4</v>
      </c>
      <c r="BC44" s="23">
        <v>99.4</v>
      </c>
      <c r="BD44" s="23">
        <v>300</v>
      </c>
      <c r="BE44" s="23">
        <v>3.4</v>
      </c>
      <c r="BF44" s="4">
        <f t="shared" si="28"/>
        <v>22.879999999999995</v>
      </c>
      <c r="BG44" s="4">
        <f t="shared" si="29"/>
        <v>6.6299999999999955</v>
      </c>
      <c r="BH44" s="4">
        <f t="shared" si="30"/>
        <v>12.019999999999996</v>
      </c>
      <c r="BI44" s="4">
        <f t="shared" si="31"/>
        <v>1.379999999999999</v>
      </c>
      <c r="BJ44" s="4">
        <f t="shared" si="32"/>
        <v>0</v>
      </c>
      <c r="BK44" s="4">
        <f t="shared" si="33"/>
        <v>5.8</v>
      </c>
      <c r="BL44" s="4">
        <f t="shared" si="34"/>
        <v>51</v>
      </c>
      <c r="BM44" s="4">
        <f t="shared" si="35"/>
        <v>20</v>
      </c>
      <c r="BN44" s="4">
        <f t="shared" si="36"/>
        <v>25</v>
      </c>
      <c r="BO44" s="4">
        <f t="shared" si="37"/>
        <v>3.5999999999999996</v>
      </c>
      <c r="BP44" s="4">
        <f t="shared" si="38"/>
        <v>1.5999999999999996</v>
      </c>
      <c r="BQ44" s="4">
        <f t="shared" si="39"/>
        <v>6.6</v>
      </c>
      <c r="BR44" s="4">
        <f t="shared" si="15"/>
        <v>105.24000000000001</v>
      </c>
      <c r="BS44" s="4">
        <f t="shared" si="16"/>
        <v>686.74</v>
      </c>
      <c r="BT44" s="4">
        <f t="shared" si="17"/>
        <v>140.96</v>
      </c>
      <c r="BU44" s="4">
        <f t="shared" si="18"/>
        <v>17.64</v>
      </c>
      <c r="BV44" s="4">
        <f t="shared" si="19"/>
        <v>19.64</v>
      </c>
      <c r="BW44" s="4">
        <f t="shared" si="20"/>
        <v>1.8000000000000007</v>
      </c>
    </row>
    <row r="45" spans="1:75">
      <c r="A45" s="10">
        <v>39</v>
      </c>
      <c r="B45" s="10" t="s">
        <v>108</v>
      </c>
      <c r="C45" s="10" t="s">
        <v>110</v>
      </c>
      <c r="D45" s="10">
        <v>19342020239</v>
      </c>
      <c r="E45" s="10">
        <v>15</v>
      </c>
      <c r="F45" s="10">
        <v>11</v>
      </c>
      <c r="G45" s="10">
        <v>95</v>
      </c>
      <c r="H45" s="10">
        <v>96</v>
      </c>
      <c r="I45" s="10">
        <v>2</v>
      </c>
      <c r="J45" s="10">
        <v>2</v>
      </c>
      <c r="K45" s="10">
        <v>2</v>
      </c>
      <c r="L45" s="23">
        <v>168</v>
      </c>
      <c r="M45" s="23">
        <v>182</v>
      </c>
      <c r="N45" s="23">
        <v>120</v>
      </c>
      <c r="O45" s="23">
        <v>130</v>
      </c>
      <c r="P45" s="23">
        <v>24</v>
      </c>
      <c r="Q45" s="23">
        <v>36</v>
      </c>
      <c r="R45" s="23">
        <v>1080</v>
      </c>
      <c r="S45" s="23">
        <v>1128</v>
      </c>
      <c r="T45" s="23">
        <v>1170</v>
      </c>
      <c r="U45" s="23">
        <v>1222</v>
      </c>
      <c r="V45" s="23">
        <v>12</v>
      </c>
      <c r="W45" s="23">
        <v>12</v>
      </c>
      <c r="X45" s="23">
        <v>13</v>
      </c>
      <c r="Y45" s="23">
        <v>13</v>
      </c>
      <c r="Z45" s="17">
        <v>100</v>
      </c>
      <c r="AA45" s="17">
        <v>350</v>
      </c>
      <c r="AB45" s="17">
        <v>100</v>
      </c>
      <c r="AC45" s="17">
        <v>10</v>
      </c>
      <c r="AD45" s="17">
        <v>10</v>
      </c>
      <c r="AE45" s="17">
        <v>10</v>
      </c>
      <c r="AF45" s="23">
        <v>1</v>
      </c>
      <c r="AG45" s="23">
        <v>10</v>
      </c>
      <c r="AH45" s="23">
        <v>-5</v>
      </c>
      <c r="AI45" s="23">
        <v>2</v>
      </c>
      <c r="AJ45" s="23">
        <v>0</v>
      </c>
      <c r="AK45" s="23">
        <v>0</v>
      </c>
      <c r="AL45" s="4">
        <f t="shared" si="21"/>
        <v>1209</v>
      </c>
      <c r="AM45" s="4">
        <f t="shared" si="22"/>
        <v>78.12</v>
      </c>
      <c r="AN45" s="4">
        <f t="shared" si="1"/>
        <v>353.37</v>
      </c>
      <c r="AO45" s="4">
        <f t="shared" si="23"/>
        <v>2892</v>
      </c>
      <c r="AP45" s="4">
        <f t="shared" si="2"/>
        <v>82.98</v>
      </c>
      <c r="AQ45" s="4">
        <f t="shared" si="24"/>
        <v>10.620000000000001</v>
      </c>
      <c r="AR45" s="4">
        <f t="shared" si="24"/>
        <v>10.620000000000001</v>
      </c>
      <c r="AS45" s="4">
        <f t="shared" si="25"/>
        <v>111.39000000000001</v>
      </c>
      <c r="AT45" s="4">
        <f t="shared" si="26"/>
        <v>346.02000000000004</v>
      </c>
      <c r="AU45" s="4">
        <f t="shared" si="27"/>
        <v>4.2</v>
      </c>
      <c r="AV45" s="23">
        <v>1100</v>
      </c>
      <c r="AW45" s="23">
        <v>50</v>
      </c>
      <c r="AX45" s="23">
        <v>340</v>
      </c>
      <c r="AY45" s="23">
        <v>2440</v>
      </c>
      <c r="AZ45" s="23">
        <v>70</v>
      </c>
      <c r="BA45" s="23">
        <v>8.4</v>
      </c>
      <c r="BB45" s="23">
        <v>8.4</v>
      </c>
      <c r="BC45" s="23">
        <v>99.4</v>
      </c>
      <c r="BD45" s="23">
        <v>300</v>
      </c>
      <c r="BE45" s="23">
        <v>3.4</v>
      </c>
      <c r="BF45" s="4">
        <f t="shared" si="28"/>
        <v>22.879999999999995</v>
      </c>
      <c r="BG45" s="4">
        <f t="shared" si="29"/>
        <v>6.6299999999999955</v>
      </c>
      <c r="BH45" s="4">
        <f t="shared" si="30"/>
        <v>12.019999999999996</v>
      </c>
      <c r="BI45" s="4">
        <f t="shared" si="31"/>
        <v>1.379999999999999</v>
      </c>
      <c r="BJ45" s="4">
        <f t="shared" si="32"/>
        <v>0</v>
      </c>
      <c r="BK45" s="4">
        <f t="shared" si="33"/>
        <v>5.8</v>
      </c>
      <c r="BL45" s="4">
        <f t="shared" si="34"/>
        <v>51</v>
      </c>
      <c r="BM45" s="4">
        <f t="shared" si="35"/>
        <v>20</v>
      </c>
      <c r="BN45" s="4">
        <f t="shared" si="36"/>
        <v>25</v>
      </c>
      <c r="BO45" s="4">
        <f t="shared" si="37"/>
        <v>3.5999999999999996</v>
      </c>
      <c r="BP45" s="4">
        <f t="shared" si="38"/>
        <v>1.5999999999999996</v>
      </c>
      <c r="BQ45" s="4">
        <f t="shared" si="39"/>
        <v>6.6</v>
      </c>
      <c r="BR45" s="4">
        <f t="shared" si="15"/>
        <v>105.24000000000001</v>
      </c>
      <c r="BS45" s="4">
        <f t="shared" si="16"/>
        <v>686.74</v>
      </c>
      <c r="BT45" s="4">
        <f t="shared" si="17"/>
        <v>140.96</v>
      </c>
      <c r="BU45" s="4">
        <f t="shared" si="18"/>
        <v>17.64</v>
      </c>
      <c r="BV45" s="4">
        <f t="shared" si="19"/>
        <v>19.64</v>
      </c>
      <c r="BW45" s="4">
        <f t="shared" si="20"/>
        <v>1.8000000000000007</v>
      </c>
    </row>
    <row r="46" spans="1:75">
      <c r="A46" s="10">
        <v>40</v>
      </c>
      <c r="B46" s="10" t="s">
        <v>108</v>
      </c>
      <c r="C46" s="10" t="s">
        <v>110</v>
      </c>
      <c r="D46" s="10">
        <v>19342020240</v>
      </c>
      <c r="E46" s="10">
        <v>15</v>
      </c>
      <c r="F46" s="10">
        <v>11</v>
      </c>
      <c r="G46" s="10">
        <v>95</v>
      </c>
      <c r="H46" s="10">
        <v>96</v>
      </c>
      <c r="I46" s="10">
        <v>2</v>
      </c>
      <c r="J46" s="10">
        <v>2</v>
      </c>
      <c r="K46" s="10">
        <v>2</v>
      </c>
      <c r="L46" s="23">
        <v>168</v>
      </c>
      <c r="M46" s="23">
        <v>182</v>
      </c>
      <c r="N46" s="23">
        <v>120</v>
      </c>
      <c r="O46" s="23">
        <v>130</v>
      </c>
      <c r="P46" s="23">
        <v>24</v>
      </c>
      <c r="Q46" s="23">
        <v>36</v>
      </c>
      <c r="R46" s="23">
        <v>1080</v>
      </c>
      <c r="S46" s="23">
        <v>1128</v>
      </c>
      <c r="T46" s="23">
        <v>1170</v>
      </c>
      <c r="U46" s="23">
        <v>1222</v>
      </c>
      <c r="V46" s="23">
        <v>12</v>
      </c>
      <c r="W46" s="23">
        <v>12</v>
      </c>
      <c r="X46" s="23">
        <v>13</v>
      </c>
      <c r="Y46" s="23">
        <v>13</v>
      </c>
      <c r="Z46" s="17">
        <v>100</v>
      </c>
      <c r="AA46" s="17">
        <v>350</v>
      </c>
      <c r="AB46" s="17">
        <v>100</v>
      </c>
      <c r="AC46" s="17">
        <v>10</v>
      </c>
      <c r="AD46" s="17">
        <v>10</v>
      </c>
      <c r="AE46" s="17">
        <v>10</v>
      </c>
      <c r="AF46" s="23">
        <v>1</v>
      </c>
      <c r="AG46" s="23">
        <v>10</v>
      </c>
      <c r="AH46" s="23">
        <v>-5</v>
      </c>
      <c r="AI46" s="23">
        <v>2</v>
      </c>
      <c r="AJ46" s="23">
        <v>0</v>
      </c>
      <c r="AK46" s="23">
        <v>0</v>
      </c>
      <c r="AL46" s="4">
        <f t="shared" si="21"/>
        <v>1209</v>
      </c>
      <c r="AM46" s="4">
        <f t="shared" si="22"/>
        <v>78.12</v>
      </c>
      <c r="AN46" s="4">
        <f t="shared" si="1"/>
        <v>353.37</v>
      </c>
      <c r="AO46" s="4">
        <f t="shared" si="23"/>
        <v>2892</v>
      </c>
      <c r="AP46" s="4">
        <f t="shared" si="2"/>
        <v>82.98</v>
      </c>
      <c r="AQ46" s="4">
        <f t="shared" si="24"/>
        <v>10.620000000000001</v>
      </c>
      <c r="AR46" s="4">
        <f t="shared" si="24"/>
        <v>10.620000000000001</v>
      </c>
      <c r="AS46" s="4">
        <f t="shared" si="25"/>
        <v>111.39000000000001</v>
      </c>
      <c r="AT46" s="4">
        <f t="shared" si="26"/>
        <v>346.02000000000004</v>
      </c>
      <c r="AU46" s="4">
        <f t="shared" si="27"/>
        <v>4.2</v>
      </c>
      <c r="AV46" s="23">
        <v>1100</v>
      </c>
      <c r="AW46" s="23">
        <v>50</v>
      </c>
      <c r="AX46" s="23">
        <v>340</v>
      </c>
      <c r="AY46" s="23">
        <v>2440</v>
      </c>
      <c r="AZ46" s="23">
        <v>70</v>
      </c>
      <c r="BA46" s="23">
        <v>8.4</v>
      </c>
      <c r="BB46" s="23">
        <v>8.4</v>
      </c>
      <c r="BC46" s="23">
        <v>99.4</v>
      </c>
      <c r="BD46" s="23">
        <v>300</v>
      </c>
      <c r="BE46" s="23">
        <v>3.4</v>
      </c>
      <c r="BF46" s="4">
        <f t="shared" si="28"/>
        <v>22.879999999999995</v>
      </c>
      <c r="BG46" s="4">
        <f t="shared" si="29"/>
        <v>6.6299999999999955</v>
      </c>
      <c r="BH46" s="4">
        <f t="shared" si="30"/>
        <v>12.019999999999996</v>
      </c>
      <c r="BI46" s="4">
        <f t="shared" si="31"/>
        <v>1.379999999999999</v>
      </c>
      <c r="BJ46" s="4">
        <f t="shared" si="32"/>
        <v>0</v>
      </c>
      <c r="BK46" s="4">
        <f t="shared" si="33"/>
        <v>5.8</v>
      </c>
      <c r="BL46" s="4">
        <f t="shared" si="34"/>
        <v>51</v>
      </c>
      <c r="BM46" s="4">
        <f t="shared" si="35"/>
        <v>20</v>
      </c>
      <c r="BN46" s="4">
        <f t="shared" si="36"/>
        <v>25</v>
      </c>
      <c r="BO46" s="4">
        <f t="shared" si="37"/>
        <v>3.5999999999999996</v>
      </c>
      <c r="BP46" s="4">
        <f t="shared" si="38"/>
        <v>1.5999999999999996</v>
      </c>
      <c r="BQ46" s="4">
        <f t="shared" si="39"/>
        <v>6.6</v>
      </c>
      <c r="BR46" s="4">
        <f t="shared" si="15"/>
        <v>105.24000000000001</v>
      </c>
      <c r="BS46" s="4">
        <f t="shared" si="16"/>
        <v>686.74</v>
      </c>
      <c r="BT46" s="4">
        <f t="shared" si="17"/>
        <v>140.96</v>
      </c>
      <c r="BU46" s="4">
        <f t="shared" si="18"/>
        <v>17.64</v>
      </c>
      <c r="BV46" s="4">
        <f t="shared" si="19"/>
        <v>19.64</v>
      </c>
      <c r="BW46" s="4">
        <f t="shared" si="20"/>
        <v>1.8000000000000007</v>
      </c>
    </row>
    <row r="47" spans="1:75">
      <c r="A47" s="10">
        <v>41</v>
      </c>
      <c r="B47" s="10" t="s">
        <v>108</v>
      </c>
      <c r="C47" s="10" t="s">
        <v>110</v>
      </c>
      <c r="D47" s="10">
        <v>19342020241</v>
      </c>
      <c r="E47" s="10">
        <v>15</v>
      </c>
      <c r="F47" s="10">
        <v>11</v>
      </c>
      <c r="G47" s="10">
        <v>95</v>
      </c>
      <c r="H47" s="10">
        <v>96</v>
      </c>
      <c r="I47" s="10">
        <v>2</v>
      </c>
      <c r="J47" s="10">
        <v>2</v>
      </c>
      <c r="K47" s="10">
        <v>2</v>
      </c>
      <c r="L47" s="23">
        <v>168</v>
      </c>
      <c r="M47" s="23">
        <v>182</v>
      </c>
      <c r="N47" s="23">
        <v>120</v>
      </c>
      <c r="O47" s="23">
        <v>130</v>
      </c>
      <c r="P47" s="23">
        <v>24</v>
      </c>
      <c r="Q47" s="23">
        <v>36</v>
      </c>
      <c r="R47" s="23">
        <v>1080</v>
      </c>
      <c r="S47" s="23">
        <v>1128</v>
      </c>
      <c r="T47" s="23">
        <v>1170</v>
      </c>
      <c r="U47" s="23">
        <v>1222</v>
      </c>
      <c r="V47" s="23">
        <v>12</v>
      </c>
      <c r="W47" s="23">
        <v>12</v>
      </c>
      <c r="X47" s="23">
        <v>13</v>
      </c>
      <c r="Y47" s="23">
        <v>13</v>
      </c>
      <c r="Z47" s="17">
        <v>100</v>
      </c>
      <c r="AA47" s="17">
        <v>350</v>
      </c>
      <c r="AB47" s="17">
        <v>100</v>
      </c>
      <c r="AC47" s="17">
        <v>10</v>
      </c>
      <c r="AD47" s="17">
        <v>10</v>
      </c>
      <c r="AE47" s="17">
        <v>10</v>
      </c>
      <c r="AF47" s="23">
        <v>1</v>
      </c>
      <c r="AG47" s="23">
        <v>10</v>
      </c>
      <c r="AH47" s="23">
        <v>-5</v>
      </c>
      <c r="AI47" s="23">
        <v>2</v>
      </c>
      <c r="AJ47" s="23">
        <v>0</v>
      </c>
      <c r="AK47" s="23">
        <v>0</v>
      </c>
      <c r="AL47" s="4">
        <f t="shared" si="21"/>
        <v>1209</v>
      </c>
      <c r="AM47" s="4">
        <f t="shared" si="22"/>
        <v>78.12</v>
      </c>
      <c r="AN47" s="4">
        <f t="shared" si="1"/>
        <v>353.37</v>
      </c>
      <c r="AO47" s="4">
        <f t="shared" si="23"/>
        <v>2892</v>
      </c>
      <c r="AP47" s="4">
        <f t="shared" si="2"/>
        <v>82.98</v>
      </c>
      <c r="AQ47" s="4">
        <f t="shared" si="24"/>
        <v>10.620000000000001</v>
      </c>
      <c r="AR47" s="4">
        <f t="shared" si="24"/>
        <v>10.620000000000001</v>
      </c>
      <c r="AS47" s="4">
        <f t="shared" si="25"/>
        <v>111.39000000000001</v>
      </c>
      <c r="AT47" s="4">
        <f t="shared" si="26"/>
        <v>346.02000000000004</v>
      </c>
      <c r="AU47" s="4">
        <f t="shared" si="27"/>
        <v>4.2</v>
      </c>
      <c r="AV47" s="23">
        <v>1100</v>
      </c>
      <c r="AW47" s="23">
        <v>50</v>
      </c>
      <c r="AX47" s="23">
        <v>340</v>
      </c>
      <c r="AY47" s="23">
        <v>2440</v>
      </c>
      <c r="AZ47" s="23">
        <v>70</v>
      </c>
      <c r="BA47" s="23">
        <v>8.4</v>
      </c>
      <c r="BB47" s="23">
        <v>8.4</v>
      </c>
      <c r="BC47" s="23">
        <v>99.4</v>
      </c>
      <c r="BD47" s="23">
        <v>300</v>
      </c>
      <c r="BE47" s="23">
        <v>3.4</v>
      </c>
      <c r="BF47" s="4">
        <f t="shared" si="28"/>
        <v>22.879999999999995</v>
      </c>
      <c r="BG47" s="4">
        <f t="shared" si="29"/>
        <v>6.6299999999999955</v>
      </c>
      <c r="BH47" s="4">
        <f t="shared" si="30"/>
        <v>12.019999999999996</v>
      </c>
      <c r="BI47" s="4">
        <f t="shared" si="31"/>
        <v>1.379999999999999</v>
      </c>
      <c r="BJ47" s="4">
        <f t="shared" si="32"/>
        <v>0</v>
      </c>
      <c r="BK47" s="4">
        <f t="shared" si="33"/>
        <v>5.8</v>
      </c>
      <c r="BL47" s="4">
        <f t="shared" si="34"/>
        <v>51</v>
      </c>
      <c r="BM47" s="4">
        <f t="shared" si="35"/>
        <v>20</v>
      </c>
      <c r="BN47" s="4">
        <f t="shared" si="36"/>
        <v>25</v>
      </c>
      <c r="BO47" s="4">
        <f t="shared" si="37"/>
        <v>3.5999999999999996</v>
      </c>
      <c r="BP47" s="4">
        <f t="shared" si="38"/>
        <v>1.5999999999999996</v>
      </c>
      <c r="BQ47" s="4">
        <f t="shared" si="39"/>
        <v>6.6</v>
      </c>
      <c r="BR47" s="4">
        <f t="shared" si="15"/>
        <v>105.24000000000001</v>
      </c>
      <c r="BS47" s="4">
        <f t="shared" si="16"/>
        <v>686.74</v>
      </c>
      <c r="BT47" s="4">
        <f t="shared" si="17"/>
        <v>140.96</v>
      </c>
      <c r="BU47" s="4">
        <f t="shared" si="18"/>
        <v>17.64</v>
      </c>
      <c r="BV47" s="4">
        <f t="shared" si="19"/>
        <v>19.64</v>
      </c>
      <c r="BW47" s="4">
        <f t="shared" si="20"/>
        <v>1.8000000000000007</v>
      </c>
    </row>
    <row r="48" spans="1:75">
      <c r="A48" s="10">
        <v>42</v>
      </c>
      <c r="B48" s="10" t="s">
        <v>108</v>
      </c>
      <c r="C48" s="10" t="s">
        <v>110</v>
      </c>
      <c r="D48" s="10">
        <v>19342020242</v>
      </c>
      <c r="E48" s="10">
        <v>15</v>
      </c>
      <c r="F48" s="10">
        <v>11</v>
      </c>
      <c r="G48" s="10">
        <v>95</v>
      </c>
      <c r="H48" s="10">
        <v>96</v>
      </c>
      <c r="I48" s="10">
        <v>2</v>
      </c>
      <c r="J48" s="10">
        <v>2</v>
      </c>
      <c r="K48" s="10">
        <v>2</v>
      </c>
      <c r="L48" s="23">
        <v>168</v>
      </c>
      <c r="M48" s="23">
        <v>182</v>
      </c>
      <c r="N48" s="23">
        <v>120</v>
      </c>
      <c r="O48" s="23">
        <v>130</v>
      </c>
      <c r="P48" s="23">
        <v>24</v>
      </c>
      <c r="Q48" s="23">
        <v>36</v>
      </c>
      <c r="R48" s="23">
        <v>1080</v>
      </c>
      <c r="S48" s="23">
        <v>1128</v>
      </c>
      <c r="T48" s="23">
        <v>1170</v>
      </c>
      <c r="U48" s="23">
        <v>1222</v>
      </c>
      <c r="V48" s="23">
        <v>12</v>
      </c>
      <c r="W48" s="23">
        <v>12</v>
      </c>
      <c r="X48" s="23">
        <v>13</v>
      </c>
      <c r="Y48" s="23">
        <v>13</v>
      </c>
      <c r="Z48" s="17">
        <v>100</v>
      </c>
      <c r="AA48" s="17">
        <v>350</v>
      </c>
      <c r="AB48" s="17">
        <v>100</v>
      </c>
      <c r="AC48" s="17">
        <v>10</v>
      </c>
      <c r="AD48" s="17">
        <v>10</v>
      </c>
      <c r="AE48" s="17">
        <v>10</v>
      </c>
      <c r="AF48" s="23">
        <v>1</v>
      </c>
      <c r="AG48" s="23">
        <v>10</v>
      </c>
      <c r="AH48" s="23">
        <v>-5</v>
      </c>
      <c r="AI48" s="23">
        <v>2</v>
      </c>
      <c r="AJ48" s="23">
        <v>0</v>
      </c>
      <c r="AK48" s="23">
        <v>0</v>
      </c>
      <c r="AL48" s="4">
        <f t="shared" si="21"/>
        <v>1209</v>
      </c>
      <c r="AM48" s="4">
        <f t="shared" si="22"/>
        <v>78.12</v>
      </c>
      <c r="AN48" s="4">
        <f t="shared" si="1"/>
        <v>353.37</v>
      </c>
      <c r="AO48" s="4">
        <f t="shared" si="23"/>
        <v>2892</v>
      </c>
      <c r="AP48" s="4">
        <f t="shared" si="2"/>
        <v>82.98</v>
      </c>
      <c r="AQ48" s="4">
        <f t="shared" si="24"/>
        <v>10.620000000000001</v>
      </c>
      <c r="AR48" s="4">
        <f t="shared" si="24"/>
        <v>10.620000000000001</v>
      </c>
      <c r="AS48" s="4">
        <f t="shared" si="25"/>
        <v>111.39000000000001</v>
      </c>
      <c r="AT48" s="4">
        <f t="shared" si="26"/>
        <v>346.02000000000004</v>
      </c>
      <c r="AU48" s="4">
        <f t="shared" si="27"/>
        <v>4.2</v>
      </c>
      <c r="AV48" s="23">
        <v>1100</v>
      </c>
      <c r="AW48" s="23">
        <v>50</v>
      </c>
      <c r="AX48" s="23">
        <v>340</v>
      </c>
      <c r="AY48" s="23">
        <v>2440</v>
      </c>
      <c r="AZ48" s="23">
        <v>70</v>
      </c>
      <c r="BA48" s="23">
        <v>8.4</v>
      </c>
      <c r="BB48" s="23">
        <v>8.4</v>
      </c>
      <c r="BC48" s="23">
        <v>99.4</v>
      </c>
      <c r="BD48" s="23">
        <v>300</v>
      </c>
      <c r="BE48" s="23">
        <v>3.4</v>
      </c>
      <c r="BF48" s="4">
        <f t="shared" si="28"/>
        <v>22.879999999999995</v>
      </c>
      <c r="BG48" s="4">
        <f t="shared" si="29"/>
        <v>6.6299999999999955</v>
      </c>
      <c r="BH48" s="4">
        <f t="shared" si="30"/>
        <v>12.019999999999996</v>
      </c>
      <c r="BI48" s="4">
        <f t="shared" si="31"/>
        <v>1.379999999999999</v>
      </c>
      <c r="BJ48" s="4">
        <f t="shared" si="32"/>
        <v>0</v>
      </c>
      <c r="BK48" s="4">
        <f t="shared" si="33"/>
        <v>5.8</v>
      </c>
      <c r="BL48" s="4">
        <f t="shared" si="34"/>
        <v>51</v>
      </c>
      <c r="BM48" s="4">
        <f t="shared" si="35"/>
        <v>20</v>
      </c>
      <c r="BN48" s="4">
        <f t="shared" si="36"/>
        <v>25</v>
      </c>
      <c r="BO48" s="4">
        <f t="shared" si="37"/>
        <v>3.5999999999999996</v>
      </c>
      <c r="BP48" s="4">
        <f t="shared" si="38"/>
        <v>1.5999999999999996</v>
      </c>
      <c r="BQ48" s="4">
        <f t="shared" si="39"/>
        <v>6.6</v>
      </c>
      <c r="BR48" s="4">
        <f t="shared" si="15"/>
        <v>105.24000000000001</v>
      </c>
      <c r="BS48" s="4">
        <f t="shared" si="16"/>
        <v>686.74</v>
      </c>
      <c r="BT48" s="4">
        <f t="shared" si="17"/>
        <v>140.96</v>
      </c>
      <c r="BU48" s="4">
        <f t="shared" si="18"/>
        <v>17.64</v>
      </c>
      <c r="BV48" s="4">
        <f t="shared" si="19"/>
        <v>19.64</v>
      </c>
      <c r="BW48" s="4">
        <f t="shared" si="20"/>
        <v>1.8000000000000007</v>
      </c>
    </row>
    <row r="49" spans="1:75">
      <c r="A49" s="10">
        <v>43</v>
      </c>
      <c r="B49" s="10" t="s">
        <v>108</v>
      </c>
      <c r="C49" s="10" t="s">
        <v>110</v>
      </c>
      <c r="D49" s="10">
        <v>19342020243</v>
      </c>
      <c r="E49" s="10">
        <v>15</v>
      </c>
      <c r="F49" s="10">
        <v>11</v>
      </c>
      <c r="G49" s="10">
        <v>95</v>
      </c>
      <c r="H49" s="10">
        <v>96</v>
      </c>
      <c r="I49" s="10">
        <v>2</v>
      </c>
      <c r="J49" s="10">
        <v>2</v>
      </c>
      <c r="K49" s="10">
        <v>2</v>
      </c>
      <c r="L49" s="23">
        <v>168</v>
      </c>
      <c r="M49" s="23">
        <v>182</v>
      </c>
      <c r="N49" s="23">
        <v>120</v>
      </c>
      <c r="O49" s="23">
        <v>130</v>
      </c>
      <c r="P49" s="23">
        <v>24</v>
      </c>
      <c r="Q49" s="23">
        <v>36</v>
      </c>
      <c r="R49" s="23">
        <v>1080</v>
      </c>
      <c r="S49" s="23">
        <v>1128</v>
      </c>
      <c r="T49" s="23">
        <v>1170</v>
      </c>
      <c r="U49" s="23">
        <v>1222</v>
      </c>
      <c r="V49" s="23">
        <v>12</v>
      </c>
      <c r="W49" s="23">
        <v>12</v>
      </c>
      <c r="X49" s="23">
        <v>13</v>
      </c>
      <c r="Y49" s="23">
        <v>13</v>
      </c>
      <c r="Z49" s="17">
        <v>100</v>
      </c>
      <c r="AA49" s="17">
        <v>350</v>
      </c>
      <c r="AB49" s="17">
        <v>100</v>
      </c>
      <c r="AC49" s="17">
        <v>10</v>
      </c>
      <c r="AD49" s="17">
        <v>10</v>
      </c>
      <c r="AE49" s="17">
        <v>10</v>
      </c>
      <c r="AF49" s="23">
        <v>1</v>
      </c>
      <c r="AG49" s="23">
        <v>10</v>
      </c>
      <c r="AH49" s="23">
        <v>-5</v>
      </c>
      <c r="AI49" s="23">
        <v>2</v>
      </c>
      <c r="AJ49" s="23">
        <v>0</v>
      </c>
      <c r="AK49" s="23">
        <v>0</v>
      </c>
      <c r="AL49" s="4">
        <f t="shared" si="21"/>
        <v>1209</v>
      </c>
      <c r="AM49" s="4">
        <f t="shared" si="22"/>
        <v>78.12</v>
      </c>
      <c r="AN49" s="4">
        <f t="shared" si="1"/>
        <v>353.37</v>
      </c>
      <c r="AO49" s="4">
        <f t="shared" si="23"/>
        <v>2892</v>
      </c>
      <c r="AP49" s="4">
        <f t="shared" si="2"/>
        <v>82.98</v>
      </c>
      <c r="AQ49" s="4">
        <f t="shared" si="24"/>
        <v>10.620000000000001</v>
      </c>
      <c r="AR49" s="4">
        <f t="shared" si="24"/>
        <v>10.620000000000001</v>
      </c>
      <c r="AS49" s="4">
        <f t="shared" si="25"/>
        <v>111.39000000000001</v>
      </c>
      <c r="AT49" s="4">
        <f t="shared" si="26"/>
        <v>346.02000000000004</v>
      </c>
      <c r="AU49" s="4">
        <f t="shared" si="27"/>
        <v>4.2</v>
      </c>
      <c r="AV49" s="23">
        <v>1100</v>
      </c>
      <c r="AW49" s="23">
        <v>50</v>
      </c>
      <c r="AX49" s="23">
        <v>340</v>
      </c>
      <c r="AY49" s="23">
        <v>2440</v>
      </c>
      <c r="AZ49" s="23">
        <v>70</v>
      </c>
      <c r="BA49" s="23">
        <v>8.4</v>
      </c>
      <c r="BB49" s="23">
        <v>8.4</v>
      </c>
      <c r="BC49" s="23">
        <v>99.4</v>
      </c>
      <c r="BD49" s="23">
        <v>300</v>
      </c>
      <c r="BE49" s="23">
        <v>3.4</v>
      </c>
      <c r="BF49" s="4">
        <f t="shared" si="28"/>
        <v>22.879999999999995</v>
      </c>
      <c r="BG49" s="4">
        <f t="shared" si="29"/>
        <v>6.6299999999999955</v>
      </c>
      <c r="BH49" s="4">
        <f t="shared" si="30"/>
        <v>12.019999999999996</v>
      </c>
      <c r="BI49" s="4">
        <f t="shared" si="31"/>
        <v>1.379999999999999</v>
      </c>
      <c r="BJ49" s="4">
        <f t="shared" si="32"/>
        <v>0</v>
      </c>
      <c r="BK49" s="4">
        <f t="shared" si="33"/>
        <v>5.8</v>
      </c>
      <c r="BL49" s="4">
        <f t="shared" si="34"/>
        <v>51</v>
      </c>
      <c r="BM49" s="4">
        <f t="shared" si="35"/>
        <v>20</v>
      </c>
      <c r="BN49" s="4">
        <f t="shared" si="36"/>
        <v>25</v>
      </c>
      <c r="BO49" s="4">
        <f t="shared" si="37"/>
        <v>3.5999999999999996</v>
      </c>
      <c r="BP49" s="4">
        <f t="shared" si="38"/>
        <v>1.5999999999999996</v>
      </c>
      <c r="BQ49" s="4">
        <f t="shared" si="39"/>
        <v>6.6</v>
      </c>
      <c r="BR49" s="4">
        <f t="shared" si="15"/>
        <v>105.24000000000001</v>
      </c>
      <c r="BS49" s="4">
        <f t="shared" si="16"/>
        <v>686.74</v>
      </c>
      <c r="BT49" s="4">
        <f t="shared" si="17"/>
        <v>140.96</v>
      </c>
      <c r="BU49" s="4">
        <f t="shared" si="18"/>
        <v>17.64</v>
      </c>
      <c r="BV49" s="4">
        <f t="shared" si="19"/>
        <v>19.64</v>
      </c>
      <c r="BW49" s="4">
        <f t="shared" si="20"/>
        <v>1.8000000000000007</v>
      </c>
    </row>
    <row r="50" spans="1:75">
      <c r="A50" s="10">
        <v>44</v>
      </c>
      <c r="B50" s="10" t="s">
        <v>108</v>
      </c>
      <c r="C50" s="10" t="s">
        <v>110</v>
      </c>
      <c r="D50" s="10">
        <v>19342020244</v>
      </c>
      <c r="E50" s="10">
        <v>15</v>
      </c>
      <c r="F50" s="10">
        <v>11</v>
      </c>
      <c r="G50" s="10">
        <v>95</v>
      </c>
      <c r="H50" s="10">
        <v>96</v>
      </c>
      <c r="I50" s="10">
        <v>2</v>
      </c>
      <c r="J50" s="10">
        <v>2</v>
      </c>
      <c r="K50" s="10">
        <v>2</v>
      </c>
      <c r="L50" s="23">
        <v>168</v>
      </c>
      <c r="M50" s="23">
        <v>182</v>
      </c>
      <c r="N50" s="23">
        <v>120</v>
      </c>
      <c r="O50" s="23">
        <v>130</v>
      </c>
      <c r="P50" s="23">
        <v>24</v>
      </c>
      <c r="Q50" s="23">
        <v>36</v>
      </c>
      <c r="R50" s="23">
        <v>1080</v>
      </c>
      <c r="S50" s="23">
        <v>1128</v>
      </c>
      <c r="T50" s="23">
        <v>1170</v>
      </c>
      <c r="U50" s="23">
        <v>1222</v>
      </c>
      <c r="V50" s="23">
        <v>12</v>
      </c>
      <c r="W50" s="23">
        <v>12</v>
      </c>
      <c r="X50" s="23">
        <v>13</v>
      </c>
      <c r="Y50" s="23">
        <v>13</v>
      </c>
      <c r="Z50" s="17">
        <v>100</v>
      </c>
      <c r="AA50" s="17">
        <v>350</v>
      </c>
      <c r="AB50" s="17">
        <v>100</v>
      </c>
      <c r="AC50" s="17">
        <v>10</v>
      </c>
      <c r="AD50" s="17">
        <v>10</v>
      </c>
      <c r="AE50" s="17">
        <v>10</v>
      </c>
      <c r="AF50" s="23">
        <v>1</v>
      </c>
      <c r="AG50" s="23">
        <v>10</v>
      </c>
      <c r="AH50" s="23">
        <v>-5</v>
      </c>
      <c r="AI50" s="23">
        <v>2</v>
      </c>
      <c r="AJ50" s="23">
        <v>0</v>
      </c>
      <c r="AK50" s="23">
        <v>0</v>
      </c>
      <c r="AL50" s="4">
        <f t="shared" si="21"/>
        <v>1209</v>
      </c>
      <c r="AM50" s="4">
        <f t="shared" si="22"/>
        <v>78.12</v>
      </c>
      <c r="AN50" s="4">
        <f t="shared" si="1"/>
        <v>353.37</v>
      </c>
      <c r="AO50" s="4">
        <f t="shared" si="23"/>
        <v>2892</v>
      </c>
      <c r="AP50" s="4">
        <f t="shared" si="2"/>
        <v>82.98</v>
      </c>
      <c r="AQ50" s="4">
        <f t="shared" si="24"/>
        <v>10.620000000000001</v>
      </c>
      <c r="AR50" s="4">
        <f t="shared" si="24"/>
        <v>10.620000000000001</v>
      </c>
      <c r="AS50" s="4">
        <f t="shared" si="25"/>
        <v>111.39000000000001</v>
      </c>
      <c r="AT50" s="4">
        <f t="shared" si="26"/>
        <v>346.02000000000004</v>
      </c>
      <c r="AU50" s="4">
        <f t="shared" si="27"/>
        <v>4.2</v>
      </c>
      <c r="AV50" s="23">
        <v>1100</v>
      </c>
      <c r="AW50" s="23">
        <v>50</v>
      </c>
      <c r="AX50" s="23">
        <v>340</v>
      </c>
      <c r="AY50" s="23">
        <v>2440</v>
      </c>
      <c r="AZ50" s="23">
        <v>70</v>
      </c>
      <c r="BA50" s="23">
        <v>8.4</v>
      </c>
      <c r="BB50" s="23">
        <v>8.4</v>
      </c>
      <c r="BC50" s="23">
        <v>99.4</v>
      </c>
      <c r="BD50" s="23">
        <v>300</v>
      </c>
      <c r="BE50" s="23">
        <v>3.4</v>
      </c>
      <c r="BF50" s="4">
        <f t="shared" si="28"/>
        <v>22.879999999999995</v>
      </c>
      <c r="BG50" s="4">
        <f t="shared" si="29"/>
        <v>6.6299999999999955</v>
      </c>
      <c r="BH50" s="4">
        <f t="shared" si="30"/>
        <v>12.019999999999996</v>
      </c>
      <c r="BI50" s="4">
        <f t="shared" si="31"/>
        <v>1.379999999999999</v>
      </c>
      <c r="BJ50" s="4">
        <f t="shared" si="32"/>
        <v>0</v>
      </c>
      <c r="BK50" s="4">
        <f t="shared" si="33"/>
        <v>5.8</v>
      </c>
      <c r="BL50" s="4">
        <f t="shared" si="34"/>
        <v>51</v>
      </c>
      <c r="BM50" s="4">
        <f t="shared" si="35"/>
        <v>20</v>
      </c>
      <c r="BN50" s="4">
        <f t="shared" si="36"/>
        <v>25</v>
      </c>
      <c r="BO50" s="4">
        <f t="shared" si="37"/>
        <v>3.5999999999999996</v>
      </c>
      <c r="BP50" s="4">
        <f t="shared" si="38"/>
        <v>1.5999999999999996</v>
      </c>
      <c r="BQ50" s="4">
        <f t="shared" si="39"/>
        <v>6.6</v>
      </c>
      <c r="BR50" s="4">
        <f t="shared" si="15"/>
        <v>105.24000000000001</v>
      </c>
      <c r="BS50" s="4">
        <f t="shared" si="16"/>
        <v>686.74</v>
      </c>
      <c r="BT50" s="4">
        <f t="shared" si="17"/>
        <v>140.96</v>
      </c>
      <c r="BU50" s="4">
        <f t="shared" si="18"/>
        <v>17.64</v>
      </c>
      <c r="BV50" s="4">
        <f t="shared" si="19"/>
        <v>19.64</v>
      </c>
      <c r="BW50" s="4">
        <f t="shared" si="20"/>
        <v>1.8000000000000007</v>
      </c>
    </row>
    <row r="51" spans="1:75">
      <c r="A51" s="10">
        <v>45</v>
      </c>
      <c r="B51" s="10" t="s">
        <v>108</v>
      </c>
      <c r="C51" s="10" t="s">
        <v>110</v>
      </c>
      <c r="D51" s="10">
        <v>19342020245</v>
      </c>
      <c r="E51" s="10">
        <v>15</v>
      </c>
      <c r="F51" s="10">
        <v>11</v>
      </c>
      <c r="G51" s="10">
        <v>95</v>
      </c>
      <c r="H51" s="10">
        <v>96</v>
      </c>
      <c r="I51" s="10">
        <v>2</v>
      </c>
      <c r="J51" s="10">
        <v>2</v>
      </c>
      <c r="K51" s="10">
        <v>2</v>
      </c>
      <c r="L51" s="23">
        <v>168</v>
      </c>
      <c r="M51" s="23">
        <v>182</v>
      </c>
      <c r="N51" s="23">
        <v>120</v>
      </c>
      <c r="O51" s="23">
        <v>130</v>
      </c>
      <c r="P51" s="23">
        <v>24</v>
      </c>
      <c r="Q51" s="23">
        <v>36</v>
      </c>
      <c r="R51" s="23">
        <v>1080</v>
      </c>
      <c r="S51" s="23">
        <v>1128</v>
      </c>
      <c r="T51" s="23">
        <v>1170</v>
      </c>
      <c r="U51" s="23">
        <v>1222</v>
      </c>
      <c r="V51" s="23">
        <v>12</v>
      </c>
      <c r="W51" s="23">
        <v>12</v>
      </c>
      <c r="X51" s="23">
        <v>13</v>
      </c>
      <c r="Y51" s="23">
        <v>13</v>
      </c>
      <c r="Z51" s="17">
        <v>100</v>
      </c>
      <c r="AA51" s="17">
        <v>350</v>
      </c>
      <c r="AB51" s="17">
        <v>100</v>
      </c>
      <c r="AC51" s="17">
        <v>10</v>
      </c>
      <c r="AD51" s="17">
        <v>10</v>
      </c>
      <c r="AE51" s="17">
        <v>10</v>
      </c>
      <c r="AF51" s="23">
        <v>1</v>
      </c>
      <c r="AG51" s="23">
        <v>10</v>
      </c>
      <c r="AH51" s="23">
        <v>-5</v>
      </c>
      <c r="AI51" s="23">
        <v>2</v>
      </c>
      <c r="AJ51" s="23">
        <v>0</v>
      </c>
      <c r="AK51" s="23">
        <v>0</v>
      </c>
      <c r="AL51" s="4">
        <f t="shared" si="21"/>
        <v>1209</v>
      </c>
      <c r="AM51" s="4">
        <f t="shared" si="22"/>
        <v>78.12</v>
      </c>
      <c r="AN51" s="4">
        <f t="shared" si="1"/>
        <v>353.37</v>
      </c>
      <c r="AO51" s="4">
        <f t="shared" si="23"/>
        <v>2892</v>
      </c>
      <c r="AP51" s="4">
        <f t="shared" si="2"/>
        <v>82.98</v>
      </c>
      <c r="AQ51" s="4">
        <f t="shared" si="24"/>
        <v>10.620000000000001</v>
      </c>
      <c r="AR51" s="4">
        <f t="shared" si="24"/>
        <v>10.620000000000001</v>
      </c>
      <c r="AS51" s="4">
        <f t="shared" si="25"/>
        <v>111.39000000000001</v>
      </c>
      <c r="AT51" s="4">
        <f t="shared" si="26"/>
        <v>346.02000000000004</v>
      </c>
      <c r="AU51" s="4">
        <f t="shared" si="27"/>
        <v>4.2</v>
      </c>
      <c r="AV51" s="23">
        <v>1100</v>
      </c>
      <c r="AW51" s="23">
        <v>50</v>
      </c>
      <c r="AX51" s="23">
        <v>340</v>
      </c>
      <c r="AY51" s="23">
        <v>2440</v>
      </c>
      <c r="AZ51" s="23">
        <v>70</v>
      </c>
      <c r="BA51" s="23">
        <v>8.4</v>
      </c>
      <c r="BB51" s="23">
        <v>8.4</v>
      </c>
      <c r="BC51" s="23">
        <v>99.4</v>
      </c>
      <c r="BD51" s="23">
        <v>300</v>
      </c>
      <c r="BE51" s="23">
        <v>3.4</v>
      </c>
      <c r="BF51" s="4">
        <f t="shared" si="28"/>
        <v>22.879999999999995</v>
      </c>
      <c r="BG51" s="4">
        <f t="shared" si="29"/>
        <v>6.6299999999999955</v>
      </c>
      <c r="BH51" s="4">
        <f t="shared" si="30"/>
        <v>12.019999999999996</v>
      </c>
      <c r="BI51" s="4">
        <f t="shared" si="31"/>
        <v>1.379999999999999</v>
      </c>
      <c r="BJ51" s="4">
        <f t="shared" si="32"/>
        <v>0</v>
      </c>
      <c r="BK51" s="4">
        <f t="shared" si="33"/>
        <v>5.8</v>
      </c>
      <c r="BL51" s="4">
        <f t="shared" si="34"/>
        <v>51</v>
      </c>
      <c r="BM51" s="4">
        <f t="shared" si="35"/>
        <v>20</v>
      </c>
      <c r="BN51" s="4">
        <f t="shared" si="36"/>
        <v>25</v>
      </c>
      <c r="BO51" s="4">
        <f t="shared" si="37"/>
        <v>3.5999999999999996</v>
      </c>
      <c r="BP51" s="4">
        <f t="shared" si="38"/>
        <v>1.5999999999999996</v>
      </c>
      <c r="BQ51" s="4">
        <f t="shared" si="39"/>
        <v>6.6</v>
      </c>
      <c r="BR51" s="4">
        <f t="shared" si="15"/>
        <v>105.24000000000001</v>
      </c>
      <c r="BS51" s="4">
        <f t="shared" si="16"/>
        <v>686.74</v>
      </c>
      <c r="BT51" s="4">
        <f t="shared" si="17"/>
        <v>140.96</v>
      </c>
      <c r="BU51" s="4">
        <f t="shared" si="18"/>
        <v>17.64</v>
      </c>
      <c r="BV51" s="4">
        <f t="shared" si="19"/>
        <v>19.64</v>
      </c>
      <c r="BW51" s="4">
        <f t="shared" si="20"/>
        <v>1.8000000000000007</v>
      </c>
    </row>
    <row r="52" spans="1:75" ht="15">
      <c r="A52" s="15" t="s">
        <v>23</v>
      </c>
      <c r="B52" s="15"/>
      <c r="C52" s="15"/>
      <c r="D52" s="15"/>
      <c r="E52" s="15">
        <f>SUM(E7:E51)</f>
        <v>675</v>
      </c>
      <c r="F52" s="15">
        <f t="shared" ref="F52:K52" si="40">SUM(F7:F51)</f>
        <v>495</v>
      </c>
      <c r="G52" s="15">
        <f t="shared" si="40"/>
        <v>4275</v>
      </c>
      <c r="H52" s="15">
        <f t="shared" si="40"/>
        <v>4320</v>
      </c>
      <c r="I52" s="15">
        <f t="shared" si="40"/>
        <v>90</v>
      </c>
      <c r="J52" s="15">
        <f t="shared" si="40"/>
        <v>90</v>
      </c>
      <c r="K52" s="15">
        <f t="shared" si="40"/>
        <v>90</v>
      </c>
      <c r="L52" s="26">
        <f t="shared" ref="L52:BW52" si="41">SUM(L7:L51)</f>
        <v>7560</v>
      </c>
      <c r="M52" s="26">
        <f t="shared" si="41"/>
        <v>8190</v>
      </c>
      <c r="N52" s="26">
        <f t="shared" si="41"/>
        <v>5400</v>
      </c>
      <c r="O52" s="26">
        <f t="shared" si="41"/>
        <v>5850</v>
      </c>
      <c r="P52" s="26">
        <f t="shared" si="41"/>
        <v>1080</v>
      </c>
      <c r="Q52" s="26">
        <f t="shared" si="41"/>
        <v>1620</v>
      </c>
      <c r="R52" s="26">
        <f t="shared" si="41"/>
        <v>48600</v>
      </c>
      <c r="S52" s="26">
        <f t="shared" si="41"/>
        <v>50760</v>
      </c>
      <c r="T52" s="26">
        <f t="shared" si="41"/>
        <v>52650</v>
      </c>
      <c r="U52" s="26">
        <f t="shared" si="41"/>
        <v>54990</v>
      </c>
      <c r="V52" s="26">
        <f t="shared" si="41"/>
        <v>540</v>
      </c>
      <c r="W52" s="26">
        <f t="shared" si="41"/>
        <v>540</v>
      </c>
      <c r="X52" s="26">
        <f t="shared" si="41"/>
        <v>585</v>
      </c>
      <c r="Y52" s="26">
        <f t="shared" si="41"/>
        <v>585</v>
      </c>
      <c r="Z52" s="19">
        <f t="shared" si="41"/>
        <v>4500</v>
      </c>
      <c r="AA52" s="19">
        <f t="shared" si="41"/>
        <v>15750</v>
      </c>
      <c r="AB52" s="19">
        <f t="shared" si="41"/>
        <v>4500</v>
      </c>
      <c r="AC52" s="19">
        <f t="shared" si="41"/>
        <v>450</v>
      </c>
      <c r="AD52" s="19">
        <f t="shared" si="41"/>
        <v>450</v>
      </c>
      <c r="AE52" s="19">
        <f t="shared" si="41"/>
        <v>450</v>
      </c>
      <c r="AF52" s="26">
        <f t="shared" si="41"/>
        <v>45</v>
      </c>
      <c r="AG52" s="26">
        <f t="shared" si="41"/>
        <v>450</v>
      </c>
      <c r="AH52" s="26">
        <f t="shared" si="41"/>
        <v>-225</v>
      </c>
      <c r="AI52" s="26">
        <f t="shared" si="41"/>
        <v>90</v>
      </c>
      <c r="AJ52" s="26">
        <f t="shared" si="41"/>
        <v>0</v>
      </c>
      <c r="AK52" s="26">
        <f t="shared" si="41"/>
        <v>0</v>
      </c>
      <c r="AL52" s="3">
        <f t="shared" si="41"/>
        <v>54405</v>
      </c>
      <c r="AM52" s="3">
        <f t="shared" si="41"/>
        <v>3515.3999999999969</v>
      </c>
      <c r="AN52" s="3">
        <f t="shared" si="41"/>
        <v>15901.650000000016</v>
      </c>
      <c r="AO52" s="3">
        <f t="shared" si="41"/>
        <v>130140</v>
      </c>
      <c r="AP52" s="3">
        <f t="shared" si="41"/>
        <v>3734.1000000000004</v>
      </c>
      <c r="AQ52" s="3">
        <f t="shared" si="41"/>
        <v>477.90000000000015</v>
      </c>
      <c r="AR52" s="3">
        <f t="shared" si="41"/>
        <v>477.90000000000015</v>
      </c>
      <c r="AS52" s="3">
        <f t="shared" si="41"/>
        <v>5012.5500000000011</v>
      </c>
      <c r="AT52" s="3">
        <f t="shared" si="41"/>
        <v>15570.900000000014</v>
      </c>
      <c r="AU52" s="3">
        <f t="shared" si="41"/>
        <v>188.99999999999989</v>
      </c>
      <c r="AV52" s="26">
        <f t="shared" si="41"/>
        <v>49500</v>
      </c>
      <c r="AW52" s="26">
        <f t="shared" si="41"/>
        <v>2250</v>
      </c>
      <c r="AX52" s="26">
        <f t="shared" si="41"/>
        <v>15300</v>
      </c>
      <c r="AY52" s="26">
        <f t="shared" si="41"/>
        <v>109800</v>
      </c>
      <c r="AZ52" s="26">
        <f t="shared" si="41"/>
        <v>3150</v>
      </c>
      <c r="BA52" s="26">
        <f t="shared" si="41"/>
        <v>377.99999999999977</v>
      </c>
      <c r="BB52" s="26">
        <f t="shared" si="41"/>
        <v>377.99999999999977</v>
      </c>
      <c r="BC52" s="26">
        <f t="shared" si="41"/>
        <v>4473.0000000000009</v>
      </c>
      <c r="BD52" s="26">
        <f t="shared" si="41"/>
        <v>13500</v>
      </c>
      <c r="BE52" s="26">
        <f t="shared" si="41"/>
        <v>153.00000000000011</v>
      </c>
      <c r="BF52" s="3">
        <f t="shared" si="41"/>
        <v>1029.5999999999999</v>
      </c>
      <c r="BG52" s="3">
        <f t="shared" si="41"/>
        <v>298.3499999999998</v>
      </c>
      <c r="BH52" s="3">
        <f t="shared" si="41"/>
        <v>540.89999999999941</v>
      </c>
      <c r="BI52" s="3">
        <f t="shared" si="41"/>
        <v>62.099999999999881</v>
      </c>
      <c r="BJ52" s="3">
        <f t="shared" si="41"/>
        <v>0</v>
      </c>
      <c r="BK52" s="3">
        <f t="shared" si="41"/>
        <v>261.00000000000017</v>
      </c>
      <c r="BL52" s="3">
        <f t="shared" si="41"/>
        <v>2295</v>
      </c>
      <c r="BM52" s="3">
        <f t="shared" si="41"/>
        <v>900</v>
      </c>
      <c r="BN52" s="3">
        <f t="shared" si="41"/>
        <v>1125</v>
      </c>
      <c r="BO52" s="3">
        <f t="shared" si="41"/>
        <v>161.99999999999986</v>
      </c>
      <c r="BP52" s="3">
        <f t="shared" si="41"/>
        <v>72</v>
      </c>
      <c r="BQ52" s="3">
        <f t="shared" si="41"/>
        <v>297</v>
      </c>
      <c r="BR52" s="3">
        <f t="shared" si="41"/>
        <v>4735.7999999999947</v>
      </c>
      <c r="BS52" s="3">
        <f t="shared" si="41"/>
        <v>30903.300000000032</v>
      </c>
      <c r="BT52" s="3">
        <f t="shared" si="41"/>
        <v>6343.2000000000007</v>
      </c>
      <c r="BU52" s="3">
        <f t="shared" si="41"/>
        <v>793.7999999999995</v>
      </c>
      <c r="BV52" s="3">
        <f t="shared" si="41"/>
        <v>883.7999999999995</v>
      </c>
      <c r="BW52" s="3">
        <f t="shared" si="41"/>
        <v>80.999999999999943</v>
      </c>
    </row>
  </sheetData>
  <mergeCells count="55">
    <mergeCell ref="AU4:AU5"/>
    <mergeCell ref="AE4:AE5"/>
    <mergeCell ref="A3:Y3"/>
    <mergeCell ref="S1:U1"/>
    <mergeCell ref="S2:U2"/>
    <mergeCell ref="V1:Y1"/>
    <mergeCell ref="V2:Y2"/>
    <mergeCell ref="B2:C2"/>
    <mergeCell ref="E2:F2"/>
    <mergeCell ref="B1:C1"/>
    <mergeCell ref="E1:F1"/>
    <mergeCell ref="L1:M1"/>
    <mergeCell ref="O1:Q1"/>
    <mergeCell ref="O2:Q2"/>
    <mergeCell ref="L2:M2"/>
    <mergeCell ref="A4:A5"/>
    <mergeCell ref="B4:B5"/>
    <mergeCell ref="C4:C5"/>
    <mergeCell ref="D4:D5"/>
    <mergeCell ref="L4:L5"/>
    <mergeCell ref="E4:E5"/>
    <mergeCell ref="F4:F5"/>
    <mergeCell ref="K4:K5"/>
    <mergeCell ref="G4:H4"/>
    <mergeCell ref="I4:J4"/>
    <mergeCell ref="BS4:BV4"/>
    <mergeCell ref="BF3:BK3"/>
    <mergeCell ref="BR3:BW3"/>
    <mergeCell ref="BW4:BW5"/>
    <mergeCell ref="BG4:BJ4"/>
    <mergeCell ref="AA4:AD4"/>
    <mergeCell ref="BL3:BQ3"/>
    <mergeCell ref="BM4:BP4"/>
    <mergeCell ref="BQ4:BQ5"/>
    <mergeCell ref="BK4:BK5"/>
    <mergeCell ref="AV3:BE3"/>
    <mergeCell ref="AV4:AW4"/>
    <mergeCell ref="AX4:BD4"/>
    <mergeCell ref="BE4:BE5"/>
    <mergeCell ref="Z3:AE3"/>
    <mergeCell ref="AF3:AK3"/>
    <mergeCell ref="AL3:AU3"/>
    <mergeCell ref="AG4:AJ4"/>
    <mergeCell ref="AK4:AK5"/>
    <mergeCell ref="AL4:AM4"/>
    <mergeCell ref="AN4:AT4"/>
    <mergeCell ref="M4:M5"/>
    <mergeCell ref="O4:O5"/>
    <mergeCell ref="Q4:Q5"/>
    <mergeCell ref="T4:U4"/>
    <mergeCell ref="X4:Y4"/>
    <mergeCell ref="N4:N5"/>
    <mergeCell ref="P4:P5"/>
    <mergeCell ref="R4:S4"/>
    <mergeCell ref="V4:W4"/>
  </mergeCells>
  <pageMargins left="0.7" right="0.7" top="0.75" bottom="0.75" header="0.3" footer="0.3"/>
  <pageSetup scale="1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6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2"/>
  <sheetViews>
    <sheetView topLeftCell="A16" zoomScale="85" zoomScaleNormal="85" workbookViewId="0">
      <selection activeCell="E52" sqref="E52:K52"/>
    </sheetView>
  </sheetViews>
  <sheetFormatPr defaultColWidth="9" defaultRowHeight="14.25"/>
  <cols>
    <col min="1" max="2" width="6.875" style="1" customWidth="1"/>
    <col min="3" max="3" width="11.125" style="1" customWidth="1"/>
    <col min="4" max="4" width="12.12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5.25" style="1" customWidth="1"/>
    <col min="13" max="13" width="15.125" style="1" customWidth="1"/>
    <col min="14" max="14" width="14.875" style="1" customWidth="1"/>
    <col min="15" max="15" width="15.75" style="1" customWidth="1"/>
    <col min="16" max="16" width="14.25" style="1" customWidth="1"/>
    <col min="17" max="17" width="15.125" style="1" customWidth="1"/>
    <col min="18" max="18" width="10.625" style="1" customWidth="1"/>
    <col min="19" max="19" width="9" style="1" customWidth="1"/>
    <col min="20" max="20" width="10.625" style="1" customWidth="1"/>
    <col min="21" max="21" width="9" style="1" customWidth="1"/>
    <col min="22" max="22" width="12.375" style="1" customWidth="1"/>
    <col min="23" max="23" width="8.625" style="1" customWidth="1"/>
    <col min="24" max="24" width="12.375" style="1" customWidth="1"/>
    <col min="25" max="25" width="8.625" style="1" customWidth="1"/>
    <col min="26" max="26" width="11.5" style="1" customWidth="1"/>
    <col min="27" max="27" width="7" style="1" customWidth="1"/>
    <col min="28" max="28" width="13.125" style="1" customWidth="1"/>
    <col min="29" max="29" width="7.75" style="1" customWidth="1"/>
    <col min="30" max="30" width="7" style="1" customWidth="1"/>
    <col min="31" max="31" width="6.375" style="1" customWidth="1"/>
    <col min="32" max="32" width="8.625" style="1" customWidth="1"/>
    <col min="33" max="34" width="7" style="1" customWidth="1"/>
    <col min="35" max="35" width="8" style="1" customWidth="1"/>
    <col min="36" max="37" width="7" style="1" customWidth="1"/>
    <col min="38" max="38" width="10.375" style="1" customWidth="1"/>
    <col min="39" max="39" width="10.25" style="1" customWidth="1"/>
    <col min="40" max="40" width="14.875" style="1" customWidth="1"/>
    <col min="41" max="41" width="9.25" style="1" customWidth="1"/>
    <col min="42" max="42" width="8.625" style="1" bestFit="1" customWidth="1"/>
    <col min="43" max="43" width="8.125" style="1" customWidth="1"/>
    <col min="44" max="44" width="8.75" style="1" customWidth="1"/>
    <col min="45" max="45" width="10.625" style="1" customWidth="1"/>
    <col min="46" max="46" width="13.875" style="1" customWidth="1"/>
    <col min="47" max="47" width="6.75" style="1" customWidth="1"/>
    <col min="48" max="48" width="6.875" style="1" customWidth="1"/>
    <col min="49" max="49" width="5.875" style="1" bestFit="1" customWidth="1"/>
    <col min="50" max="50" width="8.375" style="1" bestFit="1" customWidth="1"/>
    <col min="51" max="51" width="7.125" style="1" customWidth="1"/>
    <col min="52" max="52" width="8.625" style="1" bestFit="1" customWidth="1"/>
    <col min="53" max="53" width="8.125" style="1" customWidth="1"/>
    <col min="54" max="54" width="6.875" style="1" bestFit="1" customWidth="1"/>
    <col min="55" max="55" width="6.875" style="1" customWidth="1"/>
    <col min="56" max="56" width="11" style="1" customWidth="1"/>
    <col min="57" max="57" width="6.75" style="1" customWidth="1"/>
    <col min="58" max="74" width="9" style="1"/>
    <col min="75" max="75" width="9.25" style="1" customWidth="1"/>
    <col min="76" max="16384" width="9" style="1"/>
  </cols>
  <sheetData>
    <row r="1" spans="1:75" ht="78" customHeight="1">
      <c r="A1" s="5" t="s">
        <v>37</v>
      </c>
      <c r="B1" s="7" t="s">
        <v>105</v>
      </c>
      <c r="C1" s="9"/>
      <c r="D1" s="5" t="s">
        <v>38</v>
      </c>
      <c r="E1" s="7" t="s">
        <v>106</v>
      </c>
      <c r="F1" s="9"/>
      <c r="G1" s="5" t="s">
        <v>12</v>
      </c>
      <c r="H1" s="5">
        <v>2024</v>
      </c>
      <c r="I1" s="5" t="s">
        <v>13</v>
      </c>
      <c r="J1" s="5" t="s">
        <v>107</v>
      </c>
      <c r="K1" s="5" t="s">
        <v>144</v>
      </c>
      <c r="L1" s="7">
        <f>O1+S1</f>
        <v>25</v>
      </c>
      <c r="M1" s="9"/>
      <c r="N1" s="5" t="s">
        <v>15</v>
      </c>
      <c r="O1" s="7">
        <v>12</v>
      </c>
      <c r="P1" s="8"/>
      <c r="Q1" s="9"/>
      <c r="R1" s="5" t="s">
        <v>16</v>
      </c>
      <c r="S1" s="7">
        <v>13</v>
      </c>
      <c r="T1" s="8"/>
      <c r="U1" s="9"/>
      <c r="V1" s="7"/>
      <c r="W1" s="8"/>
      <c r="X1" s="8"/>
      <c r="Y1" s="9"/>
    </row>
    <row r="2" spans="1:75" ht="21" customHeight="1">
      <c r="A2" s="5"/>
      <c r="B2" s="7" t="s">
        <v>99</v>
      </c>
      <c r="C2" s="9"/>
      <c r="D2" s="5"/>
      <c r="E2" s="7" t="s">
        <v>100</v>
      </c>
      <c r="F2" s="9"/>
      <c r="G2" s="5"/>
      <c r="H2" s="5" t="s">
        <v>101</v>
      </c>
      <c r="I2" s="5"/>
      <c r="J2" s="5" t="s">
        <v>102</v>
      </c>
      <c r="K2" s="5"/>
      <c r="L2" s="7" t="s">
        <v>143</v>
      </c>
      <c r="M2" s="9"/>
      <c r="N2" s="5"/>
      <c r="O2" s="7" t="s">
        <v>103</v>
      </c>
      <c r="P2" s="8"/>
      <c r="Q2" s="9"/>
      <c r="R2" s="5"/>
      <c r="S2" s="7" t="s">
        <v>104</v>
      </c>
      <c r="T2" s="8"/>
      <c r="U2" s="9"/>
      <c r="V2" s="7"/>
      <c r="W2" s="8"/>
      <c r="X2" s="8"/>
      <c r="Y2" s="9"/>
    </row>
    <row r="3" spans="1:75" ht="32.25" customHeight="1">
      <c r="A3" s="7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6" t="s">
        <v>152</v>
      </c>
      <c r="AA3" s="6"/>
      <c r="AB3" s="6"/>
      <c r="AC3" s="6"/>
      <c r="AD3" s="6"/>
      <c r="AE3" s="6"/>
      <c r="AF3" s="6" t="s">
        <v>153</v>
      </c>
      <c r="AG3" s="6"/>
      <c r="AH3" s="6"/>
      <c r="AI3" s="6"/>
      <c r="AJ3" s="6"/>
      <c r="AK3" s="6"/>
      <c r="AL3" s="6" t="s">
        <v>115</v>
      </c>
      <c r="AM3" s="6"/>
      <c r="AN3" s="6"/>
      <c r="AO3" s="6"/>
      <c r="AP3" s="6"/>
      <c r="AQ3" s="6"/>
      <c r="AR3" s="6"/>
      <c r="AS3" s="6"/>
      <c r="AT3" s="6"/>
      <c r="AU3" s="6"/>
      <c r="AV3" s="6" t="s">
        <v>151</v>
      </c>
      <c r="AW3" s="6"/>
      <c r="AX3" s="6"/>
      <c r="AY3" s="6"/>
      <c r="AZ3" s="6"/>
      <c r="BA3" s="6"/>
      <c r="BB3" s="6"/>
      <c r="BC3" s="6"/>
      <c r="BD3" s="6"/>
      <c r="BE3" s="6"/>
      <c r="BF3" s="6" t="s">
        <v>17</v>
      </c>
      <c r="BG3" s="6"/>
      <c r="BH3" s="6"/>
      <c r="BI3" s="6"/>
      <c r="BJ3" s="6"/>
      <c r="BK3" s="6"/>
      <c r="BL3" s="6" t="s">
        <v>18</v>
      </c>
      <c r="BM3" s="6"/>
      <c r="BN3" s="6"/>
      <c r="BO3" s="6"/>
      <c r="BP3" s="6"/>
      <c r="BQ3" s="6"/>
      <c r="BR3" s="6" t="s">
        <v>20</v>
      </c>
      <c r="BS3" s="6"/>
      <c r="BT3" s="6"/>
      <c r="BU3" s="6"/>
      <c r="BV3" s="6"/>
      <c r="BW3" s="6"/>
    </row>
    <row r="4" spans="1:75" ht="76.5" customHeight="1">
      <c r="A4" s="6" t="s">
        <v>0</v>
      </c>
      <c r="B4" s="6" t="s">
        <v>61</v>
      </c>
      <c r="C4" s="6" t="s">
        <v>1</v>
      </c>
      <c r="D4" s="6" t="s">
        <v>2</v>
      </c>
      <c r="E4" s="6" t="s">
        <v>62</v>
      </c>
      <c r="F4" s="6" t="s">
        <v>63</v>
      </c>
      <c r="G4" s="6" t="s">
        <v>64</v>
      </c>
      <c r="H4" s="6"/>
      <c r="I4" s="6" t="s">
        <v>65</v>
      </c>
      <c r="J4" s="6"/>
      <c r="K4" s="6" t="s">
        <v>11</v>
      </c>
      <c r="L4" s="6" t="s">
        <v>145</v>
      </c>
      <c r="M4" s="6" t="s">
        <v>111</v>
      </c>
      <c r="N4" s="6" t="s">
        <v>146</v>
      </c>
      <c r="O4" s="6" t="s">
        <v>112</v>
      </c>
      <c r="P4" s="6" t="s">
        <v>147</v>
      </c>
      <c r="Q4" s="6" t="s">
        <v>148</v>
      </c>
      <c r="R4" s="6" t="s">
        <v>149</v>
      </c>
      <c r="S4" s="6"/>
      <c r="T4" s="6" t="s">
        <v>113</v>
      </c>
      <c r="U4" s="6"/>
      <c r="V4" s="6" t="s">
        <v>150</v>
      </c>
      <c r="W4" s="6"/>
      <c r="X4" s="6" t="s">
        <v>114</v>
      </c>
      <c r="Y4" s="6"/>
      <c r="Z4" s="5" t="s">
        <v>3</v>
      </c>
      <c r="AA4" s="6" t="s">
        <v>4</v>
      </c>
      <c r="AB4" s="6"/>
      <c r="AC4" s="6"/>
      <c r="AD4" s="6"/>
      <c r="AE4" s="6" t="s">
        <v>24</v>
      </c>
      <c r="AF4" s="5" t="s">
        <v>3</v>
      </c>
      <c r="AG4" s="6" t="s">
        <v>4</v>
      </c>
      <c r="AH4" s="6"/>
      <c r="AI4" s="6"/>
      <c r="AJ4" s="6"/>
      <c r="AK4" s="6" t="s">
        <v>24</v>
      </c>
      <c r="AL4" s="6" t="s">
        <v>5</v>
      </c>
      <c r="AM4" s="6"/>
      <c r="AN4" s="6" t="s">
        <v>4</v>
      </c>
      <c r="AO4" s="6"/>
      <c r="AP4" s="6"/>
      <c r="AQ4" s="6"/>
      <c r="AR4" s="6"/>
      <c r="AS4" s="6"/>
      <c r="AT4" s="6"/>
      <c r="AU4" s="6" t="s">
        <v>24</v>
      </c>
      <c r="AV4" s="6" t="s">
        <v>5</v>
      </c>
      <c r="AW4" s="6"/>
      <c r="AX4" s="6" t="s">
        <v>4</v>
      </c>
      <c r="AY4" s="6"/>
      <c r="AZ4" s="6"/>
      <c r="BA4" s="6"/>
      <c r="BB4" s="6"/>
      <c r="BC4" s="6"/>
      <c r="BD4" s="6"/>
      <c r="BE4" s="6" t="s">
        <v>24</v>
      </c>
      <c r="BF4" s="5" t="s">
        <v>3</v>
      </c>
      <c r="BG4" s="6" t="s">
        <v>4</v>
      </c>
      <c r="BH4" s="6"/>
      <c r="BI4" s="6"/>
      <c r="BJ4" s="6"/>
      <c r="BK4" s="6" t="s">
        <v>24</v>
      </c>
      <c r="BL4" s="5" t="s">
        <v>3</v>
      </c>
      <c r="BM4" s="6" t="s">
        <v>4</v>
      </c>
      <c r="BN4" s="6"/>
      <c r="BO4" s="6"/>
      <c r="BP4" s="6"/>
      <c r="BQ4" s="6" t="s">
        <v>24</v>
      </c>
      <c r="BR4" s="5" t="s">
        <v>3</v>
      </c>
      <c r="BS4" s="6" t="s">
        <v>4</v>
      </c>
      <c r="BT4" s="6"/>
      <c r="BU4" s="6"/>
      <c r="BV4" s="6"/>
      <c r="BW4" s="6" t="s">
        <v>24</v>
      </c>
    </row>
    <row r="5" spans="1:75" ht="42.75">
      <c r="A5" s="6"/>
      <c r="B5" s="6"/>
      <c r="C5" s="6"/>
      <c r="D5" s="6"/>
      <c r="E5" s="6"/>
      <c r="F5" s="6"/>
      <c r="G5" s="5" t="s">
        <v>6</v>
      </c>
      <c r="H5" s="5" t="s">
        <v>7</v>
      </c>
      <c r="I5" s="5" t="s">
        <v>6</v>
      </c>
      <c r="J5" s="5" t="s">
        <v>7</v>
      </c>
      <c r="K5" s="6"/>
      <c r="L5" s="6"/>
      <c r="M5" s="6"/>
      <c r="N5" s="6"/>
      <c r="O5" s="6"/>
      <c r="P5" s="6"/>
      <c r="Q5" s="6"/>
      <c r="R5" s="5" t="s">
        <v>6</v>
      </c>
      <c r="S5" s="5" t="s">
        <v>7</v>
      </c>
      <c r="T5" s="5" t="s">
        <v>6</v>
      </c>
      <c r="U5" s="5" t="s">
        <v>7</v>
      </c>
      <c r="V5" s="5" t="s">
        <v>6</v>
      </c>
      <c r="W5" s="5" t="s">
        <v>7</v>
      </c>
      <c r="X5" s="5" t="s">
        <v>6</v>
      </c>
      <c r="Y5" s="5" t="s">
        <v>7</v>
      </c>
      <c r="Z5" s="5" t="s">
        <v>29</v>
      </c>
      <c r="AA5" s="5" t="s">
        <v>28</v>
      </c>
      <c r="AB5" s="5" t="s">
        <v>27</v>
      </c>
      <c r="AC5" s="5" t="s">
        <v>26</v>
      </c>
      <c r="AD5" s="5" t="s">
        <v>25</v>
      </c>
      <c r="AE5" s="6"/>
      <c r="AF5" s="5" t="s">
        <v>29</v>
      </c>
      <c r="AG5" s="5" t="s">
        <v>28</v>
      </c>
      <c r="AH5" s="5" t="s">
        <v>27</v>
      </c>
      <c r="AI5" s="5" t="s">
        <v>26</v>
      </c>
      <c r="AJ5" s="5" t="s">
        <v>25</v>
      </c>
      <c r="AK5" s="6"/>
      <c r="AL5" s="5" t="s">
        <v>30</v>
      </c>
      <c r="AM5" s="5" t="s">
        <v>29</v>
      </c>
      <c r="AN5" s="5" t="s">
        <v>28</v>
      </c>
      <c r="AO5" s="5" t="s">
        <v>30</v>
      </c>
      <c r="AP5" s="5" t="s">
        <v>27</v>
      </c>
      <c r="AQ5" s="5" t="s">
        <v>26</v>
      </c>
      <c r="AR5" s="5" t="s">
        <v>25</v>
      </c>
      <c r="AS5" s="5" t="s">
        <v>32</v>
      </c>
      <c r="AT5" s="5" t="s">
        <v>33</v>
      </c>
      <c r="AU5" s="6"/>
      <c r="AV5" s="5" t="s">
        <v>30</v>
      </c>
      <c r="AW5" s="5" t="s">
        <v>29</v>
      </c>
      <c r="AX5" s="5" t="s">
        <v>28</v>
      </c>
      <c r="AY5" s="5" t="s">
        <v>30</v>
      </c>
      <c r="AZ5" s="5" t="s">
        <v>27</v>
      </c>
      <c r="BA5" s="5" t="s">
        <v>31</v>
      </c>
      <c r="BB5" s="5" t="s">
        <v>25</v>
      </c>
      <c r="BC5" s="5" t="s">
        <v>32</v>
      </c>
      <c r="BD5" s="5" t="s">
        <v>33</v>
      </c>
      <c r="BE5" s="6"/>
      <c r="BF5" s="5" t="s">
        <v>29</v>
      </c>
      <c r="BG5" s="5" t="s">
        <v>28</v>
      </c>
      <c r="BH5" s="5" t="s">
        <v>27</v>
      </c>
      <c r="BI5" s="5" t="s">
        <v>26</v>
      </c>
      <c r="BJ5" s="5" t="s">
        <v>25</v>
      </c>
      <c r="BK5" s="6"/>
      <c r="BL5" s="5" t="s">
        <v>29</v>
      </c>
      <c r="BM5" s="5" t="s">
        <v>28</v>
      </c>
      <c r="BN5" s="5" t="s">
        <v>27</v>
      </c>
      <c r="BO5" s="5" t="s">
        <v>26</v>
      </c>
      <c r="BP5" s="5" t="s">
        <v>25</v>
      </c>
      <c r="BQ5" s="6"/>
      <c r="BR5" s="5" t="s">
        <v>29</v>
      </c>
      <c r="BS5" s="5" t="s">
        <v>28</v>
      </c>
      <c r="BT5" s="5" t="s">
        <v>27</v>
      </c>
      <c r="BU5" s="5" t="s">
        <v>26</v>
      </c>
      <c r="BV5" s="5" t="s">
        <v>25</v>
      </c>
      <c r="BW5" s="6"/>
    </row>
    <row r="6" spans="1:75" ht="99.75">
      <c r="A6" s="5" t="s">
        <v>47</v>
      </c>
      <c r="B6" s="5" t="s">
        <v>48</v>
      </c>
      <c r="C6" s="5" t="s">
        <v>49</v>
      </c>
      <c r="D6" s="5" t="s">
        <v>50</v>
      </c>
      <c r="E6" s="5" t="s">
        <v>51</v>
      </c>
      <c r="F6" s="5" t="s">
        <v>52</v>
      </c>
      <c r="G6" s="5" t="s">
        <v>53</v>
      </c>
      <c r="H6" s="5" t="s">
        <v>54</v>
      </c>
      <c r="I6" s="5" t="s">
        <v>55</v>
      </c>
      <c r="J6" s="5" t="s">
        <v>56</v>
      </c>
      <c r="K6" s="5" t="s">
        <v>57</v>
      </c>
      <c r="L6" s="5" t="s">
        <v>58</v>
      </c>
      <c r="M6" s="5" t="s">
        <v>59</v>
      </c>
      <c r="N6" s="5" t="s">
        <v>60</v>
      </c>
      <c r="O6" s="5" t="s">
        <v>66</v>
      </c>
      <c r="P6" s="5" t="s">
        <v>67</v>
      </c>
      <c r="Q6" s="5" t="s">
        <v>68</v>
      </c>
      <c r="R6" s="5" t="s">
        <v>69</v>
      </c>
      <c r="S6" s="5" t="s">
        <v>70</v>
      </c>
      <c r="T6" s="5" t="s">
        <v>71</v>
      </c>
      <c r="U6" s="5" t="s">
        <v>72</v>
      </c>
      <c r="V6" s="5" t="s">
        <v>73</v>
      </c>
      <c r="W6" s="5" t="s">
        <v>74</v>
      </c>
      <c r="X6" s="5" t="s">
        <v>75</v>
      </c>
      <c r="Y6" s="5" t="s">
        <v>76</v>
      </c>
      <c r="Z6" s="5" t="s">
        <v>77</v>
      </c>
      <c r="AA6" s="5" t="s">
        <v>78</v>
      </c>
      <c r="AB6" s="5" t="s">
        <v>79</v>
      </c>
      <c r="AC6" s="5" t="s">
        <v>80</v>
      </c>
      <c r="AD6" s="5" t="s">
        <v>81</v>
      </c>
      <c r="AE6" s="5" t="s">
        <v>82</v>
      </c>
      <c r="AF6" s="5" t="s">
        <v>83</v>
      </c>
      <c r="AG6" s="5" t="s">
        <v>84</v>
      </c>
      <c r="AH6" s="5" t="s">
        <v>85</v>
      </c>
      <c r="AI6" s="5" t="s">
        <v>86</v>
      </c>
      <c r="AJ6" s="5" t="s">
        <v>87</v>
      </c>
      <c r="AK6" s="5" t="s">
        <v>88</v>
      </c>
      <c r="AL6" s="5" t="s">
        <v>116</v>
      </c>
      <c r="AM6" s="5" t="s">
        <v>117</v>
      </c>
      <c r="AN6" s="5" t="s">
        <v>118</v>
      </c>
      <c r="AO6" s="5" t="s">
        <v>119</v>
      </c>
      <c r="AP6" s="5" t="s">
        <v>120</v>
      </c>
      <c r="AQ6" s="5" t="s">
        <v>121</v>
      </c>
      <c r="AR6" s="5" t="s">
        <v>121</v>
      </c>
      <c r="AS6" s="5" t="s">
        <v>122</v>
      </c>
      <c r="AT6" s="5" t="s">
        <v>123</v>
      </c>
      <c r="AU6" s="5" t="s">
        <v>124</v>
      </c>
      <c r="AV6" s="5" t="s">
        <v>89</v>
      </c>
      <c r="AW6" s="5" t="s">
        <v>90</v>
      </c>
      <c r="AX6" s="5" t="s">
        <v>91</v>
      </c>
      <c r="AY6" s="5" t="s">
        <v>92</v>
      </c>
      <c r="AZ6" s="5" t="s">
        <v>93</v>
      </c>
      <c r="BA6" s="5" t="s">
        <v>94</v>
      </c>
      <c r="BB6" s="5" t="s">
        <v>95</v>
      </c>
      <c r="BC6" s="5" t="s">
        <v>96</v>
      </c>
      <c r="BD6" s="5" t="s">
        <v>97</v>
      </c>
      <c r="BE6" s="5" t="s">
        <v>98</v>
      </c>
      <c r="BF6" s="5" t="s">
        <v>125</v>
      </c>
      <c r="BG6" s="5" t="s">
        <v>126</v>
      </c>
      <c r="BH6" s="5" t="s">
        <v>127</v>
      </c>
      <c r="BI6" s="5" t="s">
        <v>128</v>
      </c>
      <c r="BJ6" s="5" t="s">
        <v>129</v>
      </c>
      <c r="BK6" s="5" t="s">
        <v>130</v>
      </c>
      <c r="BL6" s="5" t="s">
        <v>131</v>
      </c>
      <c r="BM6" s="5" t="s">
        <v>132</v>
      </c>
      <c r="BN6" s="5" t="s">
        <v>133</v>
      </c>
      <c r="BO6" s="5" t="s">
        <v>134</v>
      </c>
      <c r="BP6" s="5" t="s">
        <v>135</v>
      </c>
      <c r="BQ6" s="5" t="s">
        <v>136</v>
      </c>
      <c r="BR6" s="5" t="s">
        <v>137</v>
      </c>
      <c r="BS6" s="5" t="s">
        <v>138</v>
      </c>
      <c r="BT6" s="5" t="s">
        <v>139</v>
      </c>
      <c r="BU6" s="5" t="s">
        <v>140</v>
      </c>
      <c r="BV6" s="5" t="s">
        <v>141</v>
      </c>
      <c r="BW6" s="5" t="s">
        <v>142</v>
      </c>
    </row>
    <row r="7" spans="1:75">
      <c r="A7" s="5">
        <v>1</v>
      </c>
      <c r="B7" s="5" t="s">
        <v>108</v>
      </c>
      <c r="C7" s="5" t="s">
        <v>109</v>
      </c>
      <c r="D7" s="5">
        <v>19342020201</v>
      </c>
      <c r="E7" s="5">
        <v>15</v>
      </c>
      <c r="F7" s="5">
        <v>11</v>
      </c>
      <c r="G7" s="5">
        <v>95</v>
      </c>
      <c r="H7" s="5">
        <v>96</v>
      </c>
      <c r="I7" s="5">
        <v>2</v>
      </c>
      <c r="J7" s="5">
        <v>2</v>
      </c>
      <c r="K7" s="5">
        <v>2</v>
      </c>
      <c r="L7" s="5">
        <v>168</v>
      </c>
      <c r="M7" s="5">
        <v>182</v>
      </c>
      <c r="N7" s="5">
        <v>120</v>
      </c>
      <c r="O7" s="5">
        <v>130</v>
      </c>
      <c r="P7" s="5">
        <v>24</v>
      </c>
      <c r="Q7" s="5">
        <v>36</v>
      </c>
      <c r="R7" s="5">
        <v>1080</v>
      </c>
      <c r="S7" s="5">
        <v>1128</v>
      </c>
      <c r="T7" s="5">
        <v>1170</v>
      </c>
      <c r="U7" s="5">
        <v>1222</v>
      </c>
      <c r="V7" s="5">
        <v>12</v>
      </c>
      <c r="W7" s="5">
        <v>12</v>
      </c>
      <c r="X7" s="5">
        <v>13</v>
      </c>
      <c r="Y7" s="5">
        <v>13</v>
      </c>
      <c r="Z7" s="5">
        <v>100</v>
      </c>
      <c r="AA7" s="5">
        <v>350</v>
      </c>
      <c r="AB7" s="5">
        <v>100</v>
      </c>
      <c r="AC7" s="5">
        <v>10</v>
      </c>
      <c r="AD7" s="5">
        <v>10</v>
      </c>
      <c r="AE7" s="5">
        <v>10</v>
      </c>
      <c r="AF7" s="5">
        <v>1</v>
      </c>
      <c r="AG7" s="5">
        <v>10</v>
      </c>
      <c r="AH7" s="5">
        <v>-5</v>
      </c>
      <c r="AI7" s="5">
        <v>2</v>
      </c>
      <c r="AJ7" s="5">
        <v>0</v>
      </c>
      <c r="AK7" s="5">
        <v>0</v>
      </c>
      <c r="AL7" s="5">
        <f>($T7+$U7+$X7+$Y7)*0.5</f>
        <v>1209</v>
      </c>
      <c r="AM7" s="5">
        <f>($R7+$S7+$V7+$W7)*0.035</f>
        <v>78.12</v>
      </c>
      <c r="AN7" s="5">
        <f>($R7+$S7+$V7+$W7)*0.05+($T7+$U7+$X7+$Y7)*0.075+($L7+$N7+$P7)*0.11+($M7+$O7+$Q7)*0.075</f>
        <v>353.37</v>
      </c>
      <c r="AO7" s="5">
        <f>($R7+$S7+$V7+$W7)*1+($L7+$M7+$N7+$O7+$P7+$Q7)*1</f>
        <v>2892</v>
      </c>
      <c r="AP7" s="5">
        <f>($M7+$O7+$Q7+$T7+$U7+$X7+$Y7)*0.03</f>
        <v>82.98</v>
      </c>
      <c r="AQ7" s="5">
        <f>($L7+$M7+$N7+$O7+$P7+$Q7+$R7+$S7+$T7+$U7+$V7+$W7+$X7+$Y7)*0.002</f>
        <v>10.620000000000001</v>
      </c>
      <c r="AR7" s="5">
        <f>($L7+$M7+$N7+$O7+$P7+$Q7+$R7+$S7+$T7+$U7+$V7+$W7+$X7+$Y7)*0.002</f>
        <v>10.620000000000001</v>
      </c>
      <c r="AS7" s="5">
        <f>($T7+$U7+$X7+$Y7)*0.035+($L7+$N7+$P7)*0.03+($M7+$O7+$Q7)*0.05</f>
        <v>111.39000000000001</v>
      </c>
      <c r="AT7" s="5">
        <f>($T7+$U7+$X7+$Y7)*0.11+($M7+$O7+$Q7)*0.23</f>
        <v>346.02000000000004</v>
      </c>
      <c r="AU7" s="5">
        <f>($V7+$W7+$X7+$Y7)*0.084</f>
        <v>4.2</v>
      </c>
      <c r="AV7" s="5">
        <v>1100</v>
      </c>
      <c r="AW7" s="5">
        <v>50</v>
      </c>
      <c r="AX7" s="5">
        <v>340</v>
      </c>
      <c r="AY7" s="5">
        <v>2440</v>
      </c>
      <c r="AZ7" s="5">
        <v>70</v>
      </c>
      <c r="BA7" s="5">
        <v>8.4</v>
      </c>
      <c r="BB7" s="5">
        <v>8.4</v>
      </c>
      <c r="BC7" s="5">
        <v>99.4</v>
      </c>
      <c r="BD7" s="5">
        <v>300</v>
      </c>
      <c r="BE7" s="5">
        <v>3.4</v>
      </c>
      <c r="BF7" s="5">
        <f>IF((Z$7+AF$7)-AM$7&lt;0,0,(Z$7+AF$7)-AM$7)</f>
        <v>22.879999999999995</v>
      </c>
      <c r="BG7" s="5">
        <f>IF((AA$7+AG$7)-AN$7&lt;0,0,(AA$7+AG$7)-AN$7)</f>
        <v>6.6299999999999955</v>
      </c>
      <c r="BH7" s="5">
        <f>IF((AB$7+AH$7)-AP$7&lt;0,0,(AB$7+AH$7)-AP$7)</f>
        <v>12.019999999999996</v>
      </c>
      <c r="BI7" s="5">
        <f>IF((AC$7+AI$7)-AQ$7&lt;0,0,(AC$7+AI$7)-AQ$7)</f>
        <v>1.379999999999999</v>
      </c>
      <c r="BJ7" s="5">
        <f>IF((AD$7+AJ$7)-AR$7&lt;0,0,(AD$7+AJ$7)-AR$7)</f>
        <v>0</v>
      </c>
      <c r="BK7" s="5">
        <f>IF((AE$7+AK$7)-AU$7&lt;0,0,(AE$7+AK$7)-AU$7)</f>
        <v>5.8</v>
      </c>
      <c r="BL7" s="5">
        <f>IF((Z$7+AF$7)-AW$7&lt;0,0,(Z$7+AF$7)-AW$7)</f>
        <v>51</v>
      </c>
      <c r="BM7" s="5">
        <f>IF((AA$7+AG$7)-AX$7&lt;0,0,(AA$7+AG$7)-AX$7)</f>
        <v>20</v>
      </c>
      <c r="BN7" s="5">
        <f>IF((AB$7+AH$7)-AZ$7&lt;0,0,(AB$7+AH$7)-AZ$7)</f>
        <v>25</v>
      </c>
      <c r="BO7" s="5">
        <f t="shared" ref="BO7:BP22" si="0">IF((AC$7+AI$7)-BA$7&lt;0,0,(AC$7+AI$7)-BA$7)</f>
        <v>3.5999999999999996</v>
      </c>
      <c r="BP7" s="5">
        <f t="shared" si="0"/>
        <v>1.5999999999999996</v>
      </c>
      <c r="BQ7" s="5">
        <f>IF((AE$7+AK$7)-BE$7&lt;0,0,(AE$7+AK$7)-BE$7)</f>
        <v>6.6</v>
      </c>
      <c r="BR7" s="5">
        <f>IF(((($BL7)-(2*$AM7))&lt;0), (2*$AM7-$BL7), 0)</f>
        <v>105.24000000000001</v>
      </c>
      <c r="BS7" s="5">
        <f>IF(((($BM7)-(2*$AN7))&lt;0), (2*$AN7-$BM7), 0)</f>
        <v>686.74</v>
      </c>
      <c r="BT7" s="5">
        <f>IF(((($BN7)-(2*$AP7))&lt;0), (2*$AP7-$BN7), 0)</f>
        <v>140.96</v>
      </c>
      <c r="BU7" s="5">
        <f>IF(((($BO7)-(2*$AQ7))&lt;0), (2*$AQ7-$BO7), 0)</f>
        <v>17.64</v>
      </c>
      <c r="BV7" s="5">
        <f>IF(((($BP7)-(2*$AR7))&lt;0), (2*$AR7-$BP7), 0)</f>
        <v>19.64</v>
      </c>
      <c r="BW7" s="5">
        <f>IF(((($BQ7)-(2*$AU7))&lt;0), (2*$AU7-$BQ7), 0)</f>
        <v>1.8000000000000007</v>
      </c>
    </row>
    <row r="8" spans="1:75">
      <c r="A8" s="5">
        <v>2</v>
      </c>
      <c r="B8" s="5" t="s">
        <v>108</v>
      </c>
      <c r="C8" s="5" t="s">
        <v>110</v>
      </c>
      <c r="D8" s="5">
        <v>19342020202</v>
      </c>
      <c r="E8" s="5">
        <v>15</v>
      </c>
      <c r="F8" s="5">
        <v>11</v>
      </c>
      <c r="G8" s="5">
        <v>95</v>
      </c>
      <c r="H8" s="5">
        <v>96</v>
      </c>
      <c r="I8" s="5">
        <v>2</v>
      </c>
      <c r="J8" s="5">
        <v>2</v>
      </c>
      <c r="K8" s="5">
        <v>2</v>
      </c>
      <c r="L8" s="5">
        <v>168</v>
      </c>
      <c r="M8" s="5">
        <v>182</v>
      </c>
      <c r="N8" s="5">
        <v>120</v>
      </c>
      <c r="O8" s="5">
        <v>130</v>
      </c>
      <c r="P8" s="5">
        <v>24</v>
      </c>
      <c r="Q8" s="5">
        <v>36</v>
      </c>
      <c r="R8" s="5">
        <v>1080</v>
      </c>
      <c r="S8" s="5">
        <v>1128</v>
      </c>
      <c r="T8" s="5">
        <v>1170</v>
      </c>
      <c r="U8" s="5">
        <v>1222</v>
      </c>
      <c r="V8" s="5">
        <v>12</v>
      </c>
      <c r="W8" s="5">
        <v>12</v>
      </c>
      <c r="X8" s="5">
        <v>13</v>
      </c>
      <c r="Y8" s="5">
        <v>13</v>
      </c>
      <c r="Z8" s="5">
        <v>100</v>
      </c>
      <c r="AA8" s="5">
        <v>350</v>
      </c>
      <c r="AB8" s="5">
        <v>100</v>
      </c>
      <c r="AC8" s="5">
        <v>10</v>
      </c>
      <c r="AD8" s="5">
        <v>10</v>
      </c>
      <c r="AE8" s="5">
        <v>10</v>
      </c>
      <c r="AF8" s="5">
        <v>1</v>
      </c>
      <c r="AG8" s="5">
        <v>10</v>
      </c>
      <c r="AH8" s="5">
        <v>-5</v>
      </c>
      <c r="AI8" s="5">
        <v>2</v>
      </c>
      <c r="AJ8" s="5">
        <v>0</v>
      </c>
      <c r="AK8" s="5">
        <v>0</v>
      </c>
      <c r="AL8" s="5">
        <f>($T8+$U8+$X8+$Y8)*0.5</f>
        <v>1209</v>
      </c>
      <c r="AM8" s="5">
        <f>($R8+$S8+$V8+$W8)*0.035</f>
        <v>78.12</v>
      </c>
      <c r="AN8" s="5">
        <f t="shared" ref="AN8:AN51" si="1">($R8+$S8+$V8+$W8)*0.05+($T8+$U8+$X8+$Y8)*0.075+($L8+$N8+$P8)*0.11+($M8+$O8+$Q8)*0.075</f>
        <v>353.37</v>
      </c>
      <c r="AO8" s="5">
        <f>($R8+$S8+$V8+$W8)*1+($L8+$M8+$N8+$O8+$P8+$Q8)*1</f>
        <v>2892</v>
      </c>
      <c r="AP8" s="5">
        <f t="shared" ref="AP8:AP51" si="2">($M8+$O8+$Q8+$T8+$U8+$X8+$Y8)*0.03</f>
        <v>82.98</v>
      </c>
      <c r="AQ8" s="5">
        <f>($L8+$M8+$N8+$O8+$P8+$Q8+$R8+$S8+$T8+$U8+$V8+$W8+$X8+$Y8)*0.002</f>
        <v>10.620000000000001</v>
      </c>
      <c r="AR8" s="5">
        <f>($L8+$M8+$N8+$O8+$P8+$Q8+$R8+$S8+$T8+$U8+$V8+$W8+$X8+$Y8)*0.002</f>
        <v>10.620000000000001</v>
      </c>
      <c r="AS8" s="5">
        <f>($T8+$U8+$X8+$Y8)*0.035+($L8+$N8+$P8)*0.03+($M8+$O8+$Q8)*0.05</f>
        <v>111.39000000000001</v>
      </c>
      <c r="AT8" s="5">
        <f>($T8+$U8+$X8+$Y8)*0.11+($M8+$O8+$Q8)*0.23</f>
        <v>346.02000000000004</v>
      </c>
      <c r="AU8" s="5">
        <f>($V8+$W8+$X8+$Y8)*0.084</f>
        <v>4.2</v>
      </c>
      <c r="AV8" s="5">
        <v>1100</v>
      </c>
      <c r="AW8" s="5">
        <v>50</v>
      </c>
      <c r="AX8" s="5">
        <v>340</v>
      </c>
      <c r="AY8" s="5">
        <v>2440</v>
      </c>
      <c r="AZ8" s="5">
        <v>70</v>
      </c>
      <c r="BA8" s="5">
        <v>8.4</v>
      </c>
      <c r="BB8" s="5">
        <v>8.4</v>
      </c>
      <c r="BC8" s="5">
        <v>99.4</v>
      </c>
      <c r="BD8" s="5">
        <v>300</v>
      </c>
      <c r="BE8" s="5">
        <v>3.4</v>
      </c>
      <c r="BF8" s="5">
        <f t="shared" ref="BF8:BG23" si="3">IF((Z$7+AF$7)-AM$7&lt;0,0,(Z$7+AF$7)-AM$7)</f>
        <v>22.879999999999995</v>
      </c>
      <c r="BG8" s="5">
        <f t="shared" si="3"/>
        <v>6.6299999999999955</v>
      </c>
      <c r="BH8" s="5">
        <f t="shared" ref="BH8:BJ23" si="4">IF((AB$7+AH$7)-AP$7&lt;0,0,(AB$7+AH$7)-AP$7)</f>
        <v>12.019999999999996</v>
      </c>
      <c r="BI8" s="5">
        <f t="shared" si="4"/>
        <v>1.379999999999999</v>
      </c>
      <c r="BJ8" s="5">
        <f t="shared" si="4"/>
        <v>0</v>
      </c>
      <c r="BK8" s="5">
        <f t="shared" ref="BK8:BK51" si="5">IF((AE$7+AK$7)-AU$7&lt;0,0,(AE$7+AK$7)-AU$7)</f>
        <v>5.8</v>
      </c>
      <c r="BL8" s="5">
        <f t="shared" ref="BL8:BM23" si="6">IF((Z$7+AF$7)-AW$7&lt;0,0,(Z$7+AF$7)-AW$7)</f>
        <v>51</v>
      </c>
      <c r="BM8" s="5">
        <f t="shared" si="6"/>
        <v>20</v>
      </c>
      <c r="BN8" s="5">
        <f t="shared" ref="BN8:BP23" si="7">IF((AB$7+AH$7)-AZ$7&lt;0,0,(AB$7+AH$7)-AZ$7)</f>
        <v>25</v>
      </c>
      <c r="BO8" s="5">
        <f t="shared" si="0"/>
        <v>3.5999999999999996</v>
      </c>
      <c r="BP8" s="5">
        <f t="shared" si="0"/>
        <v>1.5999999999999996</v>
      </c>
      <c r="BQ8" s="5">
        <f t="shared" ref="BQ8:BQ51" si="8">IF((AE$7+AK$7)-BE$7&lt;0,0,(AE$7+AK$7)-BE$7)</f>
        <v>6.6</v>
      </c>
      <c r="BR8" s="5">
        <f t="shared" ref="BR8:BR51" si="9">IF(((($BL8)-(2*$AM8))&lt;0), (2*$AM8-$BL8), 0)</f>
        <v>105.24000000000001</v>
      </c>
      <c r="BS8" s="5">
        <f t="shared" ref="BS8:BS51" si="10">IF(((($BM8)-(2*$AN8))&lt;0), (2*$AN8-$BM8), 0)</f>
        <v>686.74</v>
      </c>
      <c r="BT8" s="5">
        <f t="shared" ref="BT8:BT51" si="11">IF(((($BN8)-(2*$AP8))&lt;0), (2*$AP8-$BN8), 0)</f>
        <v>140.96</v>
      </c>
      <c r="BU8" s="5">
        <f t="shared" ref="BU8:BU51" si="12">IF(((($BO8)-(2*$AQ8))&lt;0), (2*$AQ8-$BO8), 0)</f>
        <v>17.64</v>
      </c>
      <c r="BV8" s="5">
        <f t="shared" ref="BV8:BV51" si="13">IF(((($BP8)-(2*$AR8))&lt;0), (2*$AR8-$BP8), 0)</f>
        <v>19.64</v>
      </c>
      <c r="BW8" s="5">
        <f t="shared" ref="BW8:BW51" si="14">IF(((($BQ8)-(2*$AU8))&lt;0), (2*$AU8-$BQ8), 0)</f>
        <v>1.8000000000000007</v>
      </c>
    </row>
    <row r="9" spans="1:75">
      <c r="A9" s="5">
        <v>3</v>
      </c>
      <c r="B9" s="5" t="s">
        <v>108</v>
      </c>
      <c r="C9" s="5" t="s">
        <v>110</v>
      </c>
      <c r="D9" s="5">
        <v>19342020203</v>
      </c>
      <c r="E9" s="5">
        <v>15</v>
      </c>
      <c r="F9" s="5">
        <v>11</v>
      </c>
      <c r="G9" s="5">
        <v>95</v>
      </c>
      <c r="H9" s="5">
        <v>96</v>
      </c>
      <c r="I9" s="5">
        <v>2</v>
      </c>
      <c r="J9" s="5">
        <v>2</v>
      </c>
      <c r="K9" s="5">
        <v>2</v>
      </c>
      <c r="L9" s="5">
        <v>168</v>
      </c>
      <c r="M9" s="5">
        <v>182</v>
      </c>
      <c r="N9" s="5">
        <v>120</v>
      </c>
      <c r="O9" s="5">
        <v>130</v>
      </c>
      <c r="P9" s="5">
        <v>24</v>
      </c>
      <c r="Q9" s="5">
        <v>36</v>
      </c>
      <c r="R9" s="5">
        <v>1080</v>
      </c>
      <c r="S9" s="5">
        <v>1128</v>
      </c>
      <c r="T9" s="5">
        <v>1170</v>
      </c>
      <c r="U9" s="5">
        <v>1222</v>
      </c>
      <c r="V9" s="5">
        <v>12</v>
      </c>
      <c r="W9" s="5">
        <v>12</v>
      </c>
      <c r="X9" s="5">
        <v>13</v>
      </c>
      <c r="Y9" s="5">
        <v>13</v>
      </c>
      <c r="Z9" s="5">
        <v>100</v>
      </c>
      <c r="AA9" s="5">
        <v>350</v>
      </c>
      <c r="AB9" s="5">
        <v>100</v>
      </c>
      <c r="AC9" s="5">
        <v>10</v>
      </c>
      <c r="AD9" s="5">
        <v>10</v>
      </c>
      <c r="AE9" s="5">
        <v>10</v>
      </c>
      <c r="AF9" s="5">
        <v>1</v>
      </c>
      <c r="AG9" s="5">
        <v>10</v>
      </c>
      <c r="AH9" s="5">
        <v>-5</v>
      </c>
      <c r="AI9" s="5">
        <v>2</v>
      </c>
      <c r="AJ9" s="5">
        <v>0</v>
      </c>
      <c r="AK9" s="5">
        <v>0</v>
      </c>
      <c r="AL9" s="5">
        <f t="shared" ref="AL9:AL51" si="15">($T9+$U9+$X9+$Y9)*0.5</f>
        <v>1209</v>
      </c>
      <c r="AM9" s="5">
        <f t="shared" ref="AM9:AM51" si="16">($R9+$S9+$V9+$W9)*0.035</f>
        <v>78.12</v>
      </c>
      <c r="AN9" s="5">
        <f t="shared" si="1"/>
        <v>353.37</v>
      </c>
      <c r="AO9" s="5">
        <f t="shared" ref="AO9:AO51" si="17">($R9+$S9+$V9+$W9)*1+($L9+$M9+$N9+$O9+$P9+$Q9)*1</f>
        <v>2892</v>
      </c>
      <c r="AP9" s="5">
        <f t="shared" si="2"/>
        <v>82.98</v>
      </c>
      <c r="AQ9" s="5">
        <f t="shared" ref="AQ9:AR51" si="18">($L9+$M9+$N9+$O9+$P9+$Q9+$R9+$S9+$T9+$U9+$V9+$W9+$X9+$Y9)*0.002</f>
        <v>10.620000000000001</v>
      </c>
      <c r="AR9" s="5">
        <f t="shared" si="18"/>
        <v>10.620000000000001</v>
      </c>
      <c r="AS9" s="5">
        <f t="shared" ref="AS9:AS51" si="19">($T9+$U9+$X9+$Y9)*0.035+($L9+$N9+$P9)*0.03+($M9+$O9+$Q9)*0.05</f>
        <v>111.39000000000001</v>
      </c>
      <c r="AT9" s="5">
        <f t="shared" ref="AT9:AT51" si="20">($T9+$U9+$X9+$Y9)*0.11+($M9+$O9+$Q9)*0.23</f>
        <v>346.02000000000004</v>
      </c>
      <c r="AU9" s="5">
        <f t="shared" ref="AU9:AU51" si="21">($V9+$W9+$X9+$Y9)*0.084</f>
        <v>4.2</v>
      </c>
      <c r="AV9" s="5">
        <v>1100</v>
      </c>
      <c r="AW9" s="5">
        <v>50</v>
      </c>
      <c r="AX9" s="5">
        <v>340</v>
      </c>
      <c r="AY9" s="5">
        <v>2440</v>
      </c>
      <c r="AZ9" s="5">
        <v>70</v>
      </c>
      <c r="BA9" s="5">
        <v>8.4</v>
      </c>
      <c r="BB9" s="5">
        <v>8.4</v>
      </c>
      <c r="BC9" s="5">
        <v>99.4</v>
      </c>
      <c r="BD9" s="5">
        <v>300</v>
      </c>
      <c r="BE9" s="5">
        <v>3.4</v>
      </c>
      <c r="BF9" s="5">
        <f t="shared" si="3"/>
        <v>22.879999999999995</v>
      </c>
      <c r="BG9" s="5">
        <f t="shared" si="3"/>
        <v>6.6299999999999955</v>
      </c>
      <c r="BH9" s="5">
        <f t="shared" si="4"/>
        <v>12.019999999999996</v>
      </c>
      <c r="BI9" s="5">
        <f t="shared" si="4"/>
        <v>1.379999999999999</v>
      </c>
      <c r="BJ9" s="5">
        <f t="shared" si="4"/>
        <v>0</v>
      </c>
      <c r="BK9" s="5">
        <f t="shared" si="5"/>
        <v>5.8</v>
      </c>
      <c r="BL9" s="5">
        <f t="shared" si="6"/>
        <v>51</v>
      </c>
      <c r="BM9" s="5">
        <f t="shared" si="6"/>
        <v>20</v>
      </c>
      <c r="BN9" s="5">
        <f t="shared" si="7"/>
        <v>25</v>
      </c>
      <c r="BO9" s="5">
        <f t="shared" si="0"/>
        <v>3.5999999999999996</v>
      </c>
      <c r="BP9" s="5">
        <f t="shared" si="0"/>
        <v>1.5999999999999996</v>
      </c>
      <c r="BQ9" s="5">
        <f t="shared" si="8"/>
        <v>6.6</v>
      </c>
      <c r="BR9" s="5">
        <f t="shared" si="9"/>
        <v>105.24000000000001</v>
      </c>
      <c r="BS9" s="5">
        <f t="shared" si="10"/>
        <v>686.74</v>
      </c>
      <c r="BT9" s="5">
        <f t="shared" si="11"/>
        <v>140.96</v>
      </c>
      <c r="BU9" s="5">
        <f t="shared" si="12"/>
        <v>17.64</v>
      </c>
      <c r="BV9" s="5">
        <f t="shared" si="13"/>
        <v>19.64</v>
      </c>
      <c r="BW9" s="5">
        <f t="shared" si="14"/>
        <v>1.8000000000000007</v>
      </c>
    </row>
    <row r="10" spans="1:75">
      <c r="A10" s="5">
        <v>4</v>
      </c>
      <c r="B10" s="5" t="s">
        <v>108</v>
      </c>
      <c r="C10" s="5" t="s">
        <v>110</v>
      </c>
      <c r="D10" s="5">
        <v>19342020204</v>
      </c>
      <c r="E10" s="5">
        <v>15</v>
      </c>
      <c r="F10" s="5">
        <v>11</v>
      </c>
      <c r="G10" s="5">
        <v>95</v>
      </c>
      <c r="H10" s="5">
        <v>96</v>
      </c>
      <c r="I10" s="5">
        <v>2</v>
      </c>
      <c r="J10" s="5">
        <v>2</v>
      </c>
      <c r="K10" s="5">
        <v>2</v>
      </c>
      <c r="L10" s="5">
        <v>168</v>
      </c>
      <c r="M10" s="5">
        <v>182</v>
      </c>
      <c r="N10" s="5">
        <v>120</v>
      </c>
      <c r="O10" s="5">
        <v>130</v>
      </c>
      <c r="P10" s="5">
        <v>24</v>
      </c>
      <c r="Q10" s="5">
        <v>36</v>
      </c>
      <c r="R10" s="5">
        <v>1080</v>
      </c>
      <c r="S10" s="5">
        <v>1128</v>
      </c>
      <c r="T10" s="5">
        <v>1170</v>
      </c>
      <c r="U10" s="5">
        <v>1222</v>
      </c>
      <c r="V10" s="5">
        <v>12</v>
      </c>
      <c r="W10" s="5">
        <v>12</v>
      </c>
      <c r="X10" s="5">
        <v>13</v>
      </c>
      <c r="Y10" s="5">
        <v>13</v>
      </c>
      <c r="Z10" s="5">
        <v>100</v>
      </c>
      <c r="AA10" s="5">
        <v>350</v>
      </c>
      <c r="AB10" s="5">
        <v>100</v>
      </c>
      <c r="AC10" s="5">
        <v>10</v>
      </c>
      <c r="AD10" s="5">
        <v>10</v>
      </c>
      <c r="AE10" s="5">
        <v>10</v>
      </c>
      <c r="AF10" s="5">
        <v>1</v>
      </c>
      <c r="AG10" s="5">
        <v>10</v>
      </c>
      <c r="AH10" s="5">
        <v>-5</v>
      </c>
      <c r="AI10" s="5">
        <v>2</v>
      </c>
      <c r="AJ10" s="5">
        <v>0</v>
      </c>
      <c r="AK10" s="5">
        <v>0</v>
      </c>
      <c r="AL10" s="5">
        <f t="shared" si="15"/>
        <v>1209</v>
      </c>
      <c r="AM10" s="5">
        <f t="shared" si="16"/>
        <v>78.12</v>
      </c>
      <c r="AN10" s="5">
        <f t="shared" si="1"/>
        <v>353.37</v>
      </c>
      <c r="AO10" s="5">
        <f t="shared" si="17"/>
        <v>2892</v>
      </c>
      <c r="AP10" s="5">
        <f t="shared" si="2"/>
        <v>82.98</v>
      </c>
      <c r="AQ10" s="5">
        <f t="shared" si="18"/>
        <v>10.620000000000001</v>
      </c>
      <c r="AR10" s="5">
        <f t="shared" si="18"/>
        <v>10.620000000000001</v>
      </c>
      <c r="AS10" s="5">
        <f t="shared" si="19"/>
        <v>111.39000000000001</v>
      </c>
      <c r="AT10" s="5">
        <f t="shared" si="20"/>
        <v>346.02000000000004</v>
      </c>
      <c r="AU10" s="5">
        <f t="shared" si="21"/>
        <v>4.2</v>
      </c>
      <c r="AV10" s="5">
        <v>1100</v>
      </c>
      <c r="AW10" s="5">
        <v>50</v>
      </c>
      <c r="AX10" s="5">
        <v>340</v>
      </c>
      <c r="AY10" s="5">
        <v>2440</v>
      </c>
      <c r="AZ10" s="5">
        <v>70</v>
      </c>
      <c r="BA10" s="5">
        <v>8.4</v>
      </c>
      <c r="BB10" s="5">
        <v>8.4</v>
      </c>
      <c r="BC10" s="5">
        <v>99.4</v>
      </c>
      <c r="BD10" s="5">
        <v>300</v>
      </c>
      <c r="BE10" s="5">
        <v>3.4</v>
      </c>
      <c r="BF10" s="5">
        <f t="shared" si="3"/>
        <v>22.879999999999995</v>
      </c>
      <c r="BG10" s="5">
        <f t="shared" si="3"/>
        <v>6.6299999999999955</v>
      </c>
      <c r="BH10" s="5">
        <f t="shared" si="4"/>
        <v>12.019999999999996</v>
      </c>
      <c r="BI10" s="5">
        <f t="shared" si="4"/>
        <v>1.379999999999999</v>
      </c>
      <c r="BJ10" s="5">
        <f t="shared" si="4"/>
        <v>0</v>
      </c>
      <c r="BK10" s="5">
        <f t="shared" si="5"/>
        <v>5.8</v>
      </c>
      <c r="BL10" s="5">
        <f t="shared" si="6"/>
        <v>51</v>
      </c>
      <c r="BM10" s="5">
        <f t="shared" si="6"/>
        <v>20</v>
      </c>
      <c r="BN10" s="5">
        <f t="shared" si="7"/>
        <v>25</v>
      </c>
      <c r="BO10" s="5">
        <f t="shared" si="0"/>
        <v>3.5999999999999996</v>
      </c>
      <c r="BP10" s="5">
        <f t="shared" si="0"/>
        <v>1.5999999999999996</v>
      </c>
      <c r="BQ10" s="5">
        <f t="shared" si="8"/>
        <v>6.6</v>
      </c>
      <c r="BR10" s="5">
        <f t="shared" si="9"/>
        <v>105.24000000000001</v>
      </c>
      <c r="BS10" s="5">
        <f t="shared" si="10"/>
        <v>686.74</v>
      </c>
      <c r="BT10" s="5">
        <f t="shared" si="11"/>
        <v>140.96</v>
      </c>
      <c r="BU10" s="5">
        <f t="shared" si="12"/>
        <v>17.64</v>
      </c>
      <c r="BV10" s="5">
        <f t="shared" si="13"/>
        <v>19.64</v>
      </c>
      <c r="BW10" s="5">
        <f t="shared" si="14"/>
        <v>1.8000000000000007</v>
      </c>
    </row>
    <row r="11" spans="1:75">
      <c r="A11" s="5">
        <v>5</v>
      </c>
      <c r="B11" s="5" t="s">
        <v>108</v>
      </c>
      <c r="C11" s="5" t="s">
        <v>110</v>
      </c>
      <c r="D11" s="5">
        <v>19342020205</v>
      </c>
      <c r="E11" s="5">
        <v>15</v>
      </c>
      <c r="F11" s="5">
        <v>11</v>
      </c>
      <c r="G11" s="5">
        <v>95</v>
      </c>
      <c r="H11" s="5">
        <v>96</v>
      </c>
      <c r="I11" s="5">
        <v>2</v>
      </c>
      <c r="J11" s="5">
        <v>2</v>
      </c>
      <c r="K11" s="5">
        <v>2</v>
      </c>
      <c r="L11" s="5">
        <v>168</v>
      </c>
      <c r="M11" s="5">
        <v>182</v>
      </c>
      <c r="N11" s="5">
        <v>120</v>
      </c>
      <c r="O11" s="5">
        <v>130</v>
      </c>
      <c r="P11" s="5">
        <v>24</v>
      </c>
      <c r="Q11" s="5">
        <v>36</v>
      </c>
      <c r="R11" s="5">
        <v>1080</v>
      </c>
      <c r="S11" s="5">
        <v>1128</v>
      </c>
      <c r="T11" s="5">
        <v>1170</v>
      </c>
      <c r="U11" s="5">
        <v>1222</v>
      </c>
      <c r="V11" s="5">
        <v>12</v>
      </c>
      <c r="W11" s="5">
        <v>12</v>
      </c>
      <c r="X11" s="5">
        <v>13</v>
      </c>
      <c r="Y11" s="5">
        <v>13</v>
      </c>
      <c r="Z11" s="5">
        <v>100</v>
      </c>
      <c r="AA11" s="5">
        <v>350</v>
      </c>
      <c r="AB11" s="5">
        <v>100</v>
      </c>
      <c r="AC11" s="5">
        <v>10</v>
      </c>
      <c r="AD11" s="5">
        <v>10</v>
      </c>
      <c r="AE11" s="5">
        <v>10</v>
      </c>
      <c r="AF11" s="5">
        <v>1</v>
      </c>
      <c r="AG11" s="5">
        <v>10</v>
      </c>
      <c r="AH11" s="5">
        <v>-5</v>
      </c>
      <c r="AI11" s="5">
        <v>2</v>
      </c>
      <c r="AJ11" s="5">
        <v>0</v>
      </c>
      <c r="AK11" s="5">
        <v>0</v>
      </c>
      <c r="AL11" s="5">
        <f t="shared" si="15"/>
        <v>1209</v>
      </c>
      <c r="AM11" s="5">
        <f t="shared" si="16"/>
        <v>78.12</v>
      </c>
      <c r="AN11" s="5">
        <f t="shared" si="1"/>
        <v>353.37</v>
      </c>
      <c r="AO11" s="5">
        <f t="shared" si="17"/>
        <v>2892</v>
      </c>
      <c r="AP11" s="5">
        <f t="shared" si="2"/>
        <v>82.98</v>
      </c>
      <c r="AQ11" s="5">
        <f t="shared" si="18"/>
        <v>10.620000000000001</v>
      </c>
      <c r="AR11" s="5">
        <f t="shared" si="18"/>
        <v>10.620000000000001</v>
      </c>
      <c r="AS11" s="5">
        <f t="shared" si="19"/>
        <v>111.39000000000001</v>
      </c>
      <c r="AT11" s="5">
        <f t="shared" si="20"/>
        <v>346.02000000000004</v>
      </c>
      <c r="AU11" s="5">
        <f t="shared" si="21"/>
        <v>4.2</v>
      </c>
      <c r="AV11" s="5">
        <v>1100</v>
      </c>
      <c r="AW11" s="5">
        <v>50</v>
      </c>
      <c r="AX11" s="5">
        <v>340</v>
      </c>
      <c r="AY11" s="5">
        <v>2440</v>
      </c>
      <c r="AZ11" s="5">
        <v>70</v>
      </c>
      <c r="BA11" s="5">
        <v>8.4</v>
      </c>
      <c r="BB11" s="5">
        <v>8.4</v>
      </c>
      <c r="BC11" s="5">
        <v>99.4</v>
      </c>
      <c r="BD11" s="5">
        <v>300</v>
      </c>
      <c r="BE11" s="5">
        <v>3.4</v>
      </c>
      <c r="BF11" s="5">
        <f t="shared" si="3"/>
        <v>22.879999999999995</v>
      </c>
      <c r="BG11" s="5">
        <f t="shared" si="3"/>
        <v>6.6299999999999955</v>
      </c>
      <c r="BH11" s="5">
        <f t="shared" si="4"/>
        <v>12.019999999999996</v>
      </c>
      <c r="BI11" s="5">
        <f t="shared" si="4"/>
        <v>1.379999999999999</v>
      </c>
      <c r="BJ11" s="5">
        <f t="shared" si="4"/>
        <v>0</v>
      </c>
      <c r="BK11" s="5">
        <f t="shared" si="5"/>
        <v>5.8</v>
      </c>
      <c r="BL11" s="5">
        <f t="shared" si="6"/>
        <v>51</v>
      </c>
      <c r="BM11" s="5">
        <f t="shared" si="6"/>
        <v>20</v>
      </c>
      <c r="BN11" s="5">
        <f t="shared" si="7"/>
        <v>25</v>
      </c>
      <c r="BO11" s="5">
        <f t="shared" si="0"/>
        <v>3.5999999999999996</v>
      </c>
      <c r="BP11" s="5">
        <f t="shared" si="0"/>
        <v>1.5999999999999996</v>
      </c>
      <c r="BQ11" s="5">
        <f t="shared" si="8"/>
        <v>6.6</v>
      </c>
      <c r="BR11" s="5">
        <f t="shared" si="9"/>
        <v>105.24000000000001</v>
      </c>
      <c r="BS11" s="5">
        <f t="shared" si="10"/>
        <v>686.74</v>
      </c>
      <c r="BT11" s="5">
        <f t="shared" si="11"/>
        <v>140.96</v>
      </c>
      <c r="BU11" s="5">
        <f t="shared" si="12"/>
        <v>17.64</v>
      </c>
      <c r="BV11" s="5">
        <f t="shared" si="13"/>
        <v>19.64</v>
      </c>
      <c r="BW11" s="5">
        <f t="shared" si="14"/>
        <v>1.8000000000000007</v>
      </c>
    </row>
    <row r="12" spans="1:75">
      <c r="A12" s="5">
        <v>6</v>
      </c>
      <c r="B12" s="5" t="s">
        <v>108</v>
      </c>
      <c r="C12" s="5" t="s">
        <v>110</v>
      </c>
      <c r="D12" s="5">
        <v>19342020206</v>
      </c>
      <c r="E12" s="5">
        <v>15</v>
      </c>
      <c r="F12" s="5">
        <v>11</v>
      </c>
      <c r="G12" s="5">
        <v>95</v>
      </c>
      <c r="H12" s="5">
        <v>96</v>
      </c>
      <c r="I12" s="5">
        <v>2</v>
      </c>
      <c r="J12" s="5">
        <v>2</v>
      </c>
      <c r="K12" s="5">
        <v>2</v>
      </c>
      <c r="L12" s="5">
        <v>168</v>
      </c>
      <c r="M12" s="5">
        <v>182</v>
      </c>
      <c r="N12" s="5">
        <v>120</v>
      </c>
      <c r="O12" s="5">
        <v>130</v>
      </c>
      <c r="P12" s="5">
        <v>24</v>
      </c>
      <c r="Q12" s="5">
        <v>36</v>
      </c>
      <c r="R12" s="5">
        <v>1080</v>
      </c>
      <c r="S12" s="5">
        <v>1128</v>
      </c>
      <c r="T12" s="5">
        <v>1170</v>
      </c>
      <c r="U12" s="5">
        <v>1222</v>
      </c>
      <c r="V12" s="5">
        <v>12</v>
      </c>
      <c r="W12" s="5">
        <v>12</v>
      </c>
      <c r="X12" s="5">
        <v>13</v>
      </c>
      <c r="Y12" s="5">
        <v>13</v>
      </c>
      <c r="Z12" s="5">
        <v>100</v>
      </c>
      <c r="AA12" s="5">
        <v>350</v>
      </c>
      <c r="AB12" s="5">
        <v>100</v>
      </c>
      <c r="AC12" s="5">
        <v>10</v>
      </c>
      <c r="AD12" s="5">
        <v>10</v>
      </c>
      <c r="AE12" s="5">
        <v>10</v>
      </c>
      <c r="AF12" s="5">
        <v>1</v>
      </c>
      <c r="AG12" s="5">
        <v>10</v>
      </c>
      <c r="AH12" s="5">
        <v>-5</v>
      </c>
      <c r="AI12" s="5">
        <v>2</v>
      </c>
      <c r="AJ12" s="5">
        <v>0</v>
      </c>
      <c r="AK12" s="5">
        <v>0</v>
      </c>
      <c r="AL12" s="5">
        <f t="shared" si="15"/>
        <v>1209</v>
      </c>
      <c r="AM12" s="5">
        <f t="shared" si="16"/>
        <v>78.12</v>
      </c>
      <c r="AN12" s="5">
        <f t="shared" si="1"/>
        <v>353.37</v>
      </c>
      <c r="AO12" s="5">
        <f t="shared" si="17"/>
        <v>2892</v>
      </c>
      <c r="AP12" s="5">
        <f t="shared" si="2"/>
        <v>82.98</v>
      </c>
      <c r="AQ12" s="5">
        <f t="shared" si="18"/>
        <v>10.620000000000001</v>
      </c>
      <c r="AR12" s="5">
        <f t="shared" si="18"/>
        <v>10.620000000000001</v>
      </c>
      <c r="AS12" s="5">
        <f t="shared" si="19"/>
        <v>111.39000000000001</v>
      </c>
      <c r="AT12" s="5">
        <f t="shared" si="20"/>
        <v>346.02000000000004</v>
      </c>
      <c r="AU12" s="5">
        <f t="shared" si="21"/>
        <v>4.2</v>
      </c>
      <c r="AV12" s="5">
        <v>1100</v>
      </c>
      <c r="AW12" s="5">
        <v>50</v>
      </c>
      <c r="AX12" s="5">
        <v>340</v>
      </c>
      <c r="AY12" s="5">
        <v>2440</v>
      </c>
      <c r="AZ12" s="5">
        <v>70</v>
      </c>
      <c r="BA12" s="5">
        <v>8.4</v>
      </c>
      <c r="BB12" s="5">
        <v>8.4</v>
      </c>
      <c r="BC12" s="5">
        <v>99.4</v>
      </c>
      <c r="BD12" s="5">
        <v>300</v>
      </c>
      <c r="BE12" s="5">
        <v>3.4</v>
      </c>
      <c r="BF12" s="5">
        <f t="shared" si="3"/>
        <v>22.879999999999995</v>
      </c>
      <c r="BG12" s="5">
        <f t="shared" si="3"/>
        <v>6.6299999999999955</v>
      </c>
      <c r="BH12" s="5">
        <f t="shared" si="4"/>
        <v>12.019999999999996</v>
      </c>
      <c r="BI12" s="5">
        <f t="shared" si="4"/>
        <v>1.379999999999999</v>
      </c>
      <c r="BJ12" s="5">
        <f t="shared" si="4"/>
        <v>0</v>
      </c>
      <c r="BK12" s="5">
        <f t="shared" si="5"/>
        <v>5.8</v>
      </c>
      <c r="BL12" s="5">
        <f t="shared" si="6"/>
        <v>51</v>
      </c>
      <c r="BM12" s="5">
        <f t="shared" si="6"/>
        <v>20</v>
      </c>
      <c r="BN12" s="5">
        <f t="shared" si="7"/>
        <v>25</v>
      </c>
      <c r="BO12" s="5">
        <f t="shared" si="0"/>
        <v>3.5999999999999996</v>
      </c>
      <c r="BP12" s="5">
        <f t="shared" si="0"/>
        <v>1.5999999999999996</v>
      </c>
      <c r="BQ12" s="5">
        <f t="shared" si="8"/>
        <v>6.6</v>
      </c>
      <c r="BR12" s="5">
        <f t="shared" si="9"/>
        <v>105.24000000000001</v>
      </c>
      <c r="BS12" s="5">
        <f t="shared" si="10"/>
        <v>686.74</v>
      </c>
      <c r="BT12" s="5">
        <f t="shared" si="11"/>
        <v>140.96</v>
      </c>
      <c r="BU12" s="5">
        <f t="shared" si="12"/>
        <v>17.64</v>
      </c>
      <c r="BV12" s="5">
        <f t="shared" si="13"/>
        <v>19.64</v>
      </c>
      <c r="BW12" s="5">
        <f t="shared" si="14"/>
        <v>1.8000000000000007</v>
      </c>
    </row>
    <row r="13" spans="1:75">
      <c r="A13" s="5">
        <v>7</v>
      </c>
      <c r="B13" s="5" t="s">
        <v>108</v>
      </c>
      <c r="C13" s="5" t="s">
        <v>110</v>
      </c>
      <c r="D13" s="5">
        <v>19342020207</v>
      </c>
      <c r="E13" s="5">
        <v>15</v>
      </c>
      <c r="F13" s="5">
        <v>11</v>
      </c>
      <c r="G13" s="5">
        <v>95</v>
      </c>
      <c r="H13" s="5">
        <v>96</v>
      </c>
      <c r="I13" s="5">
        <v>2</v>
      </c>
      <c r="J13" s="5">
        <v>2</v>
      </c>
      <c r="K13" s="5">
        <v>2</v>
      </c>
      <c r="L13" s="5">
        <v>168</v>
      </c>
      <c r="M13" s="5">
        <v>182</v>
      </c>
      <c r="N13" s="5">
        <v>120</v>
      </c>
      <c r="O13" s="5">
        <v>130</v>
      </c>
      <c r="P13" s="5">
        <v>24</v>
      </c>
      <c r="Q13" s="5">
        <v>36</v>
      </c>
      <c r="R13" s="5">
        <v>1080</v>
      </c>
      <c r="S13" s="5">
        <v>1128</v>
      </c>
      <c r="T13" s="5">
        <v>1170</v>
      </c>
      <c r="U13" s="5">
        <v>1222</v>
      </c>
      <c r="V13" s="5">
        <v>12</v>
      </c>
      <c r="W13" s="5">
        <v>12</v>
      </c>
      <c r="X13" s="5">
        <v>13</v>
      </c>
      <c r="Y13" s="5">
        <v>13</v>
      </c>
      <c r="Z13" s="5">
        <v>100</v>
      </c>
      <c r="AA13" s="5">
        <v>350</v>
      </c>
      <c r="AB13" s="5">
        <v>100</v>
      </c>
      <c r="AC13" s="5">
        <v>10</v>
      </c>
      <c r="AD13" s="5">
        <v>10</v>
      </c>
      <c r="AE13" s="5">
        <v>10</v>
      </c>
      <c r="AF13" s="5">
        <v>1</v>
      </c>
      <c r="AG13" s="5">
        <v>10</v>
      </c>
      <c r="AH13" s="5">
        <v>-5</v>
      </c>
      <c r="AI13" s="5">
        <v>2</v>
      </c>
      <c r="AJ13" s="5">
        <v>0</v>
      </c>
      <c r="AK13" s="5">
        <v>0</v>
      </c>
      <c r="AL13" s="5">
        <f t="shared" si="15"/>
        <v>1209</v>
      </c>
      <c r="AM13" s="5">
        <f t="shared" si="16"/>
        <v>78.12</v>
      </c>
      <c r="AN13" s="5">
        <f t="shared" si="1"/>
        <v>353.37</v>
      </c>
      <c r="AO13" s="5">
        <f t="shared" si="17"/>
        <v>2892</v>
      </c>
      <c r="AP13" s="5">
        <f t="shared" si="2"/>
        <v>82.98</v>
      </c>
      <c r="AQ13" s="5">
        <f t="shared" si="18"/>
        <v>10.620000000000001</v>
      </c>
      <c r="AR13" s="5">
        <f t="shared" si="18"/>
        <v>10.620000000000001</v>
      </c>
      <c r="AS13" s="5">
        <f t="shared" si="19"/>
        <v>111.39000000000001</v>
      </c>
      <c r="AT13" s="5">
        <f t="shared" si="20"/>
        <v>346.02000000000004</v>
      </c>
      <c r="AU13" s="5">
        <f t="shared" si="21"/>
        <v>4.2</v>
      </c>
      <c r="AV13" s="5">
        <v>1100</v>
      </c>
      <c r="AW13" s="5">
        <v>50</v>
      </c>
      <c r="AX13" s="5">
        <v>340</v>
      </c>
      <c r="AY13" s="5">
        <v>2440</v>
      </c>
      <c r="AZ13" s="5">
        <v>70</v>
      </c>
      <c r="BA13" s="5">
        <v>8.4</v>
      </c>
      <c r="BB13" s="5">
        <v>8.4</v>
      </c>
      <c r="BC13" s="5">
        <v>99.4</v>
      </c>
      <c r="BD13" s="5">
        <v>300</v>
      </c>
      <c r="BE13" s="5">
        <v>3.4</v>
      </c>
      <c r="BF13" s="5">
        <f t="shared" si="3"/>
        <v>22.879999999999995</v>
      </c>
      <c r="BG13" s="5">
        <f t="shared" si="3"/>
        <v>6.6299999999999955</v>
      </c>
      <c r="BH13" s="5">
        <f t="shared" si="4"/>
        <v>12.019999999999996</v>
      </c>
      <c r="BI13" s="5">
        <f t="shared" si="4"/>
        <v>1.379999999999999</v>
      </c>
      <c r="BJ13" s="5">
        <f t="shared" si="4"/>
        <v>0</v>
      </c>
      <c r="BK13" s="5">
        <f t="shared" si="5"/>
        <v>5.8</v>
      </c>
      <c r="BL13" s="5">
        <f t="shared" si="6"/>
        <v>51</v>
      </c>
      <c r="BM13" s="5">
        <f t="shared" si="6"/>
        <v>20</v>
      </c>
      <c r="BN13" s="5">
        <f t="shared" si="7"/>
        <v>25</v>
      </c>
      <c r="BO13" s="5">
        <f t="shared" si="0"/>
        <v>3.5999999999999996</v>
      </c>
      <c r="BP13" s="5">
        <f t="shared" si="0"/>
        <v>1.5999999999999996</v>
      </c>
      <c r="BQ13" s="5">
        <f t="shared" si="8"/>
        <v>6.6</v>
      </c>
      <c r="BR13" s="5">
        <f t="shared" si="9"/>
        <v>105.24000000000001</v>
      </c>
      <c r="BS13" s="5">
        <f t="shared" si="10"/>
        <v>686.74</v>
      </c>
      <c r="BT13" s="5">
        <f t="shared" si="11"/>
        <v>140.96</v>
      </c>
      <c r="BU13" s="5">
        <f t="shared" si="12"/>
        <v>17.64</v>
      </c>
      <c r="BV13" s="5">
        <f t="shared" si="13"/>
        <v>19.64</v>
      </c>
      <c r="BW13" s="5">
        <f t="shared" si="14"/>
        <v>1.8000000000000007</v>
      </c>
    </row>
    <row r="14" spans="1:75">
      <c r="A14" s="5">
        <v>8</v>
      </c>
      <c r="B14" s="5" t="s">
        <v>108</v>
      </c>
      <c r="C14" s="5" t="s">
        <v>110</v>
      </c>
      <c r="D14" s="5">
        <v>19342020208</v>
      </c>
      <c r="E14" s="5">
        <v>15</v>
      </c>
      <c r="F14" s="5">
        <v>11</v>
      </c>
      <c r="G14" s="5">
        <v>95</v>
      </c>
      <c r="H14" s="5">
        <v>96</v>
      </c>
      <c r="I14" s="5">
        <v>2</v>
      </c>
      <c r="J14" s="5">
        <v>2</v>
      </c>
      <c r="K14" s="5">
        <v>2</v>
      </c>
      <c r="L14" s="5">
        <v>168</v>
      </c>
      <c r="M14" s="5">
        <v>182</v>
      </c>
      <c r="N14" s="5">
        <v>120</v>
      </c>
      <c r="O14" s="5">
        <v>130</v>
      </c>
      <c r="P14" s="5">
        <v>24</v>
      </c>
      <c r="Q14" s="5">
        <v>36</v>
      </c>
      <c r="R14" s="5">
        <v>1080</v>
      </c>
      <c r="S14" s="5">
        <v>1128</v>
      </c>
      <c r="T14" s="5">
        <v>1170</v>
      </c>
      <c r="U14" s="5">
        <v>1222</v>
      </c>
      <c r="V14" s="5">
        <v>12</v>
      </c>
      <c r="W14" s="5">
        <v>12</v>
      </c>
      <c r="X14" s="5">
        <v>13</v>
      </c>
      <c r="Y14" s="5">
        <v>13</v>
      </c>
      <c r="Z14" s="5">
        <v>100</v>
      </c>
      <c r="AA14" s="5">
        <v>350</v>
      </c>
      <c r="AB14" s="5">
        <v>100</v>
      </c>
      <c r="AC14" s="5">
        <v>10</v>
      </c>
      <c r="AD14" s="5">
        <v>10</v>
      </c>
      <c r="AE14" s="5">
        <v>10</v>
      </c>
      <c r="AF14" s="5">
        <v>1</v>
      </c>
      <c r="AG14" s="5">
        <v>10</v>
      </c>
      <c r="AH14" s="5">
        <v>-5</v>
      </c>
      <c r="AI14" s="5">
        <v>2</v>
      </c>
      <c r="AJ14" s="5">
        <v>0</v>
      </c>
      <c r="AK14" s="5">
        <v>0</v>
      </c>
      <c r="AL14" s="5">
        <f t="shared" si="15"/>
        <v>1209</v>
      </c>
      <c r="AM14" s="5">
        <f t="shared" si="16"/>
        <v>78.12</v>
      </c>
      <c r="AN14" s="5">
        <f t="shared" si="1"/>
        <v>353.37</v>
      </c>
      <c r="AO14" s="5">
        <f t="shared" si="17"/>
        <v>2892</v>
      </c>
      <c r="AP14" s="5">
        <f t="shared" si="2"/>
        <v>82.98</v>
      </c>
      <c r="AQ14" s="5">
        <f t="shared" si="18"/>
        <v>10.620000000000001</v>
      </c>
      <c r="AR14" s="5">
        <f t="shared" si="18"/>
        <v>10.620000000000001</v>
      </c>
      <c r="AS14" s="5">
        <f t="shared" si="19"/>
        <v>111.39000000000001</v>
      </c>
      <c r="AT14" s="5">
        <f t="shared" si="20"/>
        <v>346.02000000000004</v>
      </c>
      <c r="AU14" s="5">
        <f t="shared" si="21"/>
        <v>4.2</v>
      </c>
      <c r="AV14" s="5">
        <v>1100</v>
      </c>
      <c r="AW14" s="5">
        <v>50</v>
      </c>
      <c r="AX14" s="5">
        <v>340</v>
      </c>
      <c r="AY14" s="5">
        <v>2440</v>
      </c>
      <c r="AZ14" s="5">
        <v>70</v>
      </c>
      <c r="BA14" s="5">
        <v>8.4</v>
      </c>
      <c r="BB14" s="5">
        <v>8.4</v>
      </c>
      <c r="BC14" s="5">
        <v>99.4</v>
      </c>
      <c r="BD14" s="5">
        <v>300</v>
      </c>
      <c r="BE14" s="5">
        <v>3.4</v>
      </c>
      <c r="BF14" s="5">
        <f t="shared" si="3"/>
        <v>22.879999999999995</v>
      </c>
      <c r="BG14" s="5">
        <f t="shared" si="3"/>
        <v>6.6299999999999955</v>
      </c>
      <c r="BH14" s="5">
        <f t="shared" si="4"/>
        <v>12.019999999999996</v>
      </c>
      <c r="BI14" s="5">
        <f t="shared" si="4"/>
        <v>1.379999999999999</v>
      </c>
      <c r="BJ14" s="5">
        <f t="shared" si="4"/>
        <v>0</v>
      </c>
      <c r="BK14" s="5">
        <f t="shared" si="5"/>
        <v>5.8</v>
      </c>
      <c r="BL14" s="5">
        <f t="shared" si="6"/>
        <v>51</v>
      </c>
      <c r="BM14" s="5">
        <f t="shared" si="6"/>
        <v>20</v>
      </c>
      <c r="BN14" s="5">
        <f t="shared" si="7"/>
        <v>25</v>
      </c>
      <c r="BO14" s="5">
        <f t="shared" si="0"/>
        <v>3.5999999999999996</v>
      </c>
      <c r="BP14" s="5">
        <f t="shared" si="0"/>
        <v>1.5999999999999996</v>
      </c>
      <c r="BQ14" s="5">
        <f t="shared" si="8"/>
        <v>6.6</v>
      </c>
      <c r="BR14" s="5">
        <f t="shared" si="9"/>
        <v>105.24000000000001</v>
      </c>
      <c r="BS14" s="5">
        <f t="shared" si="10"/>
        <v>686.74</v>
      </c>
      <c r="BT14" s="5">
        <f t="shared" si="11"/>
        <v>140.96</v>
      </c>
      <c r="BU14" s="5">
        <f t="shared" si="12"/>
        <v>17.64</v>
      </c>
      <c r="BV14" s="5">
        <f t="shared" si="13"/>
        <v>19.64</v>
      </c>
      <c r="BW14" s="5">
        <f t="shared" si="14"/>
        <v>1.8000000000000007</v>
      </c>
    </row>
    <row r="15" spans="1:75">
      <c r="A15" s="5">
        <v>9</v>
      </c>
      <c r="B15" s="5" t="s">
        <v>108</v>
      </c>
      <c r="C15" s="5" t="s">
        <v>110</v>
      </c>
      <c r="D15" s="5">
        <v>19342020209</v>
      </c>
      <c r="E15" s="5">
        <v>15</v>
      </c>
      <c r="F15" s="5">
        <v>11</v>
      </c>
      <c r="G15" s="5">
        <v>95</v>
      </c>
      <c r="H15" s="5">
        <v>96</v>
      </c>
      <c r="I15" s="5">
        <v>2</v>
      </c>
      <c r="J15" s="5">
        <v>2</v>
      </c>
      <c r="K15" s="5">
        <v>2</v>
      </c>
      <c r="L15" s="5">
        <v>168</v>
      </c>
      <c r="M15" s="5">
        <v>182</v>
      </c>
      <c r="N15" s="5">
        <v>120</v>
      </c>
      <c r="O15" s="5">
        <v>130</v>
      </c>
      <c r="P15" s="5">
        <v>24</v>
      </c>
      <c r="Q15" s="5">
        <v>36</v>
      </c>
      <c r="R15" s="5">
        <v>1080</v>
      </c>
      <c r="S15" s="5">
        <v>1128</v>
      </c>
      <c r="T15" s="5">
        <v>1170</v>
      </c>
      <c r="U15" s="5">
        <v>1222</v>
      </c>
      <c r="V15" s="5">
        <v>12</v>
      </c>
      <c r="W15" s="5">
        <v>12</v>
      </c>
      <c r="X15" s="5">
        <v>13</v>
      </c>
      <c r="Y15" s="5">
        <v>13</v>
      </c>
      <c r="Z15" s="5">
        <v>100</v>
      </c>
      <c r="AA15" s="5">
        <v>350</v>
      </c>
      <c r="AB15" s="5">
        <v>100</v>
      </c>
      <c r="AC15" s="5">
        <v>10</v>
      </c>
      <c r="AD15" s="5">
        <v>10</v>
      </c>
      <c r="AE15" s="5">
        <v>10</v>
      </c>
      <c r="AF15" s="5">
        <v>1</v>
      </c>
      <c r="AG15" s="5">
        <v>10</v>
      </c>
      <c r="AH15" s="5">
        <v>-5</v>
      </c>
      <c r="AI15" s="5">
        <v>2</v>
      </c>
      <c r="AJ15" s="5">
        <v>0</v>
      </c>
      <c r="AK15" s="5">
        <v>0</v>
      </c>
      <c r="AL15" s="5">
        <f t="shared" si="15"/>
        <v>1209</v>
      </c>
      <c r="AM15" s="5">
        <f t="shared" si="16"/>
        <v>78.12</v>
      </c>
      <c r="AN15" s="5">
        <f t="shared" si="1"/>
        <v>353.37</v>
      </c>
      <c r="AO15" s="5">
        <f t="shared" si="17"/>
        <v>2892</v>
      </c>
      <c r="AP15" s="5">
        <f t="shared" si="2"/>
        <v>82.98</v>
      </c>
      <c r="AQ15" s="5">
        <f t="shared" si="18"/>
        <v>10.620000000000001</v>
      </c>
      <c r="AR15" s="5">
        <f t="shared" si="18"/>
        <v>10.620000000000001</v>
      </c>
      <c r="AS15" s="5">
        <f t="shared" si="19"/>
        <v>111.39000000000001</v>
      </c>
      <c r="AT15" s="5">
        <f t="shared" si="20"/>
        <v>346.02000000000004</v>
      </c>
      <c r="AU15" s="5">
        <f t="shared" si="21"/>
        <v>4.2</v>
      </c>
      <c r="AV15" s="5">
        <v>1100</v>
      </c>
      <c r="AW15" s="5">
        <v>50</v>
      </c>
      <c r="AX15" s="5">
        <v>340</v>
      </c>
      <c r="AY15" s="5">
        <v>2440</v>
      </c>
      <c r="AZ15" s="5">
        <v>70</v>
      </c>
      <c r="BA15" s="5">
        <v>8.4</v>
      </c>
      <c r="BB15" s="5">
        <v>8.4</v>
      </c>
      <c r="BC15" s="5">
        <v>99.4</v>
      </c>
      <c r="BD15" s="5">
        <v>300</v>
      </c>
      <c r="BE15" s="5">
        <v>3.4</v>
      </c>
      <c r="BF15" s="5">
        <f t="shared" si="3"/>
        <v>22.879999999999995</v>
      </c>
      <c r="BG15" s="5">
        <f t="shared" si="3"/>
        <v>6.6299999999999955</v>
      </c>
      <c r="BH15" s="5">
        <f t="shared" si="4"/>
        <v>12.019999999999996</v>
      </c>
      <c r="BI15" s="5">
        <f t="shared" si="4"/>
        <v>1.379999999999999</v>
      </c>
      <c r="BJ15" s="5">
        <f t="shared" si="4"/>
        <v>0</v>
      </c>
      <c r="BK15" s="5">
        <f t="shared" si="5"/>
        <v>5.8</v>
      </c>
      <c r="BL15" s="5">
        <f t="shared" si="6"/>
        <v>51</v>
      </c>
      <c r="BM15" s="5">
        <f t="shared" si="6"/>
        <v>20</v>
      </c>
      <c r="BN15" s="5">
        <f t="shared" si="7"/>
        <v>25</v>
      </c>
      <c r="BO15" s="5">
        <f t="shared" si="0"/>
        <v>3.5999999999999996</v>
      </c>
      <c r="BP15" s="5">
        <f t="shared" si="0"/>
        <v>1.5999999999999996</v>
      </c>
      <c r="BQ15" s="5">
        <f t="shared" si="8"/>
        <v>6.6</v>
      </c>
      <c r="BR15" s="5">
        <f t="shared" si="9"/>
        <v>105.24000000000001</v>
      </c>
      <c r="BS15" s="5">
        <f t="shared" si="10"/>
        <v>686.74</v>
      </c>
      <c r="BT15" s="5">
        <f t="shared" si="11"/>
        <v>140.96</v>
      </c>
      <c r="BU15" s="5">
        <f t="shared" si="12"/>
        <v>17.64</v>
      </c>
      <c r="BV15" s="5">
        <f t="shared" si="13"/>
        <v>19.64</v>
      </c>
      <c r="BW15" s="5">
        <f t="shared" si="14"/>
        <v>1.8000000000000007</v>
      </c>
    </row>
    <row r="16" spans="1:75">
      <c r="A16" s="5">
        <v>10</v>
      </c>
      <c r="B16" s="5" t="s">
        <v>108</v>
      </c>
      <c r="C16" s="5" t="s">
        <v>110</v>
      </c>
      <c r="D16" s="5">
        <v>19342020210</v>
      </c>
      <c r="E16" s="5">
        <v>15</v>
      </c>
      <c r="F16" s="5">
        <v>11</v>
      </c>
      <c r="G16" s="5">
        <v>95</v>
      </c>
      <c r="H16" s="5">
        <v>96</v>
      </c>
      <c r="I16" s="5">
        <v>2</v>
      </c>
      <c r="J16" s="5">
        <v>2</v>
      </c>
      <c r="K16" s="5">
        <v>2</v>
      </c>
      <c r="L16" s="5">
        <v>168</v>
      </c>
      <c r="M16" s="5">
        <v>182</v>
      </c>
      <c r="N16" s="5">
        <v>120</v>
      </c>
      <c r="O16" s="5">
        <v>130</v>
      </c>
      <c r="P16" s="5">
        <v>24</v>
      </c>
      <c r="Q16" s="5">
        <v>36</v>
      </c>
      <c r="R16" s="5">
        <v>1080</v>
      </c>
      <c r="S16" s="5">
        <v>1128</v>
      </c>
      <c r="T16" s="5">
        <v>1170</v>
      </c>
      <c r="U16" s="5">
        <v>1222</v>
      </c>
      <c r="V16" s="5">
        <v>12</v>
      </c>
      <c r="W16" s="5">
        <v>12</v>
      </c>
      <c r="X16" s="5">
        <v>13</v>
      </c>
      <c r="Y16" s="5">
        <v>13</v>
      </c>
      <c r="Z16" s="5">
        <v>100</v>
      </c>
      <c r="AA16" s="5">
        <v>350</v>
      </c>
      <c r="AB16" s="5">
        <v>100</v>
      </c>
      <c r="AC16" s="5">
        <v>10</v>
      </c>
      <c r="AD16" s="5">
        <v>10</v>
      </c>
      <c r="AE16" s="5">
        <v>10</v>
      </c>
      <c r="AF16" s="5">
        <v>1</v>
      </c>
      <c r="AG16" s="5">
        <v>10</v>
      </c>
      <c r="AH16" s="5">
        <v>-5</v>
      </c>
      <c r="AI16" s="5">
        <v>2</v>
      </c>
      <c r="AJ16" s="5">
        <v>0</v>
      </c>
      <c r="AK16" s="5">
        <v>0</v>
      </c>
      <c r="AL16" s="5">
        <f t="shared" si="15"/>
        <v>1209</v>
      </c>
      <c r="AM16" s="5">
        <f t="shared" si="16"/>
        <v>78.12</v>
      </c>
      <c r="AN16" s="5">
        <f t="shared" si="1"/>
        <v>353.37</v>
      </c>
      <c r="AO16" s="5">
        <f t="shared" si="17"/>
        <v>2892</v>
      </c>
      <c r="AP16" s="5">
        <f t="shared" si="2"/>
        <v>82.98</v>
      </c>
      <c r="AQ16" s="5">
        <f t="shared" si="18"/>
        <v>10.620000000000001</v>
      </c>
      <c r="AR16" s="5">
        <f t="shared" si="18"/>
        <v>10.620000000000001</v>
      </c>
      <c r="AS16" s="5">
        <f t="shared" si="19"/>
        <v>111.39000000000001</v>
      </c>
      <c r="AT16" s="5">
        <f t="shared" si="20"/>
        <v>346.02000000000004</v>
      </c>
      <c r="AU16" s="5">
        <f t="shared" si="21"/>
        <v>4.2</v>
      </c>
      <c r="AV16" s="5">
        <v>1100</v>
      </c>
      <c r="AW16" s="5">
        <v>50</v>
      </c>
      <c r="AX16" s="5">
        <v>340</v>
      </c>
      <c r="AY16" s="5">
        <v>2440</v>
      </c>
      <c r="AZ16" s="5">
        <v>70</v>
      </c>
      <c r="BA16" s="5">
        <v>8.4</v>
      </c>
      <c r="BB16" s="5">
        <v>8.4</v>
      </c>
      <c r="BC16" s="5">
        <v>99.4</v>
      </c>
      <c r="BD16" s="5">
        <v>300</v>
      </c>
      <c r="BE16" s="5">
        <v>3.4</v>
      </c>
      <c r="BF16" s="5">
        <f t="shared" si="3"/>
        <v>22.879999999999995</v>
      </c>
      <c r="BG16" s="5">
        <f t="shared" si="3"/>
        <v>6.6299999999999955</v>
      </c>
      <c r="BH16" s="5">
        <f t="shared" si="4"/>
        <v>12.019999999999996</v>
      </c>
      <c r="BI16" s="5">
        <f t="shared" si="4"/>
        <v>1.379999999999999</v>
      </c>
      <c r="BJ16" s="5">
        <f t="shared" si="4"/>
        <v>0</v>
      </c>
      <c r="BK16" s="5">
        <f t="shared" si="5"/>
        <v>5.8</v>
      </c>
      <c r="BL16" s="5">
        <f t="shared" si="6"/>
        <v>51</v>
      </c>
      <c r="BM16" s="5">
        <f t="shared" si="6"/>
        <v>20</v>
      </c>
      <c r="BN16" s="5">
        <f t="shared" si="7"/>
        <v>25</v>
      </c>
      <c r="BO16" s="5">
        <f t="shared" si="0"/>
        <v>3.5999999999999996</v>
      </c>
      <c r="BP16" s="5">
        <f t="shared" si="0"/>
        <v>1.5999999999999996</v>
      </c>
      <c r="BQ16" s="5">
        <f t="shared" si="8"/>
        <v>6.6</v>
      </c>
      <c r="BR16" s="5">
        <f t="shared" si="9"/>
        <v>105.24000000000001</v>
      </c>
      <c r="BS16" s="5">
        <f t="shared" si="10"/>
        <v>686.74</v>
      </c>
      <c r="BT16" s="5">
        <f t="shared" si="11"/>
        <v>140.96</v>
      </c>
      <c r="BU16" s="5">
        <f t="shared" si="12"/>
        <v>17.64</v>
      </c>
      <c r="BV16" s="5">
        <f t="shared" si="13"/>
        <v>19.64</v>
      </c>
      <c r="BW16" s="5">
        <f t="shared" si="14"/>
        <v>1.8000000000000007</v>
      </c>
    </row>
    <row r="17" spans="1:75">
      <c r="A17" s="5">
        <v>11</v>
      </c>
      <c r="B17" s="5" t="s">
        <v>108</v>
      </c>
      <c r="C17" s="5" t="s">
        <v>110</v>
      </c>
      <c r="D17" s="5">
        <v>19342020211</v>
      </c>
      <c r="E17" s="5">
        <v>15</v>
      </c>
      <c r="F17" s="5">
        <v>11</v>
      </c>
      <c r="G17" s="5">
        <v>95</v>
      </c>
      <c r="H17" s="5">
        <v>96</v>
      </c>
      <c r="I17" s="5">
        <v>2</v>
      </c>
      <c r="J17" s="5">
        <v>2</v>
      </c>
      <c r="K17" s="5">
        <v>2</v>
      </c>
      <c r="L17" s="5">
        <v>168</v>
      </c>
      <c r="M17" s="5">
        <v>182</v>
      </c>
      <c r="N17" s="5">
        <v>120</v>
      </c>
      <c r="O17" s="5">
        <v>130</v>
      </c>
      <c r="P17" s="5">
        <v>24</v>
      </c>
      <c r="Q17" s="5">
        <v>36</v>
      </c>
      <c r="R17" s="5">
        <v>1080</v>
      </c>
      <c r="S17" s="5">
        <v>1128</v>
      </c>
      <c r="T17" s="5">
        <v>1170</v>
      </c>
      <c r="U17" s="5">
        <v>1222</v>
      </c>
      <c r="V17" s="5">
        <v>12</v>
      </c>
      <c r="W17" s="5">
        <v>12</v>
      </c>
      <c r="X17" s="5">
        <v>13</v>
      </c>
      <c r="Y17" s="5">
        <v>13</v>
      </c>
      <c r="Z17" s="5">
        <v>100</v>
      </c>
      <c r="AA17" s="5">
        <v>350</v>
      </c>
      <c r="AB17" s="5">
        <v>100</v>
      </c>
      <c r="AC17" s="5">
        <v>10</v>
      </c>
      <c r="AD17" s="5">
        <v>10</v>
      </c>
      <c r="AE17" s="5">
        <v>10</v>
      </c>
      <c r="AF17" s="5">
        <v>1</v>
      </c>
      <c r="AG17" s="5">
        <v>10</v>
      </c>
      <c r="AH17" s="5">
        <v>-5</v>
      </c>
      <c r="AI17" s="5">
        <v>2</v>
      </c>
      <c r="AJ17" s="5">
        <v>0</v>
      </c>
      <c r="AK17" s="5">
        <v>0</v>
      </c>
      <c r="AL17" s="5">
        <f t="shared" si="15"/>
        <v>1209</v>
      </c>
      <c r="AM17" s="5">
        <f t="shared" si="16"/>
        <v>78.12</v>
      </c>
      <c r="AN17" s="5">
        <f t="shared" si="1"/>
        <v>353.37</v>
      </c>
      <c r="AO17" s="5">
        <f t="shared" si="17"/>
        <v>2892</v>
      </c>
      <c r="AP17" s="5">
        <f t="shared" si="2"/>
        <v>82.98</v>
      </c>
      <c r="AQ17" s="5">
        <f t="shared" si="18"/>
        <v>10.620000000000001</v>
      </c>
      <c r="AR17" s="5">
        <f t="shared" si="18"/>
        <v>10.620000000000001</v>
      </c>
      <c r="AS17" s="5">
        <f t="shared" si="19"/>
        <v>111.39000000000001</v>
      </c>
      <c r="AT17" s="5">
        <f t="shared" si="20"/>
        <v>346.02000000000004</v>
      </c>
      <c r="AU17" s="5">
        <f t="shared" si="21"/>
        <v>4.2</v>
      </c>
      <c r="AV17" s="5">
        <v>1100</v>
      </c>
      <c r="AW17" s="5">
        <v>50</v>
      </c>
      <c r="AX17" s="5">
        <v>340</v>
      </c>
      <c r="AY17" s="5">
        <v>2440</v>
      </c>
      <c r="AZ17" s="5">
        <v>70</v>
      </c>
      <c r="BA17" s="5">
        <v>8.4</v>
      </c>
      <c r="BB17" s="5">
        <v>8.4</v>
      </c>
      <c r="BC17" s="5">
        <v>99.4</v>
      </c>
      <c r="BD17" s="5">
        <v>300</v>
      </c>
      <c r="BE17" s="5">
        <v>3.4</v>
      </c>
      <c r="BF17" s="5">
        <f t="shared" si="3"/>
        <v>22.879999999999995</v>
      </c>
      <c r="BG17" s="5">
        <f t="shared" si="3"/>
        <v>6.6299999999999955</v>
      </c>
      <c r="BH17" s="5">
        <f t="shared" si="4"/>
        <v>12.019999999999996</v>
      </c>
      <c r="BI17" s="5">
        <f t="shared" si="4"/>
        <v>1.379999999999999</v>
      </c>
      <c r="BJ17" s="5">
        <f t="shared" si="4"/>
        <v>0</v>
      </c>
      <c r="BK17" s="5">
        <f t="shared" si="5"/>
        <v>5.8</v>
      </c>
      <c r="BL17" s="5">
        <f t="shared" si="6"/>
        <v>51</v>
      </c>
      <c r="BM17" s="5">
        <f t="shared" si="6"/>
        <v>20</v>
      </c>
      <c r="BN17" s="5">
        <f t="shared" si="7"/>
        <v>25</v>
      </c>
      <c r="BO17" s="5">
        <f t="shared" si="0"/>
        <v>3.5999999999999996</v>
      </c>
      <c r="BP17" s="5">
        <f t="shared" si="0"/>
        <v>1.5999999999999996</v>
      </c>
      <c r="BQ17" s="5">
        <f t="shared" si="8"/>
        <v>6.6</v>
      </c>
      <c r="BR17" s="5">
        <f t="shared" si="9"/>
        <v>105.24000000000001</v>
      </c>
      <c r="BS17" s="5">
        <f t="shared" si="10"/>
        <v>686.74</v>
      </c>
      <c r="BT17" s="5">
        <f t="shared" si="11"/>
        <v>140.96</v>
      </c>
      <c r="BU17" s="5">
        <f t="shared" si="12"/>
        <v>17.64</v>
      </c>
      <c r="BV17" s="5">
        <f t="shared" si="13"/>
        <v>19.64</v>
      </c>
      <c r="BW17" s="5">
        <f t="shared" si="14"/>
        <v>1.8000000000000007</v>
      </c>
    </row>
    <row r="18" spans="1:75">
      <c r="A18" s="5">
        <v>12</v>
      </c>
      <c r="B18" s="5" t="s">
        <v>108</v>
      </c>
      <c r="C18" s="5" t="s">
        <v>110</v>
      </c>
      <c r="D18" s="5">
        <v>19342020212</v>
      </c>
      <c r="E18" s="5">
        <v>15</v>
      </c>
      <c r="F18" s="5">
        <v>11</v>
      </c>
      <c r="G18" s="5">
        <v>95</v>
      </c>
      <c r="H18" s="5">
        <v>96</v>
      </c>
      <c r="I18" s="5">
        <v>2</v>
      </c>
      <c r="J18" s="5">
        <v>2</v>
      </c>
      <c r="K18" s="5">
        <v>2</v>
      </c>
      <c r="L18" s="5">
        <v>168</v>
      </c>
      <c r="M18" s="5">
        <v>182</v>
      </c>
      <c r="N18" s="5">
        <v>120</v>
      </c>
      <c r="O18" s="5">
        <v>130</v>
      </c>
      <c r="P18" s="5">
        <v>24</v>
      </c>
      <c r="Q18" s="5">
        <v>36</v>
      </c>
      <c r="R18" s="5">
        <v>1080</v>
      </c>
      <c r="S18" s="5">
        <v>1128</v>
      </c>
      <c r="T18" s="5">
        <v>1170</v>
      </c>
      <c r="U18" s="5">
        <v>1222</v>
      </c>
      <c r="V18" s="5">
        <v>12</v>
      </c>
      <c r="W18" s="5">
        <v>12</v>
      </c>
      <c r="X18" s="5">
        <v>13</v>
      </c>
      <c r="Y18" s="5">
        <v>13</v>
      </c>
      <c r="Z18" s="5">
        <v>100</v>
      </c>
      <c r="AA18" s="5">
        <v>350</v>
      </c>
      <c r="AB18" s="5">
        <v>100</v>
      </c>
      <c r="AC18" s="5">
        <v>10</v>
      </c>
      <c r="AD18" s="5">
        <v>10</v>
      </c>
      <c r="AE18" s="5">
        <v>10</v>
      </c>
      <c r="AF18" s="5">
        <v>1</v>
      </c>
      <c r="AG18" s="5">
        <v>10</v>
      </c>
      <c r="AH18" s="5">
        <v>-5</v>
      </c>
      <c r="AI18" s="5">
        <v>2</v>
      </c>
      <c r="AJ18" s="5">
        <v>0</v>
      </c>
      <c r="AK18" s="5">
        <v>0</v>
      </c>
      <c r="AL18" s="5">
        <f t="shared" si="15"/>
        <v>1209</v>
      </c>
      <c r="AM18" s="5">
        <f t="shared" si="16"/>
        <v>78.12</v>
      </c>
      <c r="AN18" s="5">
        <f t="shared" si="1"/>
        <v>353.37</v>
      </c>
      <c r="AO18" s="5">
        <f t="shared" si="17"/>
        <v>2892</v>
      </c>
      <c r="AP18" s="5">
        <f t="shared" si="2"/>
        <v>82.98</v>
      </c>
      <c r="AQ18" s="5">
        <f t="shared" si="18"/>
        <v>10.620000000000001</v>
      </c>
      <c r="AR18" s="5">
        <f t="shared" si="18"/>
        <v>10.620000000000001</v>
      </c>
      <c r="AS18" s="5">
        <f t="shared" si="19"/>
        <v>111.39000000000001</v>
      </c>
      <c r="AT18" s="5">
        <f t="shared" si="20"/>
        <v>346.02000000000004</v>
      </c>
      <c r="AU18" s="5">
        <f t="shared" si="21"/>
        <v>4.2</v>
      </c>
      <c r="AV18" s="5">
        <v>1100</v>
      </c>
      <c r="AW18" s="5">
        <v>50</v>
      </c>
      <c r="AX18" s="5">
        <v>340</v>
      </c>
      <c r="AY18" s="5">
        <v>2440</v>
      </c>
      <c r="AZ18" s="5">
        <v>70</v>
      </c>
      <c r="BA18" s="5">
        <v>8.4</v>
      </c>
      <c r="BB18" s="5">
        <v>8.4</v>
      </c>
      <c r="BC18" s="5">
        <v>99.4</v>
      </c>
      <c r="BD18" s="5">
        <v>300</v>
      </c>
      <c r="BE18" s="5">
        <v>3.4</v>
      </c>
      <c r="BF18" s="5">
        <f t="shared" si="3"/>
        <v>22.879999999999995</v>
      </c>
      <c r="BG18" s="5">
        <f t="shared" si="3"/>
        <v>6.6299999999999955</v>
      </c>
      <c r="BH18" s="5">
        <f t="shared" si="4"/>
        <v>12.019999999999996</v>
      </c>
      <c r="BI18" s="5">
        <f t="shared" si="4"/>
        <v>1.379999999999999</v>
      </c>
      <c r="BJ18" s="5">
        <f t="shared" si="4"/>
        <v>0</v>
      </c>
      <c r="BK18" s="5">
        <f t="shared" si="5"/>
        <v>5.8</v>
      </c>
      <c r="BL18" s="5">
        <f t="shared" si="6"/>
        <v>51</v>
      </c>
      <c r="BM18" s="5">
        <f t="shared" si="6"/>
        <v>20</v>
      </c>
      <c r="BN18" s="5">
        <f t="shared" si="7"/>
        <v>25</v>
      </c>
      <c r="BO18" s="5">
        <f t="shared" si="0"/>
        <v>3.5999999999999996</v>
      </c>
      <c r="BP18" s="5">
        <f t="shared" si="0"/>
        <v>1.5999999999999996</v>
      </c>
      <c r="BQ18" s="5">
        <f t="shared" si="8"/>
        <v>6.6</v>
      </c>
      <c r="BR18" s="5">
        <f t="shared" si="9"/>
        <v>105.24000000000001</v>
      </c>
      <c r="BS18" s="5">
        <f t="shared" si="10"/>
        <v>686.74</v>
      </c>
      <c r="BT18" s="5">
        <f t="shared" si="11"/>
        <v>140.96</v>
      </c>
      <c r="BU18" s="5">
        <f t="shared" si="12"/>
        <v>17.64</v>
      </c>
      <c r="BV18" s="5">
        <f t="shared" si="13"/>
        <v>19.64</v>
      </c>
      <c r="BW18" s="5">
        <f t="shared" si="14"/>
        <v>1.8000000000000007</v>
      </c>
    </row>
    <row r="19" spans="1:75">
      <c r="A19" s="5">
        <v>13</v>
      </c>
      <c r="B19" s="5" t="s">
        <v>108</v>
      </c>
      <c r="C19" s="5" t="s">
        <v>110</v>
      </c>
      <c r="D19" s="5">
        <v>19342020213</v>
      </c>
      <c r="E19" s="5">
        <v>15</v>
      </c>
      <c r="F19" s="5">
        <v>11</v>
      </c>
      <c r="G19" s="5">
        <v>95</v>
      </c>
      <c r="H19" s="5">
        <v>96</v>
      </c>
      <c r="I19" s="5">
        <v>2</v>
      </c>
      <c r="J19" s="5">
        <v>2</v>
      </c>
      <c r="K19" s="5">
        <v>2</v>
      </c>
      <c r="L19" s="5">
        <v>168</v>
      </c>
      <c r="M19" s="5">
        <v>182</v>
      </c>
      <c r="N19" s="5">
        <v>120</v>
      </c>
      <c r="O19" s="5">
        <v>130</v>
      </c>
      <c r="P19" s="5">
        <v>24</v>
      </c>
      <c r="Q19" s="5">
        <v>36</v>
      </c>
      <c r="R19" s="5">
        <v>1080</v>
      </c>
      <c r="S19" s="5">
        <v>1128</v>
      </c>
      <c r="T19" s="5">
        <v>1170</v>
      </c>
      <c r="U19" s="5">
        <v>1222</v>
      </c>
      <c r="V19" s="5">
        <v>12</v>
      </c>
      <c r="W19" s="5">
        <v>12</v>
      </c>
      <c r="X19" s="5">
        <v>13</v>
      </c>
      <c r="Y19" s="5">
        <v>13</v>
      </c>
      <c r="Z19" s="5">
        <v>100</v>
      </c>
      <c r="AA19" s="5">
        <v>350</v>
      </c>
      <c r="AB19" s="5">
        <v>100</v>
      </c>
      <c r="AC19" s="5">
        <v>10</v>
      </c>
      <c r="AD19" s="5">
        <v>10</v>
      </c>
      <c r="AE19" s="5">
        <v>10</v>
      </c>
      <c r="AF19" s="5">
        <v>1</v>
      </c>
      <c r="AG19" s="5">
        <v>10</v>
      </c>
      <c r="AH19" s="5">
        <v>-5</v>
      </c>
      <c r="AI19" s="5">
        <v>2</v>
      </c>
      <c r="AJ19" s="5">
        <v>0</v>
      </c>
      <c r="AK19" s="5">
        <v>0</v>
      </c>
      <c r="AL19" s="5">
        <f t="shared" si="15"/>
        <v>1209</v>
      </c>
      <c r="AM19" s="5">
        <f t="shared" si="16"/>
        <v>78.12</v>
      </c>
      <c r="AN19" s="5">
        <f t="shared" si="1"/>
        <v>353.37</v>
      </c>
      <c r="AO19" s="5">
        <f t="shared" si="17"/>
        <v>2892</v>
      </c>
      <c r="AP19" s="5">
        <f t="shared" si="2"/>
        <v>82.98</v>
      </c>
      <c r="AQ19" s="5">
        <f t="shared" si="18"/>
        <v>10.620000000000001</v>
      </c>
      <c r="AR19" s="5">
        <f t="shared" si="18"/>
        <v>10.620000000000001</v>
      </c>
      <c r="AS19" s="5">
        <f t="shared" si="19"/>
        <v>111.39000000000001</v>
      </c>
      <c r="AT19" s="5">
        <f t="shared" si="20"/>
        <v>346.02000000000004</v>
      </c>
      <c r="AU19" s="5">
        <f t="shared" si="21"/>
        <v>4.2</v>
      </c>
      <c r="AV19" s="5">
        <v>1100</v>
      </c>
      <c r="AW19" s="5">
        <v>50</v>
      </c>
      <c r="AX19" s="5">
        <v>340</v>
      </c>
      <c r="AY19" s="5">
        <v>2440</v>
      </c>
      <c r="AZ19" s="5">
        <v>70</v>
      </c>
      <c r="BA19" s="5">
        <v>8.4</v>
      </c>
      <c r="BB19" s="5">
        <v>8.4</v>
      </c>
      <c r="BC19" s="5">
        <v>99.4</v>
      </c>
      <c r="BD19" s="5">
        <v>300</v>
      </c>
      <c r="BE19" s="5">
        <v>3.4</v>
      </c>
      <c r="BF19" s="5">
        <f t="shared" si="3"/>
        <v>22.879999999999995</v>
      </c>
      <c r="BG19" s="5">
        <f t="shared" si="3"/>
        <v>6.6299999999999955</v>
      </c>
      <c r="BH19" s="5">
        <f t="shared" si="4"/>
        <v>12.019999999999996</v>
      </c>
      <c r="BI19" s="5">
        <f t="shared" si="4"/>
        <v>1.379999999999999</v>
      </c>
      <c r="BJ19" s="5">
        <f t="shared" si="4"/>
        <v>0</v>
      </c>
      <c r="BK19" s="5">
        <f t="shared" si="5"/>
        <v>5.8</v>
      </c>
      <c r="BL19" s="5">
        <f t="shared" si="6"/>
        <v>51</v>
      </c>
      <c r="BM19" s="5">
        <f t="shared" si="6"/>
        <v>20</v>
      </c>
      <c r="BN19" s="5">
        <f t="shared" si="7"/>
        <v>25</v>
      </c>
      <c r="BO19" s="5">
        <f t="shared" si="0"/>
        <v>3.5999999999999996</v>
      </c>
      <c r="BP19" s="5">
        <f t="shared" si="0"/>
        <v>1.5999999999999996</v>
      </c>
      <c r="BQ19" s="5">
        <f t="shared" si="8"/>
        <v>6.6</v>
      </c>
      <c r="BR19" s="5">
        <f t="shared" si="9"/>
        <v>105.24000000000001</v>
      </c>
      <c r="BS19" s="5">
        <f t="shared" si="10"/>
        <v>686.74</v>
      </c>
      <c r="BT19" s="5">
        <f t="shared" si="11"/>
        <v>140.96</v>
      </c>
      <c r="BU19" s="5">
        <f t="shared" si="12"/>
        <v>17.64</v>
      </c>
      <c r="BV19" s="5">
        <f t="shared" si="13"/>
        <v>19.64</v>
      </c>
      <c r="BW19" s="5">
        <f t="shared" si="14"/>
        <v>1.8000000000000007</v>
      </c>
    </row>
    <row r="20" spans="1:75">
      <c r="A20" s="5">
        <v>14</v>
      </c>
      <c r="B20" s="5" t="s">
        <v>108</v>
      </c>
      <c r="C20" s="5" t="s">
        <v>110</v>
      </c>
      <c r="D20" s="5">
        <v>19342020214</v>
      </c>
      <c r="E20" s="5">
        <v>15</v>
      </c>
      <c r="F20" s="5">
        <v>11</v>
      </c>
      <c r="G20" s="5">
        <v>95</v>
      </c>
      <c r="H20" s="5">
        <v>96</v>
      </c>
      <c r="I20" s="5">
        <v>2</v>
      </c>
      <c r="J20" s="5">
        <v>2</v>
      </c>
      <c r="K20" s="5">
        <v>2</v>
      </c>
      <c r="L20" s="5">
        <v>168</v>
      </c>
      <c r="M20" s="5">
        <v>182</v>
      </c>
      <c r="N20" s="5">
        <v>120</v>
      </c>
      <c r="O20" s="5">
        <v>130</v>
      </c>
      <c r="P20" s="5">
        <v>24</v>
      </c>
      <c r="Q20" s="5">
        <v>36</v>
      </c>
      <c r="R20" s="5">
        <v>1080</v>
      </c>
      <c r="S20" s="5">
        <v>1128</v>
      </c>
      <c r="T20" s="5">
        <v>1170</v>
      </c>
      <c r="U20" s="5">
        <v>1222</v>
      </c>
      <c r="V20" s="5">
        <v>12</v>
      </c>
      <c r="W20" s="5">
        <v>12</v>
      </c>
      <c r="X20" s="5">
        <v>13</v>
      </c>
      <c r="Y20" s="5">
        <v>13</v>
      </c>
      <c r="Z20" s="5">
        <v>100</v>
      </c>
      <c r="AA20" s="5">
        <v>350</v>
      </c>
      <c r="AB20" s="5">
        <v>100</v>
      </c>
      <c r="AC20" s="5">
        <v>10</v>
      </c>
      <c r="AD20" s="5">
        <v>10</v>
      </c>
      <c r="AE20" s="5">
        <v>10</v>
      </c>
      <c r="AF20" s="5">
        <v>1</v>
      </c>
      <c r="AG20" s="5">
        <v>10</v>
      </c>
      <c r="AH20" s="5">
        <v>-5</v>
      </c>
      <c r="AI20" s="5">
        <v>2</v>
      </c>
      <c r="AJ20" s="5">
        <v>0</v>
      </c>
      <c r="AK20" s="5">
        <v>0</v>
      </c>
      <c r="AL20" s="5">
        <f t="shared" si="15"/>
        <v>1209</v>
      </c>
      <c r="AM20" s="5">
        <f t="shared" si="16"/>
        <v>78.12</v>
      </c>
      <c r="AN20" s="5">
        <f t="shared" si="1"/>
        <v>353.37</v>
      </c>
      <c r="AO20" s="5">
        <f t="shared" si="17"/>
        <v>2892</v>
      </c>
      <c r="AP20" s="5">
        <f t="shared" si="2"/>
        <v>82.98</v>
      </c>
      <c r="AQ20" s="5">
        <f t="shared" si="18"/>
        <v>10.620000000000001</v>
      </c>
      <c r="AR20" s="5">
        <f t="shared" si="18"/>
        <v>10.620000000000001</v>
      </c>
      <c r="AS20" s="5">
        <f t="shared" si="19"/>
        <v>111.39000000000001</v>
      </c>
      <c r="AT20" s="5">
        <f t="shared" si="20"/>
        <v>346.02000000000004</v>
      </c>
      <c r="AU20" s="5">
        <f t="shared" si="21"/>
        <v>4.2</v>
      </c>
      <c r="AV20" s="5">
        <v>1100</v>
      </c>
      <c r="AW20" s="5">
        <v>50</v>
      </c>
      <c r="AX20" s="5">
        <v>340</v>
      </c>
      <c r="AY20" s="5">
        <v>2440</v>
      </c>
      <c r="AZ20" s="5">
        <v>70</v>
      </c>
      <c r="BA20" s="5">
        <v>8.4</v>
      </c>
      <c r="BB20" s="5">
        <v>8.4</v>
      </c>
      <c r="BC20" s="5">
        <v>99.4</v>
      </c>
      <c r="BD20" s="5">
        <v>300</v>
      </c>
      <c r="BE20" s="5">
        <v>3.4</v>
      </c>
      <c r="BF20" s="5">
        <f t="shared" si="3"/>
        <v>22.879999999999995</v>
      </c>
      <c r="BG20" s="5">
        <f t="shared" si="3"/>
        <v>6.6299999999999955</v>
      </c>
      <c r="BH20" s="5">
        <f t="shared" si="4"/>
        <v>12.019999999999996</v>
      </c>
      <c r="BI20" s="5">
        <f t="shared" si="4"/>
        <v>1.379999999999999</v>
      </c>
      <c r="BJ20" s="5">
        <f t="shared" si="4"/>
        <v>0</v>
      </c>
      <c r="BK20" s="5">
        <f t="shared" si="5"/>
        <v>5.8</v>
      </c>
      <c r="BL20" s="5">
        <f t="shared" si="6"/>
        <v>51</v>
      </c>
      <c r="BM20" s="5">
        <f t="shared" si="6"/>
        <v>20</v>
      </c>
      <c r="BN20" s="5">
        <f t="shared" si="7"/>
        <v>25</v>
      </c>
      <c r="BO20" s="5">
        <f t="shared" si="0"/>
        <v>3.5999999999999996</v>
      </c>
      <c r="BP20" s="5">
        <f t="shared" si="0"/>
        <v>1.5999999999999996</v>
      </c>
      <c r="BQ20" s="5">
        <f t="shared" si="8"/>
        <v>6.6</v>
      </c>
      <c r="BR20" s="5">
        <f t="shared" si="9"/>
        <v>105.24000000000001</v>
      </c>
      <c r="BS20" s="5">
        <f t="shared" si="10"/>
        <v>686.74</v>
      </c>
      <c r="BT20" s="5">
        <f t="shared" si="11"/>
        <v>140.96</v>
      </c>
      <c r="BU20" s="5">
        <f t="shared" si="12"/>
        <v>17.64</v>
      </c>
      <c r="BV20" s="5">
        <f t="shared" si="13"/>
        <v>19.64</v>
      </c>
      <c r="BW20" s="5">
        <f t="shared" si="14"/>
        <v>1.8000000000000007</v>
      </c>
    </row>
    <row r="21" spans="1:75">
      <c r="A21" s="5">
        <v>15</v>
      </c>
      <c r="B21" s="5" t="s">
        <v>108</v>
      </c>
      <c r="C21" s="5" t="s">
        <v>110</v>
      </c>
      <c r="D21" s="5">
        <v>19342020215</v>
      </c>
      <c r="E21" s="5">
        <v>15</v>
      </c>
      <c r="F21" s="5">
        <v>11</v>
      </c>
      <c r="G21" s="5">
        <v>95</v>
      </c>
      <c r="H21" s="5">
        <v>96</v>
      </c>
      <c r="I21" s="5">
        <v>2</v>
      </c>
      <c r="J21" s="5">
        <v>2</v>
      </c>
      <c r="K21" s="5">
        <v>2</v>
      </c>
      <c r="L21" s="5">
        <v>168</v>
      </c>
      <c r="M21" s="5">
        <v>182</v>
      </c>
      <c r="N21" s="5">
        <v>120</v>
      </c>
      <c r="O21" s="5">
        <v>130</v>
      </c>
      <c r="P21" s="5">
        <v>24</v>
      </c>
      <c r="Q21" s="5">
        <v>36</v>
      </c>
      <c r="R21" s="5">
        <v>1080</v>
      </c>
      <c r="S21" s="5">
        <v>1128</v>
      </c>
      <c r="T21" s="5">
        <v>1170</v>
      </c>
      <c r="U21" s="5">
        <v>1222</v>
      </c>
      <c r="V21" s="5">
        <v>12</v>
      </c>
      <c r="W21" s="5">
        <v>12</v>
      </c>
      <c r="X21" s="5">
        <v>13</v>
      </c>
      <c r="Y21" s="5">
        <v>13</v>
      </c>
      <c r="Z21" s="5">
        <v>100</v>
      </c>
      <c r="AA21" s="5">
        <v>350</v>
      </c>
      <c r="AB21" s="5">
        <v>100</v>
      </c>
      <c r="AC21" s="5">
        <v>10</v>
      </c>
      <c r="AD21" s="5">
        <v>10</v>
      </c>
      <c r="AE21" s="5">
        <v>10</v>
      </c>
      <c r="AF21" s="5">
        <v>1</v>
      </c>
      <c r="AG21" s="5">
        <v>10</v>
      </c>
      <c r="AH21" s="5">
        <v>-5</v>
      </c>
      <c r="AI21" s="5">
        <v>2</v>
      </c>
      <c r="AJ21" s="5">
        <v>0</v>
      </c>
      <c r="AK21" s="5">
        <v>0</v>
      </c>
      <c r="AL21" s="5">
        <f t="shared" si="15"/>
        <v>1209</v>
      </c>
      <c r="AM21" s="5">
        <f t="shared" si="16"/>
        <v>78.12</v>
      </c>
      <c r="AN21" s="5">
        <f t="shared" si="1"/>
        <v>353.37</v>
      </c>
      <c r="AO21" s="5">
        <f t="shared" si="17"/>
        <v>2892</v>
      </c>
      <c r="AP21" s="5">
        <f t="shared" si="2"/>
        <v>82.98</v>
      </c>
      <c r="AQ21" s="5">
        <f t="shared" si="18"/>
        <v>10.620000000000001</v>
      </c>
      <c r="AR21" s="5">
        <f t="shared" si="18"/>
        <v>10.620000000000001</v>
      </c>
      <c r="AS21" s="5">
        <f t="shared" si="19"/>
        <v>111.39000000000001</v>
      </c>
      <c r="AT21" s="5">
        <f t="shared" si="20"/>
        <v>346.02000000000004</v>
      </c>
      <c r="AU21" s="5">
        <f t="shared" si="21"/>
        <v>4.2</v>
      </c>
      <c r="AV21" s="5">
        <v>1100</v>
      </c>
      <c r="AW21" s="5">
        <v>50</v>
      </c>
      <c r="AX21" s="5">
        <v>340</v>
      </c>
      <c r="AY21" s="5">
        <v>2440</v>
      </c>
      <c r="AZ21" s="5">
        <v>70</v>
      </c>
      <c r="BA21" s="5">
        <v>8.4</v>
      </c>
      <c r="BB21" s="5">
        <v>8.4</v>
      </c>
      <c r="BC21" s="5">
        <v>99.4</v>
      </c>
      <c r="BD21" s="5">
        <v>300</v>
      </c>
      <c r="BE21" s="5">
        <v>3.4</v>
      </c>
      <c r="BF21" s="5">
        <f t="shared" si="3"/>
        <v>22.879999999999995</v>
      </c>
      <c r="BG21" s="5">
        <f t="shared" si="3"/>
        <v>6.6299999999999955</v>
      </c>
      <c r="BH21" s="5">
        <f t="shared" si="4"/>
        <v>12.019999999999996</v>
      </c>
      <c r="BI21" s="5">
        <f t="shared" si="4"/>
        <v>1.379999999999999</v>
      </c>
      <c r="BJ21" s="5">
        <f t="shared" si="4"/>
        <v>0</v>
      </c>
      <c r="BK21" s="5">
        <f t="shared" si="5"/>
        <v>5.8</v>
      </c>
      <c r="BL21" s="5">
        <f t="shared" si="6"/>
        <v>51</v>
      </c>
      <c r="BM21" s="5">
        <f t="shared" si="6"/>
        <v>20</v>
      </c>
      <c r="BN21" s="5">
        <f t="shared" si="7"/>
        <v>25</v>
      </c>
      <c r="BO21" s="5">
        <f t="shared" si="0"/>
        <v>3.5999999999999996</v>
      </c>
      <c r="BP21" s="5">
        <f t="shared" si="0"/>
        <v>1.5999999999999996</v>
      </c>
      <c r="BQ21" s="5">
        <f t="shared" si="8"/>
        <v>6.6</v>
      </c>
      <c r="BR21" s="5">
        <f t="shared" si="9"/>
        <v>105.24000000000001</v>
      </c>
      <c r="BS21" s="5">
        <f t="shared" si="10"/>
        <v>686.74</v>
      </c>
      <c r="BT21" s="5">
        <f t="shared" si="11"/>
        <v>140.96</v>
      </c>
      <c r="BU21" s="5">
        <f t="shared" si="12"/>
        <v>17.64</v>
      </c>
      <c r="BV21" s="5">
        <f t="shared" si="13"/>
        <v>19.64</v>
      </c>
      <c r="BW21" s="5">
        <f t="shared" si="14"/>
        <v>1.8000000000000007</v>
      </c>
    </row>
    <row r="22" spans="1:75">
      <c r="A22" s="5">
        <v>16</v>
      </c>
      <c r="B22" s="5" t="s">
        <v>108</v>
      </c>
      <c r="C22" s="5" t="s">
        <v>110</v>
      </c>
      <c r="D22" s="5">
        <v>19342020216</v>
      </c>
      <c r="E22" s="5">
        <v>15</v>
      </c>
      <c r="F22" s="5">
        <v>11</v>
      </c>
      <c r="G22" s="5">
        <v>95</v>
      </c>
      <c r="H22" s="5">
        <v>96</v>
      </c>
      <c r="I22" s="5">
        <v>2</v>
      </c>
      <c r="J22" s="5">
        <v>2</v>
      </c>
      <c r="K22" s="5">
        <v>2</v>
      </c>
      <c r="L22" s="5">
        <v>168</v>
      </c>
      <c r="M22" s="5">
        <v>182</v>
      </c>
      <c r="N22" s="5">
        <v>120</v>
      </c>
      <c r="O22" s="5">
        <v>130</v>
      </c>
      <c r="P22" s="5">
        <v>24</v>
      </c>
      <c r="Q22" s="5">
        <v>36</v>
      </c>
      <c r="R22" s="5">
        <v>1080</v>
      </c>
      <c r="S22" s="5">
        <v>1128</v>
      </c>
      <c r="T22" s="5">
        <v>1170</v>
      </c>
      <c r="U22" s="5">
        <v>1222</v>
      </c>
      <c r="V22" s="5">
        <v>12</v>
      </c>
      <c r="W22" s="5">
        <v>12</v>
      </c>
      <c r="X22" s="5">
        <v>13</v>
      </c>
      <c r="Y22" s="5">
        <v>13</v>
      </c>
      <c r="Z22" s="5">
        <v>100</v>
      </c>
      <c r="AA22" s="5">
        <v>350</v>
      </c>
      <c r="AB22" s="5">
        <v>100</v>
      </c>
      <c r="AC22" s="5">
        <v>10</v>
      </c>
      <c r="AD22" s="5">
        <v>10</v>
      </c>
      <c r="AE22" s="5">
        <v>10</v>
      </c>
      <c r="AF22" s="5">
        <v>1</v>
      </c>
      <c r="AG22" s="5">
        <v>10</v>
      </c>
      <c r="AH22" s="5">
        <v>-5</v>
      </c>
      <c r="AI22" s="5">
        <v>2</v>
      </c>
      <c r="AJ22" s="5">
        <v>0</v>
      </c>
      <c r="AK22" s="5">
        <v>0</v>
      </c>
      <c r="AL22" s="5">
        <f t="shared" si="15"/>
        <v>1209</v>
      </c>
      <c r="AM22" s="5">
        <f t="shared" si="16"/>
        <v>78.12</v>
      </c>
      <c r="AN22" s="5">
        <f t="shared" si="1"/>
        <v>353.37</v>
      </c>
      <c r="AO22" s="5">
        <f t="shared" si="17"/>
        <v>2892</v>
      </c>
      <c r="AP22" s="5">
        <f t="shared" si="2"/>
        <v>82.98</v>
      </c>
      <c r="AQ22" s="5">
        <f t="shared" si="18"/>
        <v>10.620000000000001</v>
      </c>
      <c r="AR22" s="5">
        <f t="shared" si="18"/>
        <v>10.620000000000001</v>
      </c>
      <c r="AS22" s="5">
        <f t="shared" si="19"/>
        <v>111.39000000000001</v>
      </c>
      <c r="AT22" s="5">
        <f t="shared" si="20"/>
        <v>346.02000000000004</v>
      </c>
      <c r="AU22" s="5">
        <f t="shared" si="21"/>
        <v>4.2</v>
      </c>
      <c r="AV22" s="5">
        <v>1100</v>
      </c>
      <c r="AW22" s="5">
        <v>50</v>
      </c>
      <c r="AX22" s="5">
        <v>340</v>
      </c>
      <c r="AY22" s="5">
        <v>2440</v>
      </c>
      <c r="AZ22" s="5">
        <v>70</v>
      </c>
      <c r="BA22" s="5">
        <v>8.4</v>
      </c>
      <c r="BB22" s="5">
        <v>8.4</v>
      </c>
      <c r="BC22" s="5">
        <v>99.4</v>
      </c>
      <c r="BD22" s="5">
        <v>300</v>
      </c>
      <c r="BE22" s="5">
        <v>3.4</v>
      </c>
      <c r="BF22" s="5">
        <f t="shared" si="3"/>
        <v>22.879999999999995</v>
      </c>
      <c r="BG22" s="5">
        <f t="shared" si="3"/>
        <v>6.6299999999999955</v>
      </c>
      <c r="BH22" s="5">
        <f t="shared" si="4"/>
        <v>12.019999999999996</v>
      </c>
      <c r="BI22" s="5">
        <f t="shared" si="4"/>
        <v>1.379999999999999</v>
      </c>
      <c r="BJ22" s="5">
        <f t="shared" si="4"/>
        <v>0</v>
      </c>
      <c r="BK22" s="5">
        <f t="shared" si="5"/>
        <v>5.8</v>
      </c>
      <c r="BL22" s="5">
        <f t="shared" si="6"/>
        <v>51</v>
      </c>
      <c r="BM22" s="5">
        <f t="shared" si="6"/>
        <v>20</v>
      </c>
      <c r="BN22" s="5">
        <f t="shared" si="7"/>
        <v>25</v>
      </c>
      <c r="BO22" s="5">
        <f t="shared" si="0"/>
        <v>3.5999999999999996</v>
      </c>
      <c r="BP22" s="5">
        <f t="shared" si="0"/>
        <v>1.5999999999999996</v>
      </c>
      <c r="BQ22" s="5">
        <f t="shared" si="8"/>
        <v>6.6</v>
      </c>
      <c r="BR22" s="5">
        <f t="shared" si="9"/>
        <v>105.24000000000001</v>
      </c>
      <c r="BS22" s="5">
        <f t="shared" si="10"/>
        <v>686.74</v>
      </c>
      <c r="BT22" s="5">
        <f t="shared" si="11"/>
        <v>140.96</v>
      </c>
      <c r="BU22" s="5">
        <f t="shared" si="12"/>
        <v>17.64</v>
      </c>
      <c r="BV22" s="5">
        <f t="shared" si="13"/>
        <v>19.64</v>
      </c>
      <c r="BW22" s="5">
        <f t="shared" si="14"/>
        <v>1.8000000000000007</v>
      </c>
    </row>
    <row r="23" spans="1:75">
      <c r="A23" s="5">
        <v>17</v>
      </c>
      <c r="B23" s="5" t="s">
        <v>108</v>
      </c>
      <c r="C23" s="5" t="s">
        <v>110</v>
      </c>
      <c r="D23" s="5">
        <v>19342020217</v>
      </c>
      <c r="E23" s="5">
        <v>15</v>
      </c>
      <c r="F23" s="5">
        <v>11</v>
      </c>
      <c r="G23" s="5">
        <v>95</v>
      </c>
      <c r="H23" s="5">
        <v>96</v>
      </c>
      <c r="I23" s="5">
        <v>2</v>
      </c>
      <c r="J23" s="5">
        <v>2</v>
      </c>
      <c r="K23" s="5">
        <v>2</v>
      </c>
      <c r="L23" s="5">
        <v>168</v>
      </c>
      <c r="M23" s="5">
        <v>182</v>
      </c>
      <c r="N23" s="5">
        <v>120</v>
      </c>
      <c r="O23" s="5">
        <v>130</v>
      </c>
      <c r="P23" s="5">
        <v>24</v>
      </c>
      <c r="Q23" s="5">
        <v>36</v>
      </c>
      <c r="R23" s="5">
        <v>1080</v>
      </c>
      <c r="S23" s="5">
        <v>1128</v>
      </c>
      <c r="T23" s="5">
        <v>1170</v>
      </c>
      <c r="U23" s="5">
        <v>1222</v>
      </c>
      <c r="V23" s="5">
        <v>12</v>
      </c>
      <c r="W23" s="5">
        <v>12</v>
      </c>
      <c r="X23" s="5">
        <v>13</v>
      </c>
      <c r="Y23" s="5">
        <v>13</v>
      </c>
      <c r="Z23" s="5">
        <v>100</v>
      </c>
      <c r="AA23" s="5">
        <v>350</v>
      </c>
      <c r="AB23" s="5">
        <v>100</v>
      </c>
      <c r="AC23" s="5">
        <v>10</v>
      </c>
      <c r="AD23" s="5">
        <v>10</v>
      </c>
      <c r="AE23" s="5">
        <v>10</v>
      </c>
      <c r="AF23" s="5">
        <v>1</v>
      </c>
      <c r="AG23" s="5">
        <v>10</v>
      </c>
      <c r="AH23" s="5">
        <v>-5</v>
      </c>
      <c r="AI23" s="5">
        <v>2</v>
      </c>
      <c r="AJ23" s="5">
        <v>0</v>
      </c>
      <c r="AK23" s="5">
        <v>0</v>
      </c>
      <c r="AL23" s="5">
        <f t="shared" si="15"/>
        <v>1209</v>
      </c>
      <c r="AM23" s="5">
        <f t="shared" si="16"/>
        <v>78.12</v>
      </c>
      <c r="AN23" s="5">
        <f t="shared" si="1"/>
        <v>353.37</v>
      </c>
      <c r="AO23" s="5">
        <f t="shared" si="17"/>
        <v>2892</v>
      </c>
      <c r="AP23" s="5">
        <f t="shared" si="2"/>
        <v>82.98</v>
      </c>
      <c r="AQ23" s="5">
        <f t="shared" si="18"/>
        <v>10.620000000000001</v>
      </c>
      <c r="AR23" s="5">
        <f t="shared" si="18"/>
        <v>10.620000000000001</v>
      </c>
      <c r="AS23" s="5">
        <f t="shared" si="19"/>
        <v>111.39000000000001</v>
      </c>
      <c r="AT23" s="5">
        <f t="shared" si="20"/>
        <v>346.02000000000004</v>
      </c>
      <c r="AU23" s="5">
        <f t="shared" si="21"/>
        <v>4.2</v>
      </c>
      <c r="AV23" s="5">
        <v>1100</v>
      </c>
      <c r="AW23" s="5">
        <v>50</v>
      </c>
      <c r="AX23" s="5">
        <v>340</v>
      </c>
      <c r="AY23" s="5">
        <v>2440</v>
      </c>
      <c r="AZ23" s="5">
        <v>70</v>
      </c>
      <c r="BA23" s="5">
        <v>8.4</v>
      </c>
      <c r="BB23" s="5">
        <v>8.4</v>
      </c>
      <c r="BC23" s="5">
        <v>99.4</v>
      </c>
      <c r="BD23" s="5">
        <v>300</v>
      </c>
      <c r="BE23" s="5">
        <v>3.4</v>
      </c>
      <c r="BF23" s="5">
        <f t="shared" si="3"/>
        <v>22.879999999999995</v>
      </c>
      <c r="BG23" s="5">
        <f t="shared" si="3"/>
        <v>6.6299999999999955</v>
      </c>
      <c r="BH23" s="5">
        <f t="shared" si="4"/>
        <v>12.019999999999996</v>
      </c>
      <c r="BI23" s="5">
        <f t="shared" si="4"/>
        <v>1.379999999999999</v>
      </c>
      <c r="BJ23" s="5">
        <f t="shared" si="4"/>
        <v>0</v>
      </c>
      <c r="BK23" s="5">
        <f t="shared" si="5"/>
        <v>5.8</v>
      </c>
      <c r="BL23" s="5">
        <f t="shared" si="6"/>
        <v>51</v>
      </c>
      <c r="BM23" s="5">
        <f t="shared" si="6"/>
        <v>20</v>
      </c>
      <c r="BN23" s="5">
        <f t="shared" si="7"/>
        <v>25</v>
      </c>
      <c r="BO23" s="5">
        <f t="shared" si="7"/>
        <v>3.5999999999999996</v>
      </c>
      <c r="BP23" s="5">
        <f t="shared" si="7"/>
        <v>1.5999999999999996</v>
      </c>
      <c r="BQ23" s="5">
        <f t="shared" si="8"/>
        <v>6.6</v>
      </c>
      <c r="BR23" s="5">
        <f t="shared" si="9"/>
        <v>105.24000000000001</v>
      </c>
      <c r="BS23" s="5">
        <f t="shared" si="10"/>
        <v>686.74</v>
      </c>
      <c r="BT23" s="5">
        <f t="shared" si="11"/>
        <v>140.96</v>
      </c>
      <c r="BU23" s="5">
        <f t="shared" si="12"/>
        <v>17.64</v>
      </c>
      <c r="BV23" s="5">
        <f t="shared" si="13"/>
        <v>19.64</v>
      </c>
      <c r="BW23" s="5">
        <f t="shared" si="14"/>
        <v>1.8000000000000007</v>
      </c>
    </row>
    <row r="24" spans="1:75">
      <c r="A24" s="5">
        <v>18</v>
      </c>
      <c r="B24" s="5" t="s">
        <v>108</v>
      </c>
      <c r="C24" s="5" t="s">
        <v>110</v>
      </c>
      <c r="D24" s="5">
        <v>19342020218</v>
      </c>
      <c r="E24" s="5">
        <v>15</v>
      </c>
      <c r="F24" s="5">
        <v>11</v>
      </c>
      <c r="G24" s="5">
        <v>95</v>
      </c>
      <c r="H24" s="5">
        <v>96</v>
      </c>
      <c r="I24" s="5">
        <v>2</v>
      </c>
      <c r="J24" s="5">
        <v>2</v>
      </c>
      <c r="K24" s="5">
        <v>2</v>
      </c>
      <c r="L24" s="5">
        <v>168</v>
      </c>
      <c r="M24" s="5">
        <v>182</v>
      </c>
      <c r="N24" s="5">
        <v>120</v>
      </c>
      <c r="O24" s="5">
        <v>130</v>
      </c>
      <c r="P24" s="5">
        <v>24</v>
      </c>
      <c r="Q24" s="5">
        <v>36</v>
      </c>
      <c r="R24" s="5">
        <v>1080</v>
      </c>
      <c r="S24" s="5">
        <v>1128</v>
      </c>
      <c r="T24" s="5">
        <v>1170</v>
      </c>
      <c r="U24" s="5">
        <v>1222</v>
      </c>
      <c r="V24" s="5">
        <v>12</v>
      </c>
      <c r="W24" s="5">
        <v>12</v>
      </c>
      <c r="X24" s="5">
        <v>13</v>
      </c>
      <c r="Y24" s="5">
        <v>13</v>
      </c>
      <c r="Z24" s="5">
        <v>100</v>
      </c>
      <c r="AA24" s="5">
        <v>350</v>
      </c>
      <c r="AB24" s="5">
        <v>100</v>
      </c>
      <c r="AC24" s="5">
        <v>10</v>
      </c>
      <c r="AD24" s="5">
        <v>10</v>
      </c>
      <c r="AE24" s="5">
        <v>10</v>
      </c>
      <c r="AF24" s="5">
        <v>1</v>
      </c>
      <c r="AG24" s="5">
        <v>10</v>
      </c>
      <c r="AH24" s="5">
        <v>-5</v>
      </c>
      <c r="AI24" s="5">
        <v>2</v>
      </c>
      <c r="AJ24" s="5">
        <v>0</v>
      </c>
      <c r="AK24" s="5">
        <v>0</v>
      </c>
      <c r="AL24" s="5">
        <f t="shared" si="15"/>
        <v>1209</v>
      </c>
      <c r="AM24" s="5">
        <f t="shared" si="16"/>
        <v>78.12</v>
      </c>
      <c r="AN24" s="5">
        <f t="shared" si="1"/>
        <v>353.37</v>
      </c>
      <c r="AO24" s="5">
        <f t="shared" si="17"/>
        <v>2892</v>
      </c>
      <c r="AP24" s="5">
        <f t="shared" si="2"/>
        <v>82.98</v>
      </c>
      <c r="AQ24" s="5">
        <f t="shared" si="18"/>
        <v>10.620000000000001</v>
      </c>
      <c r="AR24" s="5">
        <f t="shared" si="18"/>
        <v>10.620000000000001</v>
      </c>
      <c r="AS24" s="5">
        <f t="shared" si="19"/>
        <v>111.39000000000001</v>
      </c>
      <c r="AT24" s="5">
        <f t="shared" si="20"/>
        <v>346.02000000000004</v>
      </c>
      <c r="AU24" s="5">
        <f t="shared" si="21"/>
        <v>4.2</v>
      </c>
      <c r="AV24" s="5">
        <v>1100</v>
      </c>
      <c r="AW24" s="5">
        <v>50</v>
      </c>
      <c r="AX24" s="5">
        <v>340</v>
      </c>
      <c r="AY24" s="5">
        <v>2440</v>
      </c>
      <c r="AZ24" s="5">
        <v>70</v>
      </c>
      <c r="BA24" s="5">
        <v>8.4</v>
      </c>
      <c r="BB24" s="5">
        <v>8.4</v>
      </c>
      <c r="BC24" s="5">
        <v>99.4</v>
      </c>
      <c r="BD24" s="5">
        <v>300</v>
      </c>
      <c r="BE24" s="5">
        <v>3.4</v>
      </c>
      <c r="BF24" s="5">
        <f t="shared" ref="BF24:BG51" si="22">IF((Z$7+AF$7)-AM$7&lt;0,0,(Z$7+AF$7)-AM$7)</f>
        <v>22.879999999999995</v>
      </c>
      <c r="BG24" s="5">
        <f t="shared" si="22"/>
        <v>6.6299999999999955</v>
      </c>
      <c r="BH24" s="5">
        <f t="shared" ref="BH24:BJ51" si="23">IF((AB$7+AH$7)-AP$7&lt;0,0,(AB$7+AH$7)-AP$7)</f>
        <v>12.019999999999996</v>
      </c>
      <c r="BI24" s="5">
        <f t="shared" si="23"/>
        <v>1.379999999999999</v>
      </c>
      <c r="BJ24" s="5">
        <f t="shared" si="23"/>
        <v>0</v>
      </c>
      <c r="BK24" s="5">
        <f t="shared" si="5"/>
        <v>5.8</v>
      </c>
      <c r="BL24" s="5">
        <f t="shared" ref="BL24:BM51" si="24">IF((Z$7+AF$7)-AW$7&lt;0,0,(Z$7+AF$7)-AW$7)</f>
        <v>51</v>
      </c>
      <c r="BM24" s="5">
        <f t="shared" si="24"/>
        <v>20</v>
      </c>
      <c r="BN24" s="5">
        <f t="shared" ref="BN24:BP51" si="25">IF((AB$7+AH$7)-AZ$7&lt;0,0,(AB$7+AH$7)-AZ$7)</f>
        <v>25</v>
      </c>
      <c r="BO24" s="5">
        <f t="shared" si="25"/>
        <v>3.5999999999999996</v>
      </c>
      <c r="BP24" s="5">
        <f t="shared" si="25"/>
        <v>1.5999999999999996</v>
      </c>
      <c r="BQ24" s="5">
        <f t="shared" si="8"/>
        <v>6.6</v>
      </c>
      <c r="BR24" s="5">
        <f t="shared" si="9"/>
        <v>105.24000000000001</v>
      </c>
      <c r="BS24" s="5">
        <f t="shared" si="10"/>
        <v>686.74</v>
      </c>
      <c r="BT24" s="5">
        <f t="shared" si="11"/>
        <v>140.96</v>
      </c>
      <c r="BU24" s="5">
        <f t="shared" si="12"/>
        <v>17.64</v>
      </c>
      <c r="BV24" s="5">
        <f t="shared" si="13"/>
        <v>19.64</v>
      </c>
      <c r="BW24" s="5">
        <f t="shared" si="14"/>
        <v>1.8000000000000007</v>
      </c>
    </row>
    <row r="25" spans="1:75">
      <c r="A25" s="5">
        <v>19</v>
      </c>
      <c r="B25" s="5" t="s">
        <v>108</v>
      </c>
      <c r="C25" s="5" t="s">
        <v>110</v>
      </c>
      <c r="D25" s="5">
        <v>19342020219</v>
      </c>
      <c r="E25" s="5">
        <v>15</v>
      </c>
      <c r="F25" s="5">
        <v>11</v>
      </c>
      <c r="G25" s="5">
        <v>95</v>
      </c>
      <c r="H25" s="5">
        <v>96</v>
      </c>
      <c r="I25" s="5">
        <v>2</v>
      </c>
      <c r="J25" s="5">
        <v>2</v>
      </c>
      <c r="K25" s="5">
        <v>2</v>
      </c>
      <c r="L25" s="5">
        <v>168</v>
      </c>
      <c r="M25" s="5">
        <v>182</v>
      </c>
      <c r="N25" s="5">
        <v>120</v>
      </c>
      <c r="O25" s="5">
        <v>130</v>
      </c>
      <c r="P25" s="5">
        <v>24</v>
      </c>
      <c r="Q25" s="5">
        <v>36</v>
      </c>
      <c r="R25" s="5">
        <v>1080</v>
      </c>
      <c r="S25" s="5">
        <v>1128</v>
      </c>
      <c r="T25" s="5">
        <v>1170</v>
      </c>
      <c r="U25" s="5">
        <v>1222</v>
      </c>
      <c r="V25" s="5">
        <v>12</v>
      </c>
      <c r="W25" s="5">
        <v>12</v>
      </c>
      <c r="X25" s="5">
        <v>13</v>
      </c>
      <c r="Y25" s="5">
        <v>13</v>
      </c>
      <c r="Z25" s="5">
        <v>100</v>
      </c>
      <c r="AA25" s="5">
        <v>350</v>
      </c>
      <c r="AB25" s="5">
        <v>100</v>
      </c>
      <c r="AC25" s="5">
        <v>10</v>
      </c>
      <c r="AD25" s="5">
        <v>10</v>
      </c>
      <c r="AE25" s="5">
        <v>10</v>
      </c>
      <c r="AF25" s="5">
        <v>1</v>
      </c>
      <c r="AG25" s="5">
        <v>10</v>
      </c>
      <c r="AH25" s="5">
        <v>-5</v>
      </c>
      <c r="AI25" s="5">
        <v>2</v>
      </c>
      <c r="AJ25" s="5">
        <v>0</v>
      </c>
      <c r="AK25" s="5">
        <v>0</v>
      </c>
      <c r="AL25" s="5">
        <f t="shared" si="15"/>
        <v>1209</v>
      </c>
      <c r="AM25" s="5">
        <f t="shared" si="16"/>
        <v>78.12</v>
      </c>
      <c r="AN25" s="5">
        <f t="shared" si="1"/>
        <v>353.37</v>
      </c>
      <c r="AO25" s="5">
        <f t="shared" si="17"/>
        <v>2892</v>
      </c>
      <c r="AP25" s="5">
        <f t="shared" si="2"/>
        <v>82.98</v>
      </c>
      <c r="AQ25" s="5">
        <f t="shared" si="18"/>
        <v>10.620000000000001</v>
      </c>
      <c r="AR25" s="5">
        <f t="shared" si="18"/>
        <v>10.620000000000001</v>
      </c>
      <c r="AS25" s="5">
        <f t="shared" si="19"/>
        <v>111.39000000000001</v>
      </c>
      <c r="AT25" s="5">
        <f t="shared" si="20"/>
        <v>346.02000000000004</v>
      </c>
      <c r="AU25" s="5">
        <f t="shared" si="21"/>
        <v>4.2</v>
      </c>
      <c r="AV25" s="5">
        <v>1100</v>
      </c>
      <c r="AW25" s="5">
        <v>50</v>
      </c>
      <c r="AX25" s="5">
        <v>340</v>
      </c>
      <c r="AY25" s="5">
        <v>2440</v>
      </c>
      <c r="AZ25" s="5">
        <v>70</v>
      </c>
      <c r="BA25" s="5">
        <v>8.4</v>
      </c>
      <c r="BB25" s="5">
        <v>8.4</v>
      </c>
      <c r="BC25" s="5">
        <v>99.4</v>
      </c>
      <c r="BD25" s="5">
        <v>300</v>
      </c>
      <c r="BE25" s="5">
        <v>3.4</v>
      </c>
      <c r="BF25" s="5">
        <f t="shared" si="22"/>
        <v>22.879999999999995</v>
      </c>
      <c r="BG25" s="5">
        <f t="shared" si="22"/>
        <v>6.6299999999999955</v>
      </c>
      <c r="BH25" s="5">
        <f t="shared" si="23"/>
        <v>12.019999999999996</v>
      </c>
      <c r="BI25" s="5">
        <f t="shared" si="23"/>
        <v>1.379999999999999</v>
      </c>
      <c r="BJ25" s="5">
        <f t="shared" si="23"/>
        <v>0</v>
      </c>
      <c r="BK25" s="5">
        <f t="shared" si="5"/>
        <v>5.8</v>
      </c>
      <c r="BL25" s="5">
        <f t="shared" si="24"/>
        <v>51</v>
      </c>
      <c r="BM25" s="5">
        <f t="shared" si="24"/>
        <v>20</v>
      </c>
      <c r="BN25" s="5">
        <f t="shared" si="25"/>
        <v>25</v>
      </c>
      <c r="BO25" s="5">
        <f t="shared" si="25"/>
        <v>3.5999999999999996</v>
      </c>
      <c r="BP25" s="5">
        <f t="shared" si="25"/>
        <v>1.5999999999999996</v>
      </c>
      <c r="BQ25" s="5">
        <f t="shared" si="8"/>
        <v>6.6</v>
      </c>
      <c r="BR25" s="5">
        <f t="shared" si="9"/>
        <v>105.24000000000001</v>
      </c>
      <c r="BS25" s="5">
        <f t="shared" si="10"/>
        <v>686.74</v>
      </c>
      <c r="BT25" s="5">
        <f t="shared" si="11"/>
        <v>140.96</v>
      </c>
      <c r="BU25" s="5">
        <f t="shared" si="12"/>
        <v>17.64</v>
      </c>
      <c r="BV25" s="5">
        <f t="shared" si="13"/>
        <v>19.64</v>
      </c>
      <c r="BW25" s="5">
        <f t="shared" si="14"/>
        <v>1.8000000000000007</v>
      </c>
    </row>
    <row r="26" spans="1:75">
      <c r="A26" s="5">
        <v>20</v>
      </c>
      <c r="B26" s="5" t="s">
        <v>108</v>
      </c>
      <c r="C26" s="5" t="s">
        <v>110</v>
      </c>
      <c r="D26" s="5">
        <v>19342020220</v>
      </c>
      <c r="E26" s="5">
        <v>15</v>
      </c>
      <c r="F26" s="5">
        <v>11</v>
      </c>
      <c r="G26" s="5">
        <v>95</v>
      </c>
      <c r="H26" s="5">
        <v>96</v>
      </c>
      <c r="I26" s="5">
        <v>2</v>
      </c>
      <c r="J26" s="5">
        <v>2</v>
      </c>
      <c r="K26" s="5">
        <v>2</v>
      </c>
      <c r="L26" s="5">
        <v>168</v>
      </c>
      <c r="M26" s="5">
        <v>182</v>
      </c>
      <c r="N26" s="5">
        <v>120</v>
      </c>
      <c r="O26" s="5">
        <v>130</v>
      </c>
      <c r="P26" s="5">
        <v>24</v>
      </c>
      <c r="Q26" s="5">
        <v>36</v>
      </c>
      <c r="R26" s="5">
        <v>1080</v>
      </c>
      <c r="S26" s="5">
        <v>1128</v>
      </c>
      <c r="T26" s="5">
        <v>1170</v>
      </c>
      <c r="U26" s="5">
        <v>1222</v>
      </c>
      <c r="V26" s="5">
        <v>12</v>
      </c>
      <c r="W26" s="5">
        <v>12</v>
      </c>
      <c r="X26" s="5">
        <v>13</v>
      </c>
      <c r="Y26" s="5">
        <v>13</v>
      </c>
      <c r="Z26" s="5">
        <v>100</v>
      </c>
      <c r="AA26" s="5">
        <v>350</v>
      </c>
      <c r="AB26" s="5">
        <v>100</v>
      </c>
      <c r="AC26" s="5">
        <v>10</v>
      </c>
      <c r="AD26" s="5">
        <v>10</v>
      </c>
      <c r="AE26" s="5">
        <v>10</v>
      </c>
      <c r="AF26" s="5">
        <v>1</v>
      </c>
      <c r="AG26" s="5">
        <v>10</v>
      </c>
      <c r="AH26" s="5">
        <v>-5</v>
      </c>
      <c r="AI26" s="5">
        <v>2</v>
      </c>
      <c r="AJ26" s="5">
        <v>0</v>
      </c>
      <c r="AK26" s="5">
        <v>0</v>
      </c>
      <c r="AL26" s="5">
        <f t="shared" si="15"/>
        <v>1209</v>
      </c>
      <c r="AM26" s="5">
        <f t="shared" si="16"/>
        <v>78.12</v>
      </c>
      <c r="AN26" s="5">
        <f t="shared" si="1"/>
        <v>353.37</v>
      </c>
      <c r="AO26" s="5">
        <f t="shared" si="17"/>
        <v>2892</v>
      </c>
      <c r="AP26" s="5">
        <f t="shared" si="2"/>
        <v>82.98</v>
      </c>
      <c r="AQ26" s="5">
        <f t="shared" si="18"/>
        <v>10.620000000000001</v>
      </c>
      <c r="AR26" s="5">
        <f t="shared" si="18"/>
        <v>10.620000000000001</v>
      </c>
      <c r="AS26" s="5">
        <f t="shared" si="19"/>
        <v>111.39000000000001</v>
      </c>
      <c r="AT26" s="5">
        <f t="shared" si="20"/>
        <v>346.02000000000004</v>
      </c>
      <c r="AU26" s="5">
        <f t="shared" si="21"/>
        <v>4.2</v>
      </c>
      <c r="AV26" s="5">
        <v>1100</v>
      </c>
      <c r="AW26" s="5">
        <v>50</v>
      </c>
      <c r="AX26" s="5">
        <v>340</v>
      </c>
      <c r="AY26" s="5">
        <v>2440</v>
      </c>
      <c r="AZ26" s="5">
        <v>70</v>
      </c>
      <c r="BA26" s="5">
        <v>8.4</v>
      </c>
      <c r="BB26" s="5">
        <v>8.4</v>
      </c>
      <c r="BC26" s="5">
        <v>99.4</v>
      </c>
      <c r="BD26" s="5">
        <v>300</v>
      </c>
      <c r="BE26" s="5">
        <v>3.4</v>
      </c>
      <c r="BF26" s="5">
        <f t="shared" si="22"/>
        <v>22.879999999999995</v>
      </c>
      <c r="BG26" s="5">
        <f t="shared" si="22"/>
        <v>6.6299999999999955</v>
      </c>
      <c r="BH26" s="5">
        <f t="shared" si="23"/>
        <v>12.019999999999996</v>
      </c>
      <c r="BI26" s="5">
        <f t="shared" si="23"/>
        <v>1.379999999999999</v>
      </c>
      <c r="BJ26" s="5">
        <f t="shared" si="23"/>
        <v>0</v>
      </c>
      <c r="BK26" s="5">
        <f t="shared" si="5"/>
        <v>5.8</v>
      </c>
      <c r="BL26" s="5">
        <f t="shared" si="24"/>
        <v>51</v>
      </c>
      <c r="BM26" s="5">
        <f t="shared" si="24"/>
        <v>20</v>
      </c>
      <c r="BN26" s="5">
        <f t="shared" si="25"/>
        <v>25</v>
      </c>
      <c r="BO26" s="5">
        <f t="shared" si="25"/>
        <v>3.5999999999999996</v>
      </c>
      <c r="BP26" s="5">
        <f t="shared" si="25"/>
        <v>1.5999999999999996</v>
      </c>
      <c r="BQ26" s="5">
        <f t="shared" si="8"/>
        <v>6.6</v>
      </c>
      <c r="BR26" s="5">
        <f t="shared" si="9"/>
        <v>105.24000000000001</v>
      </c>
      <c r="BS26" s="5">
        <f t="shared" si="10"/>
        <v>686.74</v>
      </c>
      <c r="BT26" s="5">
        <f t="shared" si="11"/>
        <v>140.96</v>
      </c>
      <c r="BU26" s="5">
        <f t="shared" si="12"/>
        <v>17.64</v>
      </c>
      <c r="BV26" s="5">
        <f t="shared" si="13"/>
        <v>19.64</v>
      </c>
      <c r="BW26" s="5">
        <f t="shared" si="14"/>
        <v>1.8000000000000007</v>
      </c>
    </row>
    <row r="27" spans="1:75">
      <c r="A27" s="5">
        <v>21</v>
      </c>
      <c r="B27" s="5" t="s">
        <v>108</v>
      </c>
      <c r="C27" s="5" t="s">
        <v>110</v>
      </c>
      <c r="D27" s="5">
        <v>19342020221</v>
      </c>
      <c r="E27" s="5">
        <v>15</v>
      </c>
      <c r="F27" s="5">
        <v>11</v>
      </c>
      <c r="G27" s="5">
        <v>95</v>
      </c>
      <c r="H27" s="5">
        <v>96</v>
      </c>
      <c r="I27" s="5">
        <v>2</v>
      </c>
      <c r="J27" s="5">
        <v>2</v>
      </c>
      <c r="K27" s="5">
        <v>2</v>
      </c>
      <c r="L27" s="5">
        <v>168</v>
      </c>
      <c r="M27" s="5">
        <v>182</v>
      </c>
      <c r="N27" s="5">
        <v>120</v>
      </c>
      <c r="O27" s="5">
        <v>130</v>
      </c>
      <c r="P27" s="5">
        <v>24</v>
      </c>
      <c r="Q27" s="5">
        <v>36</v>
      </c>
      <c r="R27" s="5">
        <v>1080</v>
      </c>
      <c r="S27" s="5">
        <v>1128</v>
      </c>
      <c r="T27" s="5">
        <v>1170</v>
      </c>
      <c r="U27" s="5">
        <v>1222</v>
      </c>
      <c r="V27" s="5">
        <v>12</v>
      </c>
      <c r="W27" s="5">
        <v>12</v>
      </c>
      <c r="X27" s="5">
        <v>13</v>
      </c>
      <c r="Y27" s="5">
        <v>13</v>
      </c>
      <c r="Z27" s="5">
        <v>100</v>
      </c>
      <c r="AA27" s="5">
        <v>350</v>
      </c>
      <c r="AB27" s="5">
        <v>100</v>
      </c>
      <c r="AC27" s="5">
        <v>10</v>
      </c>
      <c r="AD27" s="5">
        <v>10</v>
      </c>
      <c r="AE27" s="5">
        <v>10</v>
      </c>
      <c r="AF27" s="5">
        <v>1</v>
      </c>
      <c r="AG27" s="5">
        <v>10</v>
      </c>
      <c r="AH27" s="5">
        <v>-5</v>
      </c>
      <c r="AI27" s="5">
        <v>2</v>
      </c>
      <c r="AJ27" s="5">
        <v>0</v>
      </c>
      <c r="AK27" s="5">
        <v>0</v>
      </c>
      <c r="AL27" s="5">
        <f t="shared" si="15"/>
        <v>1209</v>
      </c>
      <c r="AM27" s="5">
        <f t="shared" si="16"/>
        <v>78.12</v>
      </c>
      <c r="AN27" s="5">
        <f t="shared" si="1"/>
        <v>353.37</v>
      </c>
      <c r="AO27" s="5">
        <f t="shared" si="17"/>
        <v>2892</v>
      </c>
      <c r="AP27" s="5">
        <f t="shared" si="2"/>
        <v>82.98</v>
      </c>
      <c r="AQ27" s="5">
        <f t="shared" si="18"/>
        <v>10.620000000000001</v>
      </c>
      <c r="AR27" s="5">
        <f t="shared" si="18"/>
        <v>10.620000000000001</v>
      </c>
      <c r="AS27" s="5">
        <f t="shared" si="19"/>
        <v>111.39000000000001</v>
      </c>
      <c r="AT27" s="5">
        <f t="shared" si="20"/>
        <v>346.02000000000004</v>
      </c>
      <c r="AU27" s="5">
        <f t="shared" si="21"/>
        <v>4.2</v>
      </c>
      <c r="AV27" s="5">
        <v>1100</v>
      </c>
      <c r="AW27" s="5">
        <v>50</v>
      </c>
      <c r="AX27" s="5">
        <v>340</v>
      </c>
      <c r="AY27" s="5">
        <v>2440</v>
      </c>
      <c r="AZ27" s="5">
        <v>70</v>
      </c>
      <c r="BA27" s="5">
        <v>8.4</v>
      </c>
      <c r="BB27" s="5">
        <v>8.4</v>
      </c>
      <c r="BC27" s="5">
        <v>99.4</v>
      </c>
      <c r="BD27" s="5">
        <v>300</v>
      </c>
      <c r="BE27" s="5">
        <v>3.4</v>
      </c>
      <c r="BF27" s="5">
        <f t="shared" si="22"/>
        <v>22.879999999999995</v>
      </c>
      <c r="BG27" s="5">
        <f t="shared" si="22"/>
        <v>6.6299999999999955</v>
      </c>
      <c r="BH27" s="5">
        <f t="shared" si="23"/>
        <v>12.019999999999996</v>
      </c>
      <c r="BI27" s="5">
        <f t="shared" si="23"/>
        <v>1.379999999999999</v>
      </c>
      <c r="BJ27" s="5">
        <f t="shared" si="23"/>
        <v>0</v>
      </c>
      <c r="BK27" s="5">
        <f t="shared" si="5"/>
        <v>5.8</v>
      </c>
      <c r="BL27" s="5">
        <f t="shared" si="24"/>
        <v>51</v>
      </c>
      <c r="BM27" s="5">
        <f t="shared" si="24"/>
        <v>20</v>
      </c>
      <c r="BN27" s="5">
        <f t="shared" si="25"/>
        <v>25</v>
      </c>
      <c r="BO27" s="5">
        <f t="shared" si="25"/>
        <v>3.5999999999999996</v>
      </c>
      <c r="BP27" s="5">
        <f t="shared" si="25"/>
        <v>1.5999999999999996</v>
      </c>
      <c r="BQ27" s="5">
        <f t="shared" si="8"/>
        <v>6.6</v>
      </c>
      <c r="BR27" s="5">
        <f t="shared" si="9"/>
        <v>105.24000000000001</v>
      </c>
      <c r="BS27" s="5">
        <f t="shared" si="10"/>
        <v>686.74</v>
      </c>
      <c r="BT27" s="5">
        <f t="shared" si="11"/>
        <v>140.96</v>
      </c>
      <c r="BU27" s="5">
        <f t="shared" si="12"/>
        <v>17.64</v>
      </c>
      <c r="BV27" s="5">
        <f t="shared" si="13"/>
        <v>19.64</v>
      </c>
      <c r="BW27" s="5">
        <f t="shared" si="14"/>
        <v>1.8000000000000007</v>
      </c>
    </row>
    <row r="28" spans="1:75">
      <c r="A28" s="5">
        <v>22</v>
      </c>
      <c r="B28" s="5" t="s">
        <v>108</v>
      </c>
      <c r="C28" s="5" t="s">
        <v>110</v>
      </c>
      <c r="D28" s="5">
        <v>19342020222</v>
      </c>
      <c r="E28" s="5">
        <v>15</v>
      </c>
      <c r="F28" s="5">
        <v>11</v>
      </c>
      <c r="G28" s="5">
        <v>95</v>
      </c>
      <c r="H28" s="5">
        <v>96</v>
      </c>
      <c r="I28" s="5">
        <v>2</v>
      </c>
      <c r="J28" s="5">
        <v>2</v>
      </c>
      <c r="K28" s="5">
        <v>2</v>
      </c>
      <c r="L28" s="5">
        <v>168</v>
      </c>
      <c r="M28" s="5">
        <v>182</v>
      </c>
      <c r="N28" s="5">
        <v>120</v>
      </c>
      <c r="O28" s="5">
        <v>130</v>
      </c>
      <c r="P28" s="5">
        <v>24</v>
      </c>
      <c r="Q28" s="5">
        <v>36</v>
      </c>
      <c r="R28" s="5">
        <v>1080</v>
      </c>
      <c r="S28" s="5">
        <v>1128</v>
      </c>
      <c r="T28" s="5">
        <v>1170</v>
      </c>
      <c r="U28" s="5">
        <v>1222</v>
      </c>
      <c r="V28" s="5">
        <v>12</v>
      </c>
      <c r="W28" s="5">
        <v>12</v>
      </c>
      <c r="X28" s="5">
        <v>13</v>
      </c>
      <c r="Y28" s="5">
        <v>13</v>
      </c>
      <c r="Z28" s="5">
        <v>100</v>
      </c>
      <c r="AA28" s="5">
        <v>350</v>
      </c>
      <c r="AB28" s="5">
        <v>100</v>
      </c>
      <c r="AC28" s="5">
        <v>10</v>
      </c>
      <c r="AD28" s="5">
        <v>10</v>
      </c>
      <c r="AE28" s="5">
        <v>10</v>
      </c>
      <c r="AF28" s="5">
        <v>1</v>
      </c>
      <c r="AG28" s="5">
        <v>10</v>
      </c>
      <c r="AH28" s="5">
        <v>-5</v>
      </c>
      <c r="AI28" s="5">
        <v>2</v>
      </c>
      <c r="AJ28" s="5">
        <v>0</v>
      </c>
      <c r="AK28" s="5">
        <v>0</v>
      </c>
      <c r="AL28" s="5">
        <f t="shared" si="15"/>
        <v>1209</v>
      </c>
      <c r="AM28" s="5">
        <f t="shared" si="16"/>
        <v>78.12</v>
      </c>
      <c r="AN28" s="5">
        <f t="shared" si="1"/>
        <v>353.37</v>
      </c>
      <c r="AO28" s="5">
        <f t="shared" si="17"/>
        <v>2892</v>
      </c>
      <c r="AP28" s="5">
        <f t="shared" si="2"/>
        <v>82.98</v>
      </c>
      <c r="AQ28" s="5">
        <f t="shared" si="18"/>
        <v>10.620000000000001</v>
      </c>
      <c r="AR28" s="5">
        <f t="shared" si="18"/>
        <v>10.620000000000001</v>
      </c>
      <c r="AS28" s="5">
        <f t="shared" si="19"/>
        <v>111.39000000000001</v>
      </c>
      <c r="AT28" s="5">
        <f t="shared" si="20"/>
        <v>346.02000000000004</v>
      </c>
      <c r="AU28" s="5">
        <f t="shared" si="21"/>
        <v>4.2</v>
      </c>
      <c r="AV28" s="5">
        <v>1100</v>
      </c>
      <c r="AW28" s="5">
        <v>50</v>
      </c>
      <c r="AX28" s="5">
        <v>340</v>
      </c>
      <c r="AY28" s="5">
        <v>2440</v>
      </c>
      <c r="AZ28" s="5">
        <v>70</v>
      </c>
      <c r="BA28" s="5">
        <v>8.4</v>
      </c>
      <c r="BB28" s="5">
        <v>8.4</v>
      </c>
      <c r="BC28" s="5">
        <v>99.4</v>
      </c>
      <c r="BD28" s="5">
        <v>300</v>
      </c>
      <c r="BE28" s="5">
        <v>3.4</v>
      </c>
      <c r="BF28" s="5">
        <f t="shared" si="22"/>
        <v>22.879999999999995</v>
      </c>
      <c r="BG28" s="5">
        <f t="shared" si="22"/>
        <v>6.6299999999999955</v>
      </c>
      <c r="BH28" s="5">
        <f t="shared" si="23"/>
        <v>12.019999999999996</v>
      </c>
      <c r="BI28" s="5">
        <f t="shared" si="23"/>
        <v>1.379999999999999</v>
      </c>
      <c r="BJ28" s="5">
        <f t="shared" si="23"/>
        <v>0</v>
      </c>
      <c r="BK28" s="5">
        <f t="shared" si="5"/>
        <v>5.8</v>
      </c>
      <c r="BL28" s="5">
        <f t="shared" si="24"/>
        <v>51</v>
      </c>
      <c r="BM28" s="5">
        <f t="shared" si="24"/>
        <v>20</v>
      </c>
      <c r="BN28" s="5">
        <f t="shared" si="25"/>
        <v>25</v>
      </c>
      <c r="BO28" s="5">
        <f t="shared" si="25"/>
        <v>3.5999999999999996</v>
      </c>
      <c r="BP28" s="5">
        <f t="shared" si="25"/>
        <v>1.5999999999999996</v>
      </c>
      <c r="BQ28" s="5">
        <f t="shared" si="8"/>
        <v>6.6</v>
      </c>
      <c r="BR28" s="5">
        <f t="shared" si="9"/>
        <v>105.24000000000001</v>
      </c>
      <c r="BS28" s="5">
        <f t="shared" si="10"/>
        <v>686.74</v>
      </c>
      <c r="BT28" s="5">
        <f t="shared" si="11"/>
        <v>140.96</v>
      </c>
      <c r="BU28" s="5">
        <f t="shared" si="12"/>
        <v>17.64</v>
      </c>
      <c r="BV28" s="5">
        <f t="shared" si="13"/>
        <v>19.64</v>
      </c>
      <c r="BW28" s="5">
        <f t="shared" si="14"/>
        <v>1.8000000000000007</v>
      </c>
    </row>
    <row r="29" spans="1:75">
      <c r="A29" s="5">
        <v>23</v>
      </c>
      <c r="B29" s="5" t="s">
        <v>108</v>
      </c>
      <c r="C29" s="5" t="s">
        <v>110</v>
      </c>
      <c r="D29" s="5">
        <v>19342020223</v>
      </c>
      <c r="E29" s="5">
        <v>15</v>
      </c>
      <c r="F29" s="5">
        <v>11</v>
      </c>
      <c r="G29" s="5">
        <v>95</v>
      </c>
      <c r="H29" s="5">
        <v>96</v>
      </c>
      <c r="I29" s="5">
        <v>2</v>
      </c>
      <c r="J29" s="5">
        <v>2</v>
      </c>
      <c r="K29" s="5">
        <v>2</v>
      </c>
      <c r="L29" s="5">
        <v>168</v>
      </c>
      <c r="M29" s="5">
        <v>182</v>
      </c>
      <c r="N29" s="5">
        <v>120</v>
      </c>
      <c r="O29" s="5">
        <v>130</v>
      </c>
      <c r="P29" s="5">
        <v>24</v>
      </c>
      <c r="Q29" s="5">
        <v>36</v>
      </c>
      <c r="R29" s="5">
        <v>1080</v>
      </c>
      <c r="S29" s="5">
        <v>1128</v>
      </c>
      <c r="T29" s="5">
        <v>1170</v>
      </c>
      <c r="U29" s="5">
        <v>1222</v>
      </c>
      <c r="V29" s="5">
        <v>12</v>
      </c>
      <c r="W29" s="5">
        <v>12</v>
      </c>
      <c r="X29" s="5">
        <v>13</v>
      </c>
      <c r="Y29" s="5">
        <v>13</v>
      </c>
      <c r="Z29" s="5">
        <v>100</v>
      </c>
      <c r="AA29" s="5">
        <v>350</v>
      </c>
      <c r="AB29" s="5">
        <v>100</v>
      </c>
      <c r="AC29" s="5">
        <v>10</v>
      </c>
      <c r="AD29" s="5">
        <v>10</v>
      </c>
      <c r="AE29" s="5">
        <v>10</v>
      </c>
      <c r="AF29" s="5">
        <v>1</v>
      </c>
      <c r="AG29" s="5">
        <v>10</v>
      </c>
      <c r="AH29" s="5">
        <v>-5</v>
      </c>
      <c r="AI29" s="5">
        <v>2</v>
      </c>
      <c r="AJ29" s="5">
        <v>0</v>
      </c>
      <c r="AK29" s="5">
        <v>0</v>
      </c>
      <c r="AL29" s="5">
        <f t="shared" si="15"/>
        <v>1209</v>
      </c>
      <c r="AM29" s="5">
        <f t="shared" si="16"/>
        <v>78.12</v>
      </c>
      <c r="AN29" s="5">
        <f t="shared" si="1"/>
        <v>353.37</v>
      </c>
      <c r="AO29" s="5">
        <f t="shared" si="17"/>
        <v>2892</v>
      </c>
      <c r="AP29" s="5">
        <f t="shared" si="2"/>
        <v>82.98</v>
      </c>
      <c r="AQ29" s="5">
        <f t="shared" si="18"/>
        <v>10.620000000000001</v>
      </c>
      <c r="AR29" s="5">
        <f t="shared" si="18"/>
        <v>10.620000000000001</v>
      </c>
      <c r="AS29" s="5">
        <f t="shared" si="19"/>
        <v>111.39000000000001</v>
      </c>
      <c r="AT29" s="5">
        <f t="shared" si="20"/>
        <v>346.02000000000004</v>
      </c>
      <c r="AU29" s="5">
        <f t="shared" si="21"/>
        <v>4.2</v>
      </c>
      <c r="AV29" s="5">
        <v>1100</v>
      </c>
      <c r="AW29" s="5">
        <v>50</v>
      </c>
      <c r="AX29" s="5">
        <v>340</v>
      </c>
      <c r="AY29" s="5">
        <v>2440</v>
      </c>
      <c r="AZ29" s="5">
        <v>70</v>
      </c>
      <c r="BA29" s="5">
        <v>8.4</v>
      </c>
      <c r="BB29" s="5">
        <v>8.4</v>
      </c>
      <c r="BC29" s="5">
        <v>99.4</v>
      </c>
      <c r="BD29" s="5">
        <v>300</v>
      </c>
      <c r="BE29" s="5">
        <v>3.4</v>
      </c>
      <c r="BF29" s="5">
        <f t="shared" si="22"/>
        <v>22.879999999999995</v>
      </c>
      <c r="BG29" s="5">
        <f t="shared" si="22"/>
        <v>6.6299999999999955</v>
      </c>
      <c r="BH29" s="5">
        <f t="shared" si="23"/>
        <v>12.019999999999996</v>
      </c>
      <c r="BI29" s="5">
        <f t="shared" si="23"/>
        <v>1.379999999999999</v>
      </c>
      <c r="BJ29" s="5">
        <f t="shared" si="23"/>
        <v>0</v>
      </c>
      <c r="BK29" s="5">
        <f t="shared" si="5"/>
        <v>5.8</v>
      </c>
      <c r="BL29" s="5">
        <f t="shared" si="24"/>
        <v>51</v>
      </c>
      <c r="BM29" s="5">
        <f t="shared" si="24"/>
        <v>20</v>
      </c>
      <c r="BN29" s="5">
        <f t="shared" si="25"/>
        <v>25</v>
      </c>
      <c r="BO29" s="5">
        <f t="shared" si="25"/>
        <v>3.5999999999999996</v>
      </c>
      <c r="BP29" s="5">
        <f t="shared" si="25"/>
        <v>1.5999999999999996</v>
      </c>
      <c r="BQ29" s="5">
        <f t="shared" si="8"/>
        <v>6.6</v>
      </c>
      <c r="BR29" s="5">
        <f t="shared" si="9"/>
        <v>105.24000000000001</v>
      </c>
      <c r="BS29" s="5">
        <f t="shared" si="10"/>
        <v>686.74</v>
      </c>
      <c r="BT29" s="5">
        <f t="shared" si="11"/>
        <v>140.96</v>
      </c>
      <c r="BU29" s="5">
        <f t="shared" si="12"/>
        <v>17.64</v>
      </c>
      <c r="BV29" s="5">
        <f t="shared" si="13"/>
        <v>19.64</v>
      </c>
      <c r="BW29" s="5">
        <f t="shared" si="14"/>
        <v>1.8000000000000007</v>
      </c>
    </row>
    <row r="30" spans="1:75">
      <c r="A30" s="5">
        <v>24</v>
      </c>
      <c r="B30" s="5" t="s">
        <v>108</v>
      </c>
      <c r="C30" s="5" t="s">
        <v>110</v>
      </c>
      <c r="D30" s="5">
        <v>19342020224</v>
      </c>
      <c r="E30" s="5">
        <v>15</v>
      </c>
      <c r="F30" s="5">
        <v>11</v>
      </c>
      <c r="G30" s="5">
        <v>95</v>
      </c>
      <c r="H30" s="5">
        <v>96</v>
      </c>
      <c r="I30" s="5">
        <v>2</v>
      </c>
      <c r="J30" s="5">
        <v>2</v>
      </c>
      <c r="K30" s="5">
        <v>2</v>
      </c>
      <c r="L30" s="5">
        <v>168</v>
      </c>
      <c r="M30" s="5">
        <v>182</v>
      </c>
      <c r="N30" s="5">
        <v>120</v>
      </c>
      <c r="O30" s="5">
        <v>130</v>
      </c>
      <c r="P30" s="5">
        <v>24</v>
      </c>
      <c r="Q30" s="5">
        <v>36</v>
      </c>
      <c r="R30" s="5">
        <v>1080</v>
      </c>
      <c r="S30" s="5">
        <v>1128</v>
      </c>
      <c r="T30" s="5">
        <v>1170</v>
      </c>
      <c r="U30" s="5">
        <v>1222</v>
      </c>
      <c r="V30" s="5">
        <v>12</v>
      </c>
      <c r="W30" s="5">
        <v>12</v>
      </c>
      <c r="X30" s="5">
        <v>13</v>
      </c>
      <c r="Y30" s="5">
        <v>13</v>
      </c>
      <c r="Z30" s="5">
        <v>100</v>
      </c>
      <c r="AA30" s="5">
        <v>350</v>
      </c>
      <c r="AB30" s="5">
        <v>100</v>
      </c>
      <c r="AC30" s="5">
        <v>10</v>
      </c>
      <c r="AD30" s="5">
        <v>10</v>
      </c>
      <c r="AE30" s="5">
        <v>10</v>
      </c>
      <c r="AF30" s="5">
        <v>1</v>
      </c>
      <c r="AG30" s="5">
        <v>10</v>
      </c>
      <c r="AH30" s="5">
        <v>-5</v>
      </c>
      <c r="AI30" s="5">
        <v>2</v>
      </c>
      <c r="AJ30" s="5">
        <v>0</v>
      </c>
      <c r="AK30" s="5">
        <v>0</v>
      </c>
      <c r="AL30" s="5">
        <f t="shared" si="15"/>
        <v>1209</v>
      </c>
      <c r="AM30" s="5">
        <f t="shared" si="16"/>
        <v>78.12</v>
      </c>
      <c r="AN30" s="5">
        <f t="shared" si="1"/>
        <v>353.37</v>
      </c>
      <c r="AO30" s="5">
        <f t="shared" si="17"/>
        <v>2892</v>
      </c>
      <c r="AP30" s="5">
        <f t="shared" si="2"/>
        <v>82.98</v>
      </c>
      <c r="AQ30" s="5">
        <f t="shared" si="18"/>
        <v>10.620000000000001</v>
      </c>
      <c r="AR30" s="5">
        <f t="shared" si="18"/>
        <v>10.620000000000001</v>
      </c>
      <c r="AS30" s="5">
        <f t="shared" si="19"/>
        <v>111.39000000000001</v>
      </c>
      <c r="AT30" s="5">
        <f t="shared" si="20"/>
        <v>346.02000000000004</v>
      </c>
      <c r="AU30" s="5">
        <f t="shared" si="21"/>
        <v>4.2</v>
      </c>
      <c r="AV30" s="5">
        <v>1100</v>
      </c>
      <c r="AW30" s="5">
        <v>50</v>
      </c>
      <c r="AX30" s="5">
        <v>340</v>
      </c>
      <c r="AY30" s="5">
        <v>2440</v>
      </c>
      <c r="AZ30" s="5">
        <v>70</v>
      </c>
      <c r="BA30" s="5">
        <v>8.4</v>
      </c>
      <c r="BB30" s="5">
        <v>8.4</v>
      </c>
      <c r="BC30" s="5">
        <v>99.4</v>
      </c>
      <c r="BD30" s="5">
        <v>300</v>
      </c>
      <c r="BE30" s="5">
        <v>3.4</v>
      </c>
      <c r="BF30" s="5">
        <f t="shared" si="22"/>
        <v>22.879999999999995</v>
      </c>
      <c r="BG30" s="5">
        <f t="shared" si="22"/>
        <v>6.6299999999999955</v>
      </c>
      <c r="BH30" s="5">
        <f t="shared" si="23"/>
        <v>12.019999999999996</v>
      </c>
      <c r="BI30" s="5">
        <f t="shared" si="23"/>
        <v>1.379999999999999</v>
      </c>
      <c r="BJ30" s="5">
        <f t="shared" si="23"/>
        <v>0</v>
      </c>
      <c r="BK30" s="5">
        <f t="shared" si="5"/>
        <v>5.8</v>
      </c>
      <c r="BL30" s="5">
        <f t="shared" si="24"/>
        <v>51</v>
      </c>
      <c r="BM30" s="5">
        <f t="shared" si="24"/>
        <v>20</v>
      </c>
      <c r="BN30" s="5">
        <f t="shared" si="25"/>
        <v>25</v>
      </c>
      <c r="BO30" s="5">
        <f t="shared" si="25"/>
        <v>3.5999999999999996</v>
      </c>
      <c r="BP30" s="5">
        <f t="shared" si="25"/>
        <v>1.5999999999999996</v>
      </c>
      <c r="BQ30" s="5">
        <f t="shared" si="8"/>
        <v>6.6</v>
      </c>
      <c r="BR30" s="5">
        <f t="shared" si="9"/>
        <v>105.24000000000001</v>
      </c>
      <c r="BS30" s="5">
        <f t="shared" si="10"/>
        <v>686.74</v>
      </c>
      <c r="BT30" s="5">
        <f t="shared" si="11"/>
        <v>140.96</v>
      </c>
      <c r="BU30" s="5">
        <f t="shared" si="12"/>
        <v>17.64</v>
      </c>
      <c r="BV30" s="5">
        <f t="shared" si="13"/>
        <v>19.64</v>
      </c>
      <c r="BW30" s="5">
        <f t="shared" si="14"/>
        <v>1.8000000000000007</v>
      </c>
    </row>
    <row r="31" spans="1:75">
      <c r="A31" s="5">
        <v>25</v>
      </c>
      <c r="B31" s="5" t="s">
        <v>108</v>
      </c>
      <c r="C31" s="5" t="s">
        <v>110</v>
      </c>
      <c r="D31" s="5">
        <v>19342020225</v>
      </c>
      <c r="E31" s="5">
        <v>15</v>
      </c>
      <c r="F31" s="5">
        <v>11</v>
      </c>
      <c r="G31" s="5">
        <v>95</v>
      </c>
      <c r="H31" s="5">
        <v>96</v>
      </c>
      <c r="I31" s="5">
        <v>2</v>
      </c>
      <c r="J31" s="5">
        <v>2</v>
      </c>
      <c r="K31" s="5">
        <v>2</v>
      </c>
      <c r="L31" s="5">
        <v>168</v>
      </c>
      <c r="M31" s="5">
        <v>182</v>
      </c>
      <c r="N31" s="5">
        <v>120</v>
      </c>
      <c r="O31" s="5">
        <v>130</v>
      </c>
      <c r="P31" s="5">
        <v>24</v>
      </c>
      <c r="Q31" s="5">
        <v>36</v>
      </c>
      <c r="R31" s="5">
        <v>1080</v>
      </c>
      <c r="S31" s="5">
        <v>1128</v>
      </c>
      <c r="T31" s="5">
        <v>1170</v>
      </c>
      <c r="U31" s="5">
        <v>1222</v>
      </c>
      <c r="V31" s="5">
        <v>12</v>
      </c>
      <c r="W31" s="5">
        <v>12</v>
      </c>
      <c r="X31" s="5">
        <v>13</v>
      </c>
      <c r="Y31" s="5">
        <v>13</v>
      </c>
      <c r="Z31" s="5">
        <v>100</v>
      </c>
      <c r="AA31" s="5">
        <v>350</v>
      </c>
      <c r="AB31" s="5">
        <v>100</v>
      </c>
      <c r="AC31" s="5">
        <v>10</v>
      </c>
      <c r="AD31" s="5">
        <v>10</v>
      </c>
      <c r="AE31" s="5">
        <v>10</v>
      </c>
      <c r="AF31" s="5">
        <v>1</v>
      </c>
      <c r="AG31" s="5">
        <v>10</v>
      </c>
      <c r="AH31" s="5">
        <v>-5</v>
      </c>
      <c r="AI31" s="5">
        <v>2</v>
      </c>
      <c r="AJ31" s="5">
        <v>0</v>
      </c>
      <c r="AK31" s="5">
        <v>0</v>
      </c>
      <c r="AL31" s="5">
        <f t="shared" si="15"/>
        <v>1209</v>
      </c>
      <c r="AM31" s="5">
        <f t="shared" si="16"/>
        <v>78.12</v>
      </c>
      <c r="AN31" s="5">
        <f t="shared" si="1"/>
        <v>353.37</v>
      </c>
      <c r="AO31" s="5">
        <f t="shared" si="17"/>
        <v>2892</v>
      </c>
      <c r="AP31" s="5">
        <f t="shared" si="2"/>
        <v>82.98</v>
      </c>
      <c r="AQ31" s="5">
        <f t="shared" si="18"/>
        <v>10.620000000000001</v>
      </c>
      <c r="AR31" s="5">
        <f t="shared" si="18"/>
        <v>10.620000000000001</v>
      </c>
      <c r="AS31" s="5">
        <f t="shared" si="19"/>
        <v>111.39000000000001</v>
      </c>
      <c r="AT31" s="5">
        <f t="shared" si="20"/>
        <v>346.02000000000004</v>
      </c>
      <c r="AU31" s="5">
        <f t="shared" si="21"/>
        <v>4.2</v>
      </c>
      <c r="AV31" s="5">
        <v>1100</v>
      </c>
      <c r="AW31" s="5">
        <v>50</v>
      </c>
      <c r="AX31" s="5">
        <v>340</v>
      </c>
      <c r="AY31" s="5">
        <v>2440</v>
      </c>
      <c r="AZ31" s="5">
        <v>70</v>
      </c>
      <c r="BA31" s="5">
        <v>8.4</v>
      </c>
      <c r="BB31" s="5">
        <v>8.4</v>
      </c>
      <c r="BC31" s="5">
        <v>99.4</v>
      </c>
      <c r="BD31" s="5">
        <v>300</v>
      </c>
      <c r="BE31" s="5">
        <v>3.4</v>
      </c>
      <c r="BF31" s="5">
        <f t="shared" si="22"/>
        <v>22.879999999999995</v>
      </c>
      <c r="BG31" s="5">
        <f t="shared" si="22"/>
        <v>6.6299999999999955</v>
      </c>
      <c r="BH31" s="5">
        <f t="shared" si="23"/>
        <v>12.019999999999996</v>
      </c>
      <c r="BI31" s="5">
        <f t="shared" si="23"/>
        <v>1.379999999999999</v>
      </c>
      <c r="BJ31" s="5">
        <f t="shared" si="23"/>
        <v>0</v>
      </c>
      <c r="BK31" s="5">
        <f t="shared" si="5"/>
        <v>5.8</v>
      </c>
      <c r="BL31" s="5">
        <f t="shared" si="24"/>
        <v>51</v>
      </c>
      <c r="BM31" s="5">
        <f t="shared" si="24"/>
        <v>20</v>
      </c>
      <c r="BN31" s="5">
        <f t="shared" si="25"/>
        <v>25</v>
      </c>
      <c r="BO31" s="5">
        <f t="shared" si="25"/>
        <v>3.5999999999999996</v>
      </c>
      <c r="BP31" s="5">
        <f t="shared" si="25"/>
        <v>1.5999999999999996</v>
      </c>
      <c r="BQ31" s="5">
        <f t="shared" si="8"/>
        <v>6.6</v>
      </c>
      <c r="BR31" s="5">
        <f t="shared" si="9"/>
        <v>105.24000000000001</v>
      </c>
      <c r="BS31" s="5">
        <f t="shared" si="10"/>
        <v>686.74</v>
      </c>
      <c r="BT31" s="5">
        <f t="shared" si="11"/>
        <v>140.96</v>
      </c>
      <c r="BU31" s="5">
        <f t="shared" si="12"/>
        <v>17.64</v>
      </c>
      <c r="BV31" s="5">
        <f t="shared" si="13"/>
        <v>19.64</v>
      </c>
      <c r="BW31" s="5">
        <f t="shared" si="14"/>
        <v>1.8000000000000007</v>
      </c>
    </row>
    <row r="32" spans="1:75">
      <c r="A32" s="5">
        <v>26</v>
      </c>
      <c r="B32" s="5" t="s">
        <v>108</v>
      </c>
      <c r="C32" s="5" t="s">
        <v>110</v>
      </c>
      <c r="D32" s="5">
        <v>19342020226</v>
      </c>
      <c r="E32" s="5">
        <v>15</v>
      </c>
      <c r="F32" s="5">
        <v>11</v>
      </c>
      <c r="G32" s="5">
        <v>95</v>
      </c>
      <c r="H32" s="5">
        <v>96</v>
      </c>
      <c r="I32" s="5">
        <v>2</v>
      </c>
      <c r="J32" s="5">
        <v>2</v>
      </c>
      <c r="K32" s="5">
        <v>2</v>
      </c>
      <c r="L32" s="5">
        <v>168</v>
      </c>
      <c r="M32" s="5">
        <v>182</v>
      </c>
      <c r="N32" s="5">
        <v>120</v>
      </c>
      <c r="O32" s="5">
        <v>130</v>
      </c>
      <c r="P32" s="5">
        <v>24</v>
      </c>
      <c r="Q32" s="5">
        <v>36</v>
      </c>
      <c r="R32" s="5">
        <v>1080</v>
      </c>
      <c r="S32" s="5">
        <v>1128</v>
      </c>
      <c r="T32" s="5">
        <v>1170</v>
      </c>
      <c r="U32" s="5">
        <v>1222</v>
      </c>
      <c r="V32" s="5">
        <v>12</v>
      </c>
      <c r="W32" s="5">
        <v>12</v>
      </c>
      <c r="X32" s="5">
        <v>13</v>
      </c>
      <c r="Y32" s="5">
        <v>13</v>
      </c>
      <c r="Z32" s="5">
        <v>100</v>
      </c>
      <c r="AA32" s="5">
        <v>350</v>
      </c>
      <c r="AB32" s="5">
        <v>100</v>
      </c>
      <c r="AC32" s="5">
        <v>10</v>
      </c>
      <c r="AD32" s="5">
        <v>10</v>
      </c>
      <c r="AE32" s="5">
        <v>10</v>
      </c>
      <c r="AF32" s="5">
        <v>1</v>
      </c>
      <c r="AG32" s="5">
        <v>10</v>
      </c>
      <c r="AH32" s="5">
        <v>-5</v>
      </c>
      <c r="AI32" s="5">
        <v>2</v>
      </c>
      <c r="AJ32" s="5">
        <v>0</v>
      </c>
      <c r="AK32" s="5">
        <v>0</v>
      </c>
      <c r="AL32" s="5">
        <f t="shared" si="15"/>
        <v>1209</v>
      </c>
      <c r="AM32" s="5">
        <f t="shared" si="16"/>
        <v>78.12</v>
      </c>
      <c r="AN32" s="5">
        <f t="shared" si="1"/>
        <v>353.37</v>
      </c>
      <c r="AO32" s="5">
        <f t="shared" si="17"/>
        <v>2892</v>
      </c>
      <c r="AP32" s="5">
        <f t="shared" si="2"/>
        <v>82.98</v>
      </c>
      <c r="AQ32" s="5">
        <f t="shared" si="18"/>
        <v>10.620000000000001</v>
      </c>
      <c r="AR32" s="5">
        <f t="shared" si="18"/>
        <v>10.620000000000001</v>
      </c>
      <c r="AS32" s="5">
        <f t="shared" si="19"/>
        <v>111.39000000000001</v>
      </c>
      <c r="AT32" s="5">
        <f t="shared" si="20"/>
        <v>346.02000000000004</v>
      </c>
      <c r="AU32" s="5">
        <f t="shared" si="21"/>
        <v>4.2</v>
      </c>
      <c r="AV32" s="5">
        <v>1100</v>
      </c>
      <c r="AW32" s="5">
        <v>50</v>
      </c>
      <c r="AX32" s="5">
        <v>340</v>
      </c>
      <c r="AY32" s="5">
        <v>2440</v>
      </c>
      <c r="AZ32" s="5">
        <v>70</v>
      </c>
      <c r="BA32" s="5">
        <v>8.4</v>
      </c>
      <c r="BB32" s="5">
        <v>8.4</v>
      </c>
      <c r="BC32" s="5">
        <v>99.4</v>
      </c>
      <c r="BD32" s="5">
        <v>300</v>
      </c>
      <c r="BE32" s="5">
        <v>3.4</v>
      </c>
      <c r="BF32" s="5">
        <f t="shared" si="22"/>
        <v>22.879999999999995</v>
      </c>
      <c r="BG32" s="5">
        <f t="shared" si="22"/>
        <v>6.6299999999999955</v>
      </c>
      <c r="BH32" s="5">
        <f t="shared" si="23"/>
        <v>12.019999999999996</v>
      </c>
      <c r="BI32" s="5">
        <f t="shared" si="23"/>
        <v>1.379999999999999</v>
      </c>
      <c r="BJ32" s="5">
        <f t="shared" si="23"/>
        <v>0</v>
      </c>
      <c r="BK32" s="5">
        <f t="shared" si="5"/>
        <v>5.8</v>
      </c>
      <c r="BL32" s="5">
        <f t="shared" si="24"/>
        <v>51</v>
      </c>
      <c r="BM32" s="5">
        <f t="shared" si="24"/>
        <v>20</v>
      </c>
      <c r="BN32" s="5">
        <f t="shared" si="25"/>
        <v>25</v>
      </c>
      <c r="BO32" s="5">
        <f t="shared" si="25"/>
        <v>3.5999999999999996</v>
      </c>
      <c r="BP32" s="5">
        <f t="shared" si="25"/>
        <v>1.5999999999999996</v>
      </c>
      <c r="BQ32" s="5">
        <f t="shared" si="8"/>
        <v>6.6</v>
      </c>
      <c r="BR32" s="5">
        <f t="shared" si="9"/>
        <v>105.24000000000001</v>
      </c>
      <c r="BS32" s="5">
        <f t="shared" si="10"/>
        <v>686.74</v>
      </c>
      <c r="BT32" s="5">
        <f t="shared" si="11"/>
        <v>140.96</v>
      </c>
      <c r="BU32" s="5">
        <f t="shared" si="12"/>
        <v>17.64</v>
      </c>
      <c r="BV32" s="5">
        <f t="shared" si="13"/>
        <v>19.64</v>
      </c>
      <c r="BW32" s="5">
        <f t="shared" si="14"/>
        <v>1.8000000000000007</v>
      </c>
    </row>
    <row r="33" spans="1:75">
      <c r="A33" s="5">
        <v>27</v>
      </c>
      <c r="B33" s="5" t="s">
        <v>108</v>
      </c>
      <c r="C33" s="5" t="s">
        <v>110</v>
      </c>
      <c r="D33" s="5">
        <v>19342020227</v>
      </c>
      <c r="E33" s="5">
        <v>15</v>
      </c>
      <c r="F33" s="5">
        <v>11</v>
      </c>
      <c r="G33" s="5">
        <v>95</v>
      </c>
      <c r="H33" s="5">
        <v>96</v>
      </c>
      <c r="I33" s="5">
        <v>2</v>
      </c>
      <c r="J33" s="5">
        <v>2</v>
      </c>
      <c r="K33" s="5">
        <v>2</v>
      </c>
      <c r="L33" s="5">
        <v>168</v>
      </c>
      <c r="M33" s="5">
        <v>182</v>
      </c>
      <c r="N33" s="5">
        <v>120</v>
      </c>
      <c r="O33" s="5">
        <v>130</v>
      </c>
      <c r="P33" s="5">
        <v>24</v>
      </c>
      <c r="Q33" s="5">
        <v>36</v>
      </c>
      <c r="R33" s="5">
        <v>1080</v>
      </c>
      <c r="S33" s="5">
        <v>1128</v>
      </c>
      <c r="T33" s="5">
        <v>1170</v>
      </c>
      <c r="U33" s="5">
        <v>1222</v>
      </c>
      <c r="V33" s="5">
        <v>12</v>
      </c>
      <c r="W33" s="5">
        <v>12</v>
      </c>
      <c r="X33" s="5">
        <v>13</v>
      </c>
      <c r="Y33" s="5">
        <v>13</v>
      </c>
      <c r="Z33" s="5">
        <v>100</v>
      </c>
      <c r="AA33" s="5">
        <v>350</v>
      </c>
      <c r="AB33" s="5">
        <v>100</v>
      </c>
      <c r="AC33" s="5">
        <v>10</v>
      </c>
      <c r="AD33" s="5">
        <v>10</v>
      </c>
      <c r="AE33" s="5">
        <v>10</v>
      </c>
      <c r="AF33" s="5">
        <v>1</v>
      </c>
      <c r="AG33" s="5">
        <v>10</v>
      </c>
      <c r="AH33" s="5">
        <v>-5</v>
      </c>
      <c r="AI33" s="5">
        <v>2</v>
      </c>
      <c r="AJ33" s="5">
        <v>0</v>
      </c>
      <c r="AK33" s="5">
        <v>0</v>
      </c>
      <c r="AL33" s="5">
        <f t="shared" si="15"/>
        <v>1209</v>
      </c>
      <c r="AM33" s="5">
        <f t="shared" si="16"/>
        <v>78.12</v>
      </c>
      <c r="AN33" s="5">
        <f t="shared" si="1"/>
        <v>353.37</v>
      </c>
      <c r="AO33" s="5">
        <f t="shared" si="17"/>
        <v>2892</v>
      </c>
      <c r="AP33" s="5">
        <f t="shared" si="2"/>
        <v>82.98</v>
      </c>
      <c r="AQ33" s="5">
        <f t="shared" si="18"/>
        <v>10.620000000000001</v>
      </c>
      <c r="AR33" s="5">
        <f t="shared" si="18"/>
        <v>10.620000000000001</v>
      </c>
      <c r="AS33" s="5">
        <f t="shared" si="19"/>
        <v>111.39000000000001</v>
      </c>
      <c r="AT33" s="5">
        <f t="shared" si="20"/>
        <v>346.02000000000004</v>
      </c>
      <c r="AU33" s="5">
        <f t="shared" si="21"/>
        <v>4.2</v>
      </c>
      <c r="AV33" s="5">
        <v>1100</v>
      </c>
      <c r="AW33" s="5">
        <v>50</v>
      </c>
      <c r="AX33" s="5">
        <v>340</v>
      </c>
      <c r="AY33" s="5">
        <v>2440</v>
      </c>
      <c r="AZ33" s="5">
        <v>70</v>
      </c>
      <c r="BA33" s="5">
        <v>8.4</v>
      </c>
      <c r="BB33" s="5">
        <v>8.4</v>
      </c>
      <c r="BC33" s="5">
        <v>99.4</v>
      </c>
      <c r="BD33" s="5">
        <v>300</v>
      </c>
      <c r="BE33" s="5">
        <v>3.4</v>
      </c>
      <c r="BF33" s="5">
        <f t="shared" si="22"/>
        <v>22.879999999999995</v>
      </c>
      <c r="BG33" s="5">
        <f t="shared" si="22"/>
        <v>6.6299999999999955</v>
      </c>
      <c r="BH33" s="5">
        <f t="shared" si="23"/>
        <v>12.019999999999996</v>
      </c>
      <c r="BI33" s="5">
        <f t="shared" si="23"/>
        <v>1.379999999999999</v>
      </c>
      <c r="BJ33" s="5">
        <f t="shared" si="23"/>
        <v>0</v>
      </c>
      <c r="BK33" s="5">
        <f t="shared" si="5"/>
        <v>5.8</v>
      </c>
      <c r="BL33" s="5">
        <f t="shared" si="24"/>
        <v>51</v>
      </c>
      <c r="BM33" s="5">
        <f t="shared" si="24"/>
        <v>20</v>
      </c>
      <c r="BN33" s="5">
        <f t="shared" si="25"/>
        <v>25</v>
      </c>
      <c r="BO33" s="5">
        <f t="shared" si="25"/>
        <v>3.5999999999999996</v>
      </c>
      <c r="BP33" s="5">
        <f t="shared" si="25"/>
        <v>1.5999999999999996</v>
      </c>
      <c r="BQ33" s="5">
        <f t="shared" si="8"/>
        <v>6.6</v>
      </c>
      <c r="BR33" s="5">
        <f t="shared" si="9"/>
        <v>105.24000000000001</v>
      </c>
      <c r="BS33" s="5">
        <f t="shared" si="10"/>
        <v>686.74</v>
      </c>
      <c r="BT33" s="5">
        <f t="shared" si="11"/>
        <v>140.96</v>
      </c>
      <c r="BU33" s="5">
        <f t="shared" si="12"/>
        <v>17.64</v>
      </c>
      <c r="BV33" s="5">
        <f t="shared" si="13"/>
        <v>19.64</v>
      </c>
      <c r="BW33" s="5">
        <f t="shared" si="14"/>
        <v>1.8000000000000007</v>
      </c>
    </row>
    <row r="34" spans="1:75">
      <c r="A34" s="5">
        <v>28</v>
      </c>
      <c r="B34" s="5" t="s">
        <v>108</v>
      </c>
      <c r="C34" s="5" t="s">
        <v>110</v>
      </c>
      <c r="D34" s="5">
        <v>19342020228</v>
      </c>
      <c r="E34" s="5">
        <v>15</v>
      </c>
      <c r="F34" s="5">
        <v>11</v>
      </c>
      <c r="G34" s="5">
        <v>95</v>
      </c>
      <c r="H34" s="5">
        <v>96</v>
      </c>
      <c r="I34" s="5">
        <v>2</v>
      </c>
      <c r="J34" s="5">
        <v>2</v>
      </c>
      <c r="K34" s="5">
        <v>2</v>
      </c>
      <c r="L34" s="5">
        <v>168</v>
      </c>
      <c r="M34" s="5">
        <v>182</v>
      </c>
      <c r="N34" s="5">
        <v>120</v>
      </c>
      <c r="O34" s="5">
        <v>130</v>
      </c>
      <c r="P34" s="5">
        <v>24</v>
      </c>
      <c r="Q34" s="5">
        <v>36</v>
      </c>
      <c r="R34" s="5">
        <v>1080</v>
      </c>
      <c r="S34" s="5">
        <v>1128</v>
      </c>
      <c r="T34" s="5">
        <v>1170</v>
      </c>
      <c r="U34" s="5">
        <v>1222</v>
      </c>
      <c r="V34" s="5">
        <v>12</v>
      </c>
      <c r="W34" s="5">
        <v>12</v>
      </c>
      <c r="X34" s="5">
        <v>13</v>
      </c>
      <c r="Y34" s="5">
        <v>13</v>
      </c>
      <c r="Z34" s="5">
        <v>100</v>
      </c>
      <c r="AA34" s="5">
        <v>350</v>
      </c>
      <c r="AB34" s="5">
        <v>100</v>
      </c>
      <c r="AC34" s="5">
        <v>10</v>
      </c>
      <c r="AD34" s="5">
        <v>10</v>
      </c>
      <c r="AE34" s="5">
        <v>10</v>
      </c>
      <c r="AF34" s="5">
        <v>1</v>
      </c>
      <c r="AG34" s="5">
        <v>10</v>
      </c>
      <c r="AH34" s="5">
        <v>-5</v>
      </c>
      <c r="AI34" s="5">
        <v>2</v>
      </c>
      <c r="AJ34" s="5">
        <v>0</v>
      </c>
      <c r="AK34" s="5">
        <v>0</v>
      </c>
      <c r="AL34" s="5">
        <f t="shared" si="15"/>
        <v>1209</v>
      </c>
      <c r="AM34" s="5">
        <f t="shared" si="16"/>
        <v>78.12</v>
      </c>
      <c r="AN34" s="5">
        <f t="shared" si="1"/>
        <v>353.37</v>
      </c>
      <c r="AO34" s="5">
        <f t="shared" si="17"/>
        <v>2892</v>
      </c>
      <c r="AP34" s="5">
        <f t="shared" si="2"/>
        <v>82.98</v>
      </c>
      <c r="AQ34" s="5">
        <f t="shared" si="18"/>
        <v>10.620000000000001</v>
      </c>
      <c r="AR34" s="5">
        <f t="shared" si="18"/>
        <v>10.620000000000001</v>
      </c>
      <c r="AS34" s="5">
        <f t="shared" si="19"/>
        <v>111.39000000000001</v>
      </c>
      <c r="AT34" s="5">
        <f t="shared" si="20"/>
        <v>346.02000000000004</v>
      </c>
      <c r="AU34" s="5">
        <f t="shared" si="21"/>
        <v>4.2</v>
      </c>
      <c r="AV34" s="5">
        <v>1100</v>
      </c>
      <c r="AW34" s="5">
        <v>50</v>
      </c>
      <c r="AX34" s="5">
        <v>340</v>
      </c>
      <c r="AY34" s="5">
        <v>2440</v>
      </c>
      <c r="AZ34" s="5">
        <v>70</v>
      </c>
      <c r="BA34" s="5">
        <v>8.4</v>
      </c>
      <c r="BB34" s="5">
        <v>8.4</v>
      </c>
      <c r="BC34" s="5">
        <v>99.4</v>
      </c>
      <c r="BD34" s="5">
        <v>300</v>
      </c>
      <c r="BE34" s="5">
        <v>3.4</v>
      </c>
      <c r="BF34" s="5">
        <f t="shared" si="22"/>
        <v>22.879999999999995</v>
      </c>
      <c r="BG34" s="5">
        <f t="shared" si="22"/>
        <v>6.6299999999999955</v>
      </c>
      <c r="BH34" s="5">
        <f t="shared" si="23"/>
        <v>12.019999999999996</v>
      </c>
      <c r="BI34" s="5">
        <f t="shared" si="23"/>
        <v>1.379999999999999</v>
      </c>
      <c r="BJ34" s="5">
        <f t="shared" si="23"/>
        <v>0</v>
      </c>
      <c r="BK34" s="5">
        <f t="shared" si="5"/>
        <v>5.8</v>
      </c>
      <c r="BL34" s="5">
        <f t="shared" si="24"/>
        <v>51</v>
      </c>
      <c r="BM34" s="5">
        <f t="shared" si="24"/>
        <v>20</v>
      </c>
      <c r="BN34" s="5">
        <f t="shared" si="25"/>
        <v>25</v>
      </c>
      <c r="BO34" s="5">
        <f t="shared" si="25"/>
        <v>3.5999999999999996</v>
      </c>
      <c r="BP34" s="5">
        <f t="shared" si="25"/>
        <v>1.5999999999999996</v>
      </c>
      <c r="BQ34" s="5">
        <f t="shared" si="8"/>
        <v>6.6</v>
      </c>
      <c r="BR34" s="5">
        <f t="shared" si="9"/>
        <v>105.24000000000001</v>
      </c>
      <c r="BS34" s="5">
        <f t="shared" si="10"/>
        <v>686.74</v>
      </c>
      <c r="BT34" s="5">
        <f t="shared" si="11"/>
        <v>140.96</v>
      </c>
      <c r="BU34" s="5">
        <f t="shared" si="12"/>
        <v>17.64</v>
      </c>
      <c r="BV34" s="5">
        <f t="shared" si="13"/>
        <v>19.64</v>
      </c>
      <c r="BW34" s="5">
        <f t="shared" si="14"/>
        <v>1.8000000000000007</v>
      </c>
    </row>
    <row r="35" spans="1:75">
      <c r="A35" s="5">
        <v>29</v>
      </c>
      <c r="B35" s="5" t="s">
        <v>108</v>
      </c>
      <c r="C35" s="5" t="s">
        <v>110</v>
      </c>
      <c r="D35" s="5">
        <v>19342020229</v>
      </c>
      <c r="E35" s="5">
        <v>15</v>
      </c>
      <c r="F35" s="5">
        <v>11</v>
      </c>
      <c r="G35" s="5">
        <v>95</v>
      </c>
      <c r="H35" s="5">
        <v>96</v>
      </c>
      <c r="I35" s="5">
        <v>2</v>
      </c>
      <c r="J35" s="5">
        <v>2</v>
      </c>
      <c r="K35" s="5">
        <v>2</v>
      </c>
      <c r="L35" s="5">
        <v>168</v>
      </c>
      <c r="M35" s="5">
        <v>182</v>
      </c>
      <c r="N35" s="5">
        <v>120</v>
      </c>
      <c r="O35" s="5">
        <v>130</v>
      </c>
      <c r="P35" s="5">
        <v>24</v>
      </c>
      <c r="Q35" s="5">
        <v>36</v>
      </c>
      <c r="R35" s="5">
        <v>1080</v>
      </c>
      <c r="S35" s="5">
        <v>1128</v>
      </c>
      <c r="T35" s="5">
        <v>1170</v>
      </c>
      <c r="U35" s="5">
        <v>1222</v>
      </c>
      <c r="V35" s="5">
        <v>12</v>
      </c>
      <c r="W35" s="5">
        <v>12</v>
      </c>
      <c r="X35" s="5">
        <v>13</v>
      </c>
      <c r="Y35" s="5">
        <v>13</v>
      </c>
      <c r="Z35" s="5">
        <v>100</v>
      </c>
      <c r="AA35" s="5">
        <v>350</v>
      </c>
      <c r="AB35" s="5">
        <v>100</v>
      </c>
      <c r="AC35" s="5">
        <v>10</v>
      </c>
      <c r="AD35" s="5">
        <v>10</v>
      </c>
      <c r="AE35" s="5">
        <v>10</v>
      </c>
      <c r="AF35" s="5">
        <v>1</v>
      </c>
      <c r="AG35" s="5">
        <v>10</v>
      </c>
      <c r="AH35" s="5">
        <v>-5</v>
      </c>
      <c r="AI35" s="5">
        <v>2</v>
      </c>
      <c r="AJ35" s="5">
        <v>0</v>
      </c>
      <c r="AK35" s="5">
        <v>0</v>
      </c>
      <c r="AL35" s="5">
        <f t="shared" si="15"/>
        <v>1209</v>
      </c>
      <c r="AM35" s="5">
        <f t="shared" si="16"/>
        <v>78.12</v>
      </c>
      <c r="AN35" s="5">
        <f t="shared" si="1"/>
        <v>353.37</v>
      </c>
      <c r="AO35" s="5">
        <f t="shared" si="17"/>
        <v>2892</v>
      </c>
      <c r="AP35" s="5">
        <f t="shared" si="2"/>
        <v>82.98</v>
      </c>
      <c r="AQ35" s="5">
        <f t="shared" si="18"/>
        <v>10.620000000000001</v>
      </c>
      <c r="AR35" s="5">
        <f t="shared" si="18"/>
        <v>10.620000000000001</v>
      </c>
      <c r="AS35" s="5">
        <f t="shared" si="19"/>
        <v>111.39000000000001</v>
      </c>
      <c r="AT35" s="5">
        <f t="shared" si="20"/>
        <v>346.02000000000004</v>
      </c>
      <c r="AU35" s="5">
        <f t="shared" si="21"/>
        <v>4.2</v>
      </c>
      <c r="AV35" s="5">
        <v>1100</v>
      </c>
      <c r="AW35" s="5">
        <v>50</v>
      </c>
      <c r="AX35" s="5">
        <v>340</v>
      </c>
      <c r="AY35" s="5">
        <v>2440</v>
      </c>
      <c r="AZ35" s="5">
        <v>70</v>
      </c>
      <c r="BA35" s="5">
        <v>8.4</v>
      </c>
      <c r="BB35" s="5">
        <v>8.4</v>
      </c>
      <c r="BC35" s="5">
        <v>99.4</v>
      </c>
      <c r="BD35" s="5">
        <v>300</v>
      </c>
      <c r="BE35" s="5">
        <v>3.4</v>
      </c>
      <c r="BF35" s="5">
        <f t="shared" si="22"/>
        <v>22.879999999999995</v>
      </c>
      <c r="BG35" s="5">
        <f t="shared" si="22"/>
        <v>6.6299999999999955</v>
      </c>
      <c r="BH35" s="5">
        <f t="shared" si="23"/>
        <v>12.019999999999996</v>
      </c>
      <c r="BI35" s="5">
        <f t="shared" si="23"/>
        <v>1.379999999999999</v>
      </c>
      <c r="BJ35" s="5">
        <f t="shared" si="23"/>
        <v>0</v>
      </c>
      <c r="BK35" s="5">
        <f t="shared" si="5"/>
        <v>5.8</v>
      </c>
      <c r="BL35" s="5">
        <f t="shared" si="24"/>
        <v>51</v>
      </c>
      <c r="BM35" s="5">
        <f t="shared" si="24"/>
        <v>20</v>
      </c>
      <c r="BN35" s="5">
        <f t="shared" si="25"/>
        <v>25</v>
      </c>
      <c r="BO35" s="5">
        <f t="shared" si="25"/>
        <v>3.5999999999999996</v>
      </c>
      <c r="BP35" s="5">
        <f t="shared" si="25"/>
        <v>1.5999999999999996</v>
      </c>
      <c r="BQ35" s="5">
        <f t="shared" si="8"/>
        <v>6.6</v>
      </c>
      <c r="BR35" s="5">
        <f t="shared" si="9"/>
        <v>105.24000000000001</v>
      </c>
      <c r="BS35" s="5">
        <f t="shared" si="10"/>
        <v>686.74</v>
      </c>
      <c r="BT35" s="5">
        <f t="shared" si="11"/>
        <v>140.96</v>
      </c>
      <c r="BU35" s="5">
        <f t="shared" si="12"/>
        <v>17.64</v>
      </c>
      <c r="BV35" s="5">
        <f t="shared" si="13"/>
        <v>19.64</v>
      </c>
      <c r="BW35" s="5">
        <f t="shared" si="14"/>
        <v>1.8000000000000007</v>
      </c>
    </row>
    <row r="36" spans="1:75">
      <c r="A36" s="5">
        <v>30</v>
      </c>
      <c r="B36" s="5" t="s">
        <v>108</v>
      </c>
      <c r="C36" s="5" t="s">
        <v>110</v>
      </c>
      <c r="D36" s="5">
        <v>19342020230</v>
      </c>
      <c r="E36" s="5">
        <v>15</v>
      </c>
      <c r="F36" s="5">
        <v>11</v>
      </c>
      <c r="G36" s="5">
        <v>95</v>
      </c>
      <c r="H36" s="5">
        <v>96</v>
      </c>
      <c r="I36" s="5">
        <v>2</v>
      </c>
      <c r="J36" s="5">
        <v>2</v>
      </c>
      <c r="K36" s="5">
        <v>2</v>
      </c>
      <c r="L36" s="5">
        <v>168</v>
      </c>
      <c r="M36" s="5">
        <v>182</v>
      </c>
      <c r="N36" s="5">
        <v>120</v>
      </c>
      <c r="O36" s="5">
        <v>130</v>
      </c>
      <c r="P36" s="5">
        <v>24</v>
      </c>
      <c r="Q36" s="5">
        <v>36</v>
      </c>
      <c r="R36" s="5">
        <v>1080</v>
      </c>
      <c r="S36" s="5">
        <v>1128</v>
      </c>
      <c r="T36" s="5">
        <v>1170</v>
      </c>
      <c r="U36" s="5">
        <v>1222</v>
      </c>
      <c r="V36" s="5">
        <v>12</v>
      </c>
      <c r="W36" s="5">
        <v>12</v>
      </c>
      <c r="X36" s="5">
        <v>13</v>
      </c>
      <c r="Y36" s="5">
        <v>13</v>
      </c>
      <c r="Z36" s="5">
        <v>100</v>
      </c>
      <c r="AA36" s="5">
        <v>350</v>
      </c>
      <c r="AB36" s="5">
        <v>100</v>
      </c>
      <c r="AC36" s="5">
        <v>10</v>
      </c>
      <c r="AD36" s="5">
        <v>10</v>
      </c>
      <c r="AE36" s="5">
        <v>10</v>
      </c>
      <c r="AF36" s="5">
        <v>1</v>
      </c>
      <c r="AG36" s="5">
        <v>10</v>
      </c>
      <c r="AH36" s="5">
        <v>-5</v>
      </c>
      <c r="AI36" s="5">
        <v>2</v>
      </c>
      <c r="AJ36" s="5">
        <v>0</v>
      </c>
      <c r="AK36" s="5">
        <v>0</v>
      </c>
      <c r="AL36" s="5">
        <f t="shared" si="15"/>
        <v>1209</v>
      </c>
      <c r="AM36" s="5">
        <f t="shared" si="16"/>
        <v>78.12</v>
      </c>
      <c r="AN36" s="5">
        <f t="shared" si="1"/>
        <v>353.37</v>
      </c>
      <c r="AO36" s="5">
        <f t="shared" si="17"/>
        <v>2892</v>
      </c>
      <c r="AP36" s="5">
        <f t="shared" si="2"/>
        <v>82.98</v>
      </c>
      <c r="AQ36" s="5">
        <f t="shared" si="18"/>
        <v>10.620000000000001</v>
      </c>
      <c r="AR36" s="5">
        <f t="shared" si="18"/>
        <v>10.620000000000001</v>
      </c>
      <c r="AS36" s="5">
        <f t="shared" si="19"/>
        <v>111.39000000000001</v>
      </c>
      <c r="AT36" s="5">
        <f t="shared" si="20"/>
        <v>346.02000000000004</v>
      </c>
      <c r="AU36" s="5">
        <f t="shared" si="21"/>
        <v>4.2</v>
      </c>
      <c r="AV36" s="5">
        <v>1100</v>
      </c>
      <c r="AW36" s="5">
        <v>50</v>
      </c>
      <c r="AX36" s="5">
        <v>340</v>
      </c>
      <c r="AY36" s="5">
        <v>2440</v>
      </c>
      <c r="AZ36" s="5">
        <v>70</v>
      </c>
      <c r="BA36" s="5">
        <v>8.4</v>
      </c>
      <c r="BB36" s="5">
        <v>8.4</v>
      </c>
      <c r="BC36" s="5">
        <v>99.4</v>
      </c>
      <c r="BD36" s="5">
        <v>300</v>
      </c>
      <c r="BE36" s="5">
        <v>3.4</v>
      </c>
      <c r="BF36" s="5">
        <f t="shared" si="22"/>
        <v>22.879999999999995</v>
      </c>
      <c r="BG36" s="5">
        <f t="shared" si="22"/>
        <v>6.6299999999999955</v>
      </c>
      <c r="BH36" s="5">
        <f t="shared" si="23"/>
        <v>12.019999999999996</v>
      </c>
      <c r="BI36" s="5">
        <f t="shared" si="23"/>
        <v>1.379999999999999</v>
      </c>
      <c r="BJ36" s="5">
        <f t="shared" si="23"/>
        <v>0</v>
      </c>
      <c r="BK36" s="5">
        <f t="shared" si="5"/>
        <v>5.8</v>
      </c>
      <c r="BL36" s="5">
        <f t="shared" si="24"/>
        <v>51</v>
      </c>
      <c r="BM36" s="5">
        <f t="shared" si="24"/>
        <v>20</v>
      </c>
      <c r="BN36" s="5">
        <f t="shared" si="25"/>
        <v>25</v>
      </c>
      <c r="BO36" s="5">
        <f t="shared" si="25"/>
        <v>3.5999999999999996</v>
      </c>
      <c r="BP36" s="5">
        <f t="shared" si="25"/>
        <v>1.5999999999999996</v>
      </c>
      <c r="BQ36" s="5">
        <f t="shared" si="8"/>
        <v>6.6</v>
      </c>
      <c r="BR36" s="5">
        <f t="shared" si="9"/>
        <v>105.24000000000001</v>
      </c>
      <c r="BS36" s="5">
        <f t="shared" si="10"/>
        <v>686.74</v>
      </c>
      <c r="BT36" s="5">
        <f t="shared" si="11"/>
        <v>140.96</v>
      </c>
      <c r="BU36" s="5">
        <f t="shared" si="12"/>
        <v>17.64</v>
      </c>
      <c r="BV36" s="5">
        <f t="shared" si="13"/>
        <v>19.64</v>
      </c>
      <c r="BW36" s="5">
        <f t="shared" si="14"/>
        <v>1.8000000000000007</v>
      </c>
    </row>
    <row r="37" spans="1:75">
      <c r="A37" s="5">
        <v>31</v>
      </c>
      <c r="B37" s="5" t="s">
        <v>108</v>
      </c>
      <c r="C37" s="5" t="s">
        <v>110</v>
      </c>
      <c r="D37" s="5">
        <v>19342020231</v>
      </c>
      <c r="E37" s="5">
        <v>15</v>
      </c>
      <c r="F37" s="5">
        <v>11</v>
      </c>
      <c r="G37" s="5">
        <v>95</v>
      </c>
      <c r="H37" s="5">
        <v>96</v>
      </c>
      <c r="I37" s="5">
        <v>2</v>
      </c>
      <c r="J37" s="5">
        <v>2</v>
      </c>
      <c r="K37" s="5">
        <v>2</v>
      </c>
      <c r="L37" s="5">
        <v>168</v>
      </c>
      <c r="M37" s="5">
        <v>182</v>
      </c>
      <c r="N37" s="5">
        <v>120</v>
      </c>
      <c r="O37" s="5">
        <v>130</v>
      </c>
      <c r="P37" s="5">
        <v>24</v>
      </c>
      <c r="Q37" s="5">
        <v>36</v>
      </c>
      <c r="R37" s="5">
        <v>1080</v>
      </c>
      <c r="S37" s="5">
        <v>1128</v>
      </c>
      <c r="T37" s="5">
        <v>1170</v>
      </c>
      <c r="U37" s="5">
        <v>1222</v>
      </c>
      <c r="V37" s="5">
        <v>12</v>
      </c>
      <c r="W37" s="5">
        <v>12</v>
      </c>
      <c r="X37" s="5">
        <v>13</v>
      </c>
      <c r="Y37" s="5">
        <v>13</v>
      </c>
      <c r="Z37" s="5">
        <v>100</v>
      </c>
      <c r="AA37" s="5">
        <v>350</v>
      </c>
      <c r="AB37" s="5">
        <v>100</v>
      </c>
      <c r="AC37" s="5">
        <v>10</v>
      </c>
      <c r="AD37" s="5">
        <v>10</v>
      </c>
      <c r="AE37" s="5">
        <v>10</v>
      </c>
      <c r="AF37" s="5">
        <v>1</v>
      </c>
      <c r="AG37" s="5">
        <v>10</v>
      </c>
      <c r="AH37" s="5">
        <v>-5</v>
      </c>
      <c r="AI37" s="5">
        <v>2</v>
      </c>
      <c r="AJ37" s="5">
        <v>0</v>
      </c>
      <c r="AK37" s="5">
        <v>0</v>
      </c>
      <c r="AL37" s="5">
        <f t="shared" si="15"/>
        <v>1209</v>
      </c>
      <c r="AM37" s="5">
        <f t="shared" si="16"/>
        <v>78.12</v>
      </c>
      <c r="AN37" s="5">
        <f t="shared" si="1"/>
        <v>353.37</v>
      </c>
      <c r="AO37" s="5">
        <f t="shared" si="17"/>
        <v>2892</v>
      </c>
      <c r="AP37" s="5">
        <f t="shared" si="2"/>
        <v>82.98</v>
      </c>
      <c r="AQ37" s="5">
        <f t="shared" si="18"/>
        <v>10.620000000000001</v>
      </c>
      <c r="AR37" s="5">
        <f t="shared" si="18"/>
        <v>10.620000000000001</v>
      </c>
      <c r="AS37" s="5">
        <f t="shared" si="19"/>
        <v>111.39000000000001</v>
      </c>
      <c r="AT37" s="5">
        <f t="shared" si="20"/>
        <v>346.02000000000004</v>
      </c>
      <c r="AU37" s="5">
        <f t="shared" si="21"/>
        <v>4.2</v>
      </c>
      <c r="AV37" s="5">
        <v>1100</v>
      </c>
      <c r="AW37" s="5">
        <v>50</v>
      </c>
      <c r="AX37" s="5">
        <v>340</v>
      </c>
      <c r="AY37" s="5">
        <v>2440</v>
      </c>
      <c r="AZ37" s="5">
        <v>70</v>
      </c>
      <c r="BA37" s="5">
        <v>8.4</v>
      </c>
      <c r="BB37" s="5">
        <v>8.4</v>
      </c>
      <c r="BC37" s="5">
        <v>99.4</v>
      </c>
      <c r="BD37" s="5">
        <v>300</v>
      </c>
      <c r="BE37" s="5">
        <v>3.4</v>
      </c>
      <c r="BF37" s="5">
        <f t="shared" si="22"/>
        <v>22.879999999999995</v>
      </c>
      <c r="BG37" s="5">
        <f t="shared" si="22"/>
        <v>6.6299999999999955</v>
      </c>
      <c r="BH37" s="5">
        <f t="shared" si="23"/>
        <v>12.019999999999996</v>
      </c>
      <c r="BI37" s="5">
        <f t="shared" si="23"/>
        <v>1.379999999999999</v>
      </c>
      <c r="BJ37" s="5">
        <f t="shared" si="23"/>
        <v>0</v>
      </c>
      <c r="BK37" s="5">
        <f t="shared" si="5"/>
        <v>5.8</v>
      </c>
      <c r="BL37" s="5">
        <f t="shared" si="24"/>
        <v>51</v>
      </c>
      <c r="BM37" s="5">
        <f t="shared" si="24"/>
        <v>20</v>
      </c>
      <c r="BN37" s="5">
        <f t="shared" si="25"/>
        <v>25</v>
      </c>
      <c r="BO37" s="5">
        <f t="shared" si="25"/>
        <v>3.5999999999999996</v>
      </c>
      <c r="BP37" s="5">
        <f t="shared" si="25"/>
        <v>1.5999999999999996</v>
      </c>
      <c r="BQ37" s="5">
        <f t="shared" si="8"/>
        <v>6.6</v>
      </c>
      <c r="BR37" s="5">
        <f t="shared" si="9"/>
        <v>105.24000000000001</v>
      </c>
      <c r="BS37" s="5">
        <f t="shared" si="10"/>
        <v>686.74</v>
      </c>
      <c r="BT37" s="5">
        <f t="shared" si="11"/>
        <v>140.96</v>
      </c>
      <c r="BU37" s="5">
        <f t="shared" si="12"/>
        <v>17.64</v>
      </c>
      <c r="BV37" s="5">
        <f t="shared" si="13"/>
        <v>19.64</v>
      </c>
      <c r="BW37" s="5">
        <f t="shared" si="14"/>
        <v>1.8000000000000007</v>
      </c>
    </row>
    <row r="38" spans="1:75">
      <c r="A38" s="5">
        <v>32</v>
      </c>
      <c r="B38" s="5" t="s">
        <v>108</v>
      </c>
      <c r="C38" s="5" t="s">
        <v>110</v>
      </c>
      <c r="D38" s="5">
        <v>19342020232</v>
      </c>
      <c r="E38" s="5">
        <v>15</v>
      </c>
      <c r="F38" s="5">
        <v>11</v>
      </c>
      <c r="G38" s="5">
        <v>95</v>
      </c>
      <c r="H38" s="5">
        <v>96</v>
      </c>
      <c r="I38" s="5">
        <v>2</v>
      </c>
      <c r="J38" s="5">
        <v>2</v>
      </c>
      <c r="K38" s="5">
        <v>2</v>
      </c>
      <c r="L38" s="5">
        <v>168</v>
      </c>
      <c r="M38" s="5">
        <v>182</v>
      </c>
      <c r="N38" s="5">
        <v>120</v>
      </c>
      <c r="O38" s="5">
        <v>130</v>
      </c>
      <c r="P38" s="5">
        <v>24</v>
      </c>
      <c r="Q38" s="5">
        <v>36</v>
      </c>
      <c r="R38" s="5">
        <v>1080</v>
      </c>
      <c r="S38" s="5">
        <v>1128</v>
      </c>
      <c r="T38" s="5">
        <v>1170</v>
      </c>
      <c r="U38" s="5">
        <v>1222</v>
      </c>
      <c r="V38" s="5">
        <v>12</v>
      </c>
      <c r="W38" s="5">
        <v>12</v>
      </c>
      <c r="X38" s="5">
        <v>13</v>
      </c>
      <c r="Y38" s="5">
        <v>13</v>
      </c>
      <c r="Z38" s="5">
        <v>100</v>
      </c>
      <c r="AA38" s="5">
        <v>350</v>
      </c>
      <c r="AB38" s="5">
        <v>100</v>
      </c>
      <c r="AC38" s="5">
        <v>10</v>
      </c>
      <c r="AD38" s="5">
        <v>10</v>
      </c>
      <c r="AE38" s="5">
        <v>10</v>
      </c>
      <c r="AF38" s="5">
        <v>1</v>
      </c>
      <c r="AG38" s="5">
        <v>10</v>
      </c>
      <c r="AH38" s="5">
        <v>-5</v>
      </c>
      <c r="AI38" s="5">
        <v>2</v>
      </c>
      <c r="AJ38" s="5">
        <v>0</v>
      </c>
      <c r="AK38" s="5">
        <v>0</v>
      </c>
      <c r="AL38" s="5">
        <f t="shared" si="15"/>
        <v>1209</v>
      </c>
      <c r="AM38" s="5">
        <f t="shared" si="16"/>
        <v>78.12</v>
      </c>
      <c r="AN38" s="5">
        <f t="shared" si="1"/>
        <v>353.37</v>
      </c>
      <c r="AO38" s="5">
        <f t="shared" si="17"/>
        <v>2892</v>
      </c>
      <c r="AP38" s="5">
        <f t="shared" si="2"/>
        <v>82.98</v>
      </c>
      <c r="AQ38" s="5">
        <f t="shared" si="18"/>
        <v>10.620000000000001</v>
      </c>
      <c r="AR38" s="5">
        <f t="shared" si="18"/>
        <v>10.620000000000001</v>
      </c>
      <c r="AS38" s="5">
        <f t="shared" si="19"/>
        <v>111.39000000000001</v>
      </c>
      <c r="AT38" s="5">
        <f t="shared" si="20"/>
        <v>346.02000000000004</v>
      </c>
      <c r="AU38" s="5">
        <f t="shared" si="21"/>
        <v>4.2</v>
      </c>
      <c r="AV38" s="5">
        <v>1100</v>
      </c>
      <c r="AW38" s="5">
        <v>50</v>
      </c>
      <c r="AX38" s="5">
        <v>340</v>
      </c>
      <c r="AY38" s="5">
        <v>2440</v>
      </c>
      <c r="AZ38" s="5">
        <v>70</v>
      </c>
      <c r="BA38" s="5">
        <v>8.4</v>
      </c>
      <c r="BB38" s="5">
        <v>8.4</v>
      </c>
      <c r="BC38" s="5">
        <v>99.4</v>
      </c>
      <c r="BD38" s="5">
        <v>300</v>
      </c>
      <c r="BE38" s="5">
        <v>3.4</v>
      </c>
      <c r="BF38" s="5">
        <f t="shared" si="22"/>
        <v>22.879999999999995</v>
      </c>
      <c r="BG38" s="5">
        <f t="shared" si="22"/>
        <v>6.6299999999999955</v>
      </c>
      <c r="BH38" s="5">
        <f t="shared" si="23"/>
        <v>12.019999999999996</v>
      </c>
      <c r="BI38" s="5">
        <f t="shared" si="23"/>
        <v>1.379999999999999</v>
      </c>
      <c r="BJ38" s="5">
        <f t="shared" si="23"/>
        <v>0</v>
      </c>
      <c r="BK38" s="5">
        <f t="shared" si="5"/>
        <v>5.8</v>
      </c>
      <c r="BL38" s="5">
        <f t="shared" si="24"/>
        <v>51</v>
      </c>
      <c r="BM38" s="5">
        <f t="shared" si="24"/>
        <v>20</v>
      </c>
      <c r="BN38" s="5">
        <f t="shared" si="25"/>
        <v>25</v>
      </c>
      <c r="BO38" s="5">
        <f t="shared" si="25"/>
        <v>3.5999999999999996</v>
      </c>
      <c r="BP38" s="5">
        <f t="shared" si="25"/>
        <v>1.5999999999999996</v>
      </c>
      <c r="BQ38" s="5">
        <f t="shared" si="8"/>
        <v>6.6</v>
      </c>
      <c r="BR38" s="5">
        <f t="shared" si="9"/>
        <v>105.24000000000001</v>
      </c>
      <c r="BS38" s="5">
        <f t="shared" si="10"/>
        <v>686.74</v>
      </c>
      <c r="BT38" s="5">
        <f t="shared" si="11"/>
        <v>140.96</v>
      </c>
      <c r="BU38" s="5">
        <f t="shared" si="12"/>
        <v>17.64</v>
      </c>
      <c r="BV38" s="5">
        <f t="shared" si="13"/>
        <v>19.64</v>
      </c>
      <c r="BW38" s="5">
        <f t="shared" si="14"/>
        <v>1.8000000000000007</v>
      </c>
    </row>
    <row r="39" spans="1:75">
      <c r="A39" s="5">
        <v>33</v>
      </c>
      <c r="B39" s="5" t="s">
        <v>108</v>
      </c>
      <c r="C39" s="5" t="s">
        <v>110</v>
      </c>
      <c r="D39" s="5">
        <v>19342020233</v>
      </c>
      <c r="E39" s="5">
        <v>15</v>
      </c>
      <c r="F39" s="5">
        <v>11</v>
      </c>
      <c r="G39" s="5">
        <v>95</v>
      </c>
      <c r="H39" s="5">
        <v>96</v>
      </c>
      <c r="I39" s="5">
        <v>2</v>
      </c>
      <c r="J39" s="5">
        <v>2</v>
      </c>
      <c r="K39" s="5">
        <v>2</v>
      </c>
      <c r="L39" s="5">
        <v>168</v>
      </c>
      <c r="M39" s="5">
        <v>182</v>
      </c>
      <c r="N39" s="5">
        <v>120</v>
      </c>
      <c r="O39" s="5">
        <v>130</v>
      </c>
      <c r="P39" s="5">
        <v>24</v>
      </c>
      <c r="Q39" s="5">
        <v>36</v>
      </c>
      <c r="R39" s="5">
        <v>1080</v>
      </c>
      <c r="S39" s="5">
        <v>1128</v>
      </c>
      <c r="T39" s="5">
        <v>1170</v>
      </c>
      <c r="U39" s="5">
        <v>1222</v>
      </c>
      <c r="V39" s="5">
        <v>12</v>
      </c>
      <c r="W39" s="5">
        <v>12</v>
      </c>
      <c r="X39" s="5">
        <v>13</v>
      </c>
      <c r="Y39" s="5">
        <v>13</v>
      </c>
      <c r="Z39" s="5">
        <v>100</v>
      </c>
      <c r="AA39" s="5">
        <v>350</v>
      </c>
      <c r="AB39" s="5">
        <v>100</v>
      </c>
      <c r="AC39" s="5">
        <v>10</v>
      </c>
      <c r="AD39" s="5">
        <v>10</v>
      </c>
      <c r="AE39" s="5">
        <v>10</v>
      </c>
      <c r="AF39" s="5">
        <v>1</v>
      </c>
      <c r="AG39" s="5">
        <v>10</v>
      </c>
      <c r="AH39" s="5">
        <v>-5</v>
      </c>
      <c r="AI39" s="5">
        <v>2</v>
      </c>
      <c r="AJ39" s="5">
        <v>0</v>
      </c>
      <c r="AK39" s="5">
        <v>0</v>
      </c>
      <c r="AL39" s="5">
        <f t="shared" si="15"/>
        <v>1209</v>
      </c>
      <c r="AM39" s="5">
        <f t="shared" si="16"/>
        <v>78.12</v>
      </c>
      <c r="AN39" s="5">
        <f t="shared" si="1"/>
        <v>353.37</v>
      </c>
      <c r="AO39" s="5">
        <f t="shared" si="17"/>
        <v>2892</v>
      </c>
      <c r="AP39" s="5">
        <f t="shared" si="2"/>
        <v>82.98</v>
      </c>
      <c r="AQ39" s="5">
        <f t="shared" si="18"/>
        <v>10.620000000000001</v>
      </c>
      <c r="AR39" s="5">
        <f t="shared" si="18"/>
        <v>10.620000000000001</v>
      </c>
      <c r="AS39" s="5">
        <f t="shared" si="19"/>
        <v>111.39000000000001</v>
      </c>
      <c r="AT39" s="5">
        <f t="shared" si="20"/>
        <v>346.02000000000004</v>
      </c>
      <c r="AU39" s="5">
        <f t="shared" si="21"/>
        <v>4.2</v>
      </c>
      <c r="AV39" s="5">
        <v>1100</v>
      </c>
      <c r="AW39" s="5">
        <v>50</v>
      </c>
      <c r="AX39" s="5">
        <v>340</v>
      </c>
      <c r="AY39" s="5">
        <v>2440</v>
      </c>
      <c r="AZ39" s="5">
        <v>70</v>
      </c>
      <c r="BA39" s="5">
        <v>8.4</v>
      </c>
      <c r="BB39" s="5">
        <v>8.4</v>
      </c>
      <c r="BC39" s="5">
        <v>99.4</v>
      </c>
      <c r="BD39" s="5">
        <v>300</v>
      </c>
      <c r="BE39" s="5">
        <v>3.4</v>
      </c>
      <c r="BF39" s="5">
        <f t="shared" si="22"/>
        <v>22.879999999999995</v>
      </c>
      <c r="BG39" s="5">
        <f t="shared" si="22"/>
        <v>6.6299999999999955</v>
      </c>
      <c r="BH39" s="5">
        <f t="shared" si="23"/>
        <v>12.019999999999996</v>
      </c>
      <c r="BI39" s="5">
        <f t="shared" si="23"/>
        <v>1.379999999999999</v>
      </c>
      <c r="BJ39" s="5">
        <f t="shared" si="23"/>
        <v>0</v>
      </c>
      <c r="BK39" s="5">
        <f t="shared" si="5"/>
        <v>5.8</v>
      </c>
      <c r="BL39" s="5">
        <f t="shared" si="24"/>
        <v>51</v>
      </c>
      <c r="BM39" s="5">
        <f t="shared" si="24"/>
        <v>20</v>
      </c>
      <c r="BN39" s="5">
        <f t="shared" si="25"/>
        <v>25</v>
      </c>
      <c r="BO39" s="5">
        <f t="shared" si="25"/>
        <v>3.5999999999999996</v>
      </c>
      <c r="BP39" s="5">
        <f t="shared" si="25"/>
        <v>1.5999999999999996</v>
      </c>
      <c r="BQ39" s="5">
        <f t="shared" si="8"/>
        <v>6.6</v>
      </c>
      <c r="BR39" s="5">
        <f t="shared" si="9"/>
        <v>105.24000000000001</v>
      </c>
      <c r="BS39" s="5">
        <f t="shared" si="10"/>
        <v>686.74</v>
      </c>
      <c r="BT39" s="5">
        <f t="shared" si="11"/>
        <v>140.96</v>
      </c>
      <c r="BU39" s="5">
        <f t="shared" si="12"/>
        <v>17.64</v>
      </c>
      <c r="BV39" s="5">
        <f t="shared" si="13"/>
        <v>19.64</v>
      </c>
      <c r="BW39" s="5">
        <f t="shared" si="14"/>
        <v>1.8000000000000007</v>
      </c>
    </row>
    <row r="40" spans="1:75">
      <c r="A40" s="5">
        <v>34</v>
      </c>
      <c r="B40" s="5" t="s">
        <v>108</v>
      </c>
      <c r="C40" s="5" t="s">
        <v>110</v>
      </c>
      <c r="D40" s="5">
        <v>19342020234</v>
      </c>
      <c r="E40" s="5">
        <v>15</v>
      </c>
      <c r="F40" s="5">
        <v>11</v>
      </c>
      <c r="G40" s="5">
        <v>95</v>
      </c>
      <c r="H40" s="5">
        <v>96</v>
      </c>
      <c r="I40" s="5">
        <v>2</v>
      </c>
      <c r="J40" s="5">
        <v>2</v>
      </c>
      <c r="K40" s="5">
        <v>2</v>
      </c>
      <c r="L40" s="5">
        <v>168</v>
      </c>
      <c r="M40" s="5">
        <v>182</v>
      </c>
      <c r="N40" s="5">
        <v>120</v>
      </c>
      <c r="O40" s="5">
        <v>130</v>
      </c>
      <c r="P40" s="5">
        <v>24</v>
      </c>
      <c r="Q40" s="5">
        <v>36</v>
      </c>
      <c r="R40" s="5">
        <v>1080</v>
      </c>
      <c r="S40" s="5">
        <v>1128</v>
      </c>
      <c r="T40" s="5">
        <v>1170</v>
      </c>
      <c r="U40" s="5">
        <v>1222</v>
      </c>
      <c r="V40" s="5">
        <v>12</v>
      </c>
      <c r="W40" s="5">
        <v>12</v>
      </c>
      <c r="X40" s="5">
        <v>13</v>
      </c>
      <c r="Y40" s="5">
        <v>13</v>
      </c>
      <c r="Z40" s="5">
        <v>100</v>
      </c>
      <c r="AA40" s="5">
        <v>350</v>
      </c>
      <c r="AB40" s="5">
        <v>100</v>
      </c>
      <c r="AC40" s="5">
        <v>10</v>
      </c>
      <c r="AD40" s="5">
        <v>10</v>
      </c>
      <c r="AE40" s="5">
        <v>10</v>
      </c>
      <c r="AF40" s="5">
        <v>1</v>
      </c>
      <c r="AG40" s="5">
        <v>10</v>
      </c>
      <c r="AH40" s="5">
        <v>-5</v>
      </c>
      <c r="AI40" s="5">
        <v>2</v>
      </c>
      <c r="AJ40" s="5">
        <v>0</v>
      </c>
      <c r="AK40" s="5">
        <v>0</v>
      </c>
      <c r="AL40" s="5">
        <f t="shared" si="15"/>
        <v>1209</v>
      </c>
      <c r="AM40" s="5">
        <f t="shared" si="16"/>
        <v>78.12</v>
      </c>
      <c r="AN40" s="5">
        <f t="shared" si="1"/>
        <v>353.37</v>
      </c>
      <c r="AO40" s="5">
        <f t="shared" si="17"/>
        <v>2892</v>
      </c>
      <c r="AP40" s="5">
        <f t="shared" si="2"/>
        <v>82.98</v>
      </c>
      <c r="AQ40" s="5">
        <f t="shared" si="18"/>
        <v>10.620000000000001</v>
      </c>
      <c r="AR40" s="5">
        <f t="shared" si="18"/>
        <v>10.620000000000001</v>
      </c>
      <c r="AS40" s="5">
        <f t="shared" si="19"/>
        <v>111.39000000000001</v>
      </c>
      <c r="AT40" s="5">
        <f t="shared" si="20"/>
        <v>346.02000000000004</v>
      </c>
      <c r="AU40" s="5">
        <f t="shared" si="21"/>
        <v>4.2</v>
      </c>
      <c r="AV40" s="5">
        <v>1100</v>
      </c>
      <c r="AW40" s="5">
        <v>50</v>
      </c>
      <c r="AX40" s="5">
        <v>340</v>
      </c>
      <c r="AY40" s="5">
        <v>2440</v>
      </c>
      <c r="AZ40" s="5">
        <v>70</v>
      </c>
      <c r="BA40" s="5">
        <v>8.4</v>
      </c>
      <c r="BB40" s="5">
        <v>8.4</v>
      </c>
      <c r="BC40" s="5">
        <v>99.4</v>
      </c>
      <c r="BD40" s="5">
        <v>300</v>
      </c>
      <c r="BE40" s="5">
        <v>3.4</v>
      </c>
      <c r="BF40" s="5">
        <f t="shared" si="22"/>
        <v>22.879999999999995</v>
      </c>
      <c r="BG40" s="5">
        <f t="shared" si="22"/>
        <v>6.6299999999999955</v>
      </c>
      <c r="BH40" s="5">
        <f t="shared" si="23"/>
        <v>12.019999999999996</v>
      </c>
      <c r="BI40" s="5">
        <f t="shared" si="23"/>
        <v>1.379999999999999</v>
      </c>
      <c r="BJ40" s="5">
        <f t="shared" si="23"/>
        <v>0</v>
      </c>
      <c r="BK40" s="5">
        <f t="shared" si="5"/>
        <v>5.8</v>
      </c>
      <c r="BL40" s="5">
        <f t="shared" si="24"/>
        <v>51</v>
      </c>
      <c r="BM40" s="5">
        <f t="shared" si="24"/>
        <v>20</v>
      </c>
      <c r="BN40" s="5">
        <f t="shared" si="25"/>
        <v>25</v>
      </c>
      <c r="BO40" s="5">
        <f t="shared" si="25"/>
        <v>3.5999999999999996</v>
      </c>
      <c r="BP40" s="5">
        <f t="shared" si="25"/>
        <v>1.5999999999999996</v>
      </c>
      <c r="BQ40" s="5">
        <f t="shared" si="8"/>
        <v>6.6</v>
      </c>
      <c r="BR40" s="5">
        <f t="shared" si="9"/>
        <v>105.24000000000001</v>
      </c>
      <c r="BS40" s="5">
        <f t="shared" si="10"/>
        <v>686.74</v>
      </c>
      <c r="BT40" s="5">
        <f t="shared" si="11"/>
        <v>140.96</v>
      </c>
      <c r="BU40" s="5">
        <f t="shared" si="12"/>
        <v>17.64</v>
      </c>
      <c r="BV40" s="5">
        <f t="shared" si="13"/>
        <v>19.64</v>
      </c>
      <c r="BW40" s="5">
        <f t="shared" si="14"/>
        <v>1.8000000000000007</v>
      </c>
    </row>
    <row r="41" spans="1:75">
      <c r="A41" s="5">
        <v>35</v>
      </c>
      <c r="B41" s="5" t="s">
        <v>108</v>
      </c>
      <c r="C41" s="5" t="s">
        <v>110</v>
      </c>
      <c r="D41" s="5">
        <v>19342020235</v>
      </c>
      <c r="E41" s="5">
        <v>15</v>
      </c>
      <c r="F41" s="5">
        <v>11</v>
      </c>
      <c r="G41" s="5">
        <v>95</v>
      </c>
      <c r="H41" s="5">
        <v>96</v>
      </c>
      <c r="I41" s="5">
        <v>2</v>
      </c>
      <c r="J41" s="5">
        <v>2</v>
      </c>
      <c r="K41" s="5">
        <v>2</v>
      </c>
      <c r="L41" s="5">
        <v>168</v>
      </c>
      <c r="M41" s="5">
        <v>182</v>
      </c>
      <c r="N41" s="5">
        <v>120</v>
      </c>
      <c r="O41" s="5">
        <v>130</v>
      </c>
      <c r="P41" s="5">
        <v>24</v>
      </c>
      <c r="Q41" s="5">
        <v>36</v>
      </c>
      <c r="R41" s="5">
        <v>1080</v>
      </c>
      <c r="S41" s="5">
        <v>1128</v>
      </c>
      <c r="T41" s="5">
        <v>1170</v>
      </c>
      <c r="U41" s="5">
        <v>1222</v>
      </c>
      <c r="V41" s="5">
        <v>12</v>
      </c>
      <c r="W41" s="5">
        <v>12</v>
      </c>
      <c r="X41" s="5">
        <v>13</v>
      </c>
      <c r="Y41" s="5">
        <v>13</v>
      </c>
      <c r="Z41" s="5">
        <v>100</v>
      </c>
      <c r="AA41" s="5">
        <v>350</v>
      </c>
      <c r="AB41" s="5">
        <v>100</v>
      </c>
      <c r="AC41" s="5">
        <v>10</v>
      </c>
      <c r="AD41" s="5">
        <v>10</v>
      </c>
      <c r="AE41" s="5">
        <v>10</v>
      </c>
      <c r="AF41" s="5">
        <v>1</v>
      </c>
      <c r="AG41" s="5">
        <v>10</v>
      </c>
      <c r="AH41" s="5">
        <v>-5</v>
      </c>
      <c r="AI41" s="5">
        <v>2</v>
      </c>
      <c r="AJ41" s="5">
        <v>0</v>
      </c>
      <c r="AK41" s="5">
        <v>0</v>
      </c>
      <c r="AL41" s="5">
        <f t="shared" si="15"/>
        <v>1209</v>
      </c>
      <c r="AM41" s="5">
        <f t="shared" si="16"/>
        <v>78.12</v>
      </c>
      <c r="AN41" s="5">
        <f t="shared" si="1"/>
        <v>353.37</v>
      </c>
      <c r="AO41" s="5">
        <f t="shared" si="17"/>
        <v>2892</v>
      </c>
      <c r="AP41" s="5">
        <f t="shared" si="2"/>
        <v>82.98</v>
      </c>
      <c r="AQ41" s="5">
        <f t="shared" si="18"/>
        <v>10.620000000000001</v>
      </c>
      <c r="AR41" s="5">
        <f t="shared" si="18"/>
        <v>10.620000000000001</v>
      </c>
      <c r="AS41" s="5">
        <f t="shared" si="19"/>
        <v>111.39000000000001</v>
      </c>
      <c r="AT41" s="5">
        <f t="shared" si="20"/>
        <v>346.02000000000004</v>
      </c>
      <c r="AU41" s="5">
        <f t="shared" si="21"/>
        <v>4.2</v>
      </c>
      <c r="AV41" s="5">
        <v>1100</v>
      </c>
      <c r="AW41" s="5">
        <v>50</v>
      </c>
      <c r="AX41" s="5">
        <v>340</v>
      </c>
      <c r="AY41" s="5">
        <v>2440</v>
      </c>
      <c r="AZ41" s="5">
        <v>70</v>
      </c>
      <c r="BA41" s="5">
        <v>8.4</v>
      </c>
      <c r="BB41" s="5">
        <v>8.4</v>
      </c>
      <c r="BC41" s="5">
        <v>99.4</v>
      </c>
      <c r="BD41" s="5">
        <v>300</v>
      </c>
      <c r="BE41" s="5">
        <v>3.4</v>
      </c>
      <c r="BF41" s="5">
        <f t="shared" si="22"/>
        <v>22.879999999999995</v>
      </c>
      <c r="BG41" s="5">
        <f t="shared" si="22"/>
        <v>6.6299999999999955</v>
      </c>
      <c r="BH41" s="5">
        <f t="shared" si="23"/>
        <v>12.019999999999996</v>
      </c>
      <c r="BI41" s="5">
        <f t="shared" si="23"/>
        <v>1.379999999999999</v>
      </c>
      <c r="BJ41" s="5">
        <f t="shared" si="23"/>
        <v>0</v>
      </c>
      <c r="BK41" s="5">
        <f t="shared" si="5"/>
        <v>5.8</v>
      </c>
      <c r="BL41" s="5">
        <f t="shared" si="24"/>
        <v>51</v>
      </c>
      <c r="BM41" s="5">
        <f t="shared" si="24"/>
        <v>20</v>
      </c>
      <c r="BN41" s="5">
        <f t="shared" si="25"/>
        <v>25</v>
      </c>
      <c r="BO41" s="5">
        <f t="shared" si="25"/>
        <v>3.5999999999999996</v>
      </c>
      <c r="BP41" s="5">
        <f t="shared" si="25"/>
        <v>1.5999999999999996</v>
      </c>
      <c r="BQ41" s="5">
        <f t="shared" si="8"/>
        <v>6.6</v>
      </c>
      <c r="BR41" s="5">
        <f t="shared" si="9"/>
        <v>105.24000000000001</v>
      </c>
      <c r="BS41" s="5">
        <f t="shared" si="10"/>
        <v>686.74</v>
      </c>
      <c r="BT41" s="5">
        <f t="shared" si="11"/>
        <v>140.96</v>
      </c>
      <c r="BU41" s="5">
        <f t="shared" si="12"/>
        <v>17.64</v>
      </c>
      <c r="BV41" s="5">
        <f t="shared" si="13"/>
        <v>19.64</v>
      </c>
      <c r="BW41" s="5">
        <f t="shared" si="14"/>
        <v>1.8000000000000007</v>
      </c>
    </row>
    <row r="42" spans="1:75">
      <c r="A42" s="5">
        <v>36</v>
      </c>
      <c r="B42" s="5" t="s">
        <v>108</v>
      </c>
      <c r="C42" s="5" t="s">
        <v>110</v>
      </c>
      <c r="D42" s="5">
        <v>19342020236</v>
      </c>
      <c r="E42" s="5">
        <v>15</v>
      </c>
      <c r="F42" s="5">
        <v>11</v>
      </c>
      <c r="G42" s="5">
        <v>95</v>
      </c>
      <c r="H42" s="5">
        <v>96</v>
      </c>
      <c r="I42" s="5">
        <v>2</v>
      </c>
      <c r="J42" s="5">
        <v>2</v>
      </c>
      <c r="K42" s="5">
        <v>2</v>
      </c>
      <c r="L42" s="5">
        <v>168</v>
      </c>
      <c r="M42" s="5">
        <v>182</v>
      </c>
      <c r="N42" s="5">
        <v>120</v>
      </c>
      <c r="O42" s="5">
        <v>130</v>
      </c>
      <c r="P42" s="5">
        <v>24</v>
      </c>
      <c r="Q42" s="5">
        <v>36</v>
      </c>
      <c r="R42" s="5">
        <v>1080</v>
      </c>
      <c r="S42" s="5">
        <v>1128</v>
      </c>
      <c r="T42" s="5">
        <v>1170</v>
      </c>
      <c r="U42" s="5">
        <v>1222</v>
      </c>
      <c r="V42" s="5">
        <v>12</v>
      </c>
      <c r="W42" s="5">
        <v>12</v>
      </c>
      <c r="X42" s="5">
        <v>13</v>
      </c>
      <c r="Y42" s="5">
        <v>13</v>
      </c>
      <c r="Z42" s="5">
        <v>100</v>
      </c>
      <c r="AA42" s="5">
        <v>350</v>
      </c>
      <c r="AB42" s="5">
        <v>100</v>
      </c>
      <c r="AC42" s="5">
        <v>10</v>
      </c>
      <c r="AD42" s="5">
        <v>10</v>
      </c>
      <c r="AE42" s="5">
        <v>10</v>
      </c>
      <c r="AF42" s="5">
        <v>1</v>
      </c>
      <c r="AG42" s="5">
        <v>10</v>
      </c>
      <c r="AH42" s="5">
        <v>-5</v>
      </c>
      <c r="AI42" s="5">
        <v>2</v>
      </c>
      <c r="AJ42" s="5">
        <v>0</v>
      </c>
      <c r="AK42" s="5">
        <v>0</v>
      </c>
      <c r="AL42" s="5">
        <f t="shared" si="15"/>
        <v>1209</v>
      </c>
      <c r="AM42" s="5">
        <f t="shared" si="16"/>
        <v>78.12</v>
      </c>
      <c r="AN42" s="5">
        <f t="shared" si="1"/>
        <v>353.37</v>
      </c>
      <c r="AO42" s="5">
        <f t="shared" si="17"/>
        <v>2892</v>
      </c>
      <c r="AP42" s="5">
        <f t="shared" si="2"/>
        <v>82.98</v>
      </c>
      <c r="AQ42" s="5">
        <f t="shared" si="18"/>
        <v>10.620000000000001</v>
      </c>
      <c r="AR42" s="5">
        <f t="shared" si="18"/>
        <v>10.620000000000001</v>
      </c>
      <c r="AS42" s="5">
        <f t="shared" si="19"/>
        <v>111.39000000000001</v>
      </c>
      <c r="AT42" s="5">
        <f t="shared" si="20"/>
        <v>346.02000000000004</v>
      </c>
      <c r="AU42" s="5">
        <f t="shared" si="21"/>
        <v>4.2</v>
      </c>
      <c r="AV42" s="5">
        <v>1100</v>
      </c>
      <c r="AW42" s="5">
        <v>50</v>
      </c>
      <c r="AX42" s="5">
        <v>340</v>
      </c>
      <c r="AY42" s="5">
        <v>2440</v>
      </c>
      <c r="AZ42" s="5">
        <v>70</v>
      </c>
      <c r="BA42" s="5">
        <v>8.4</v>
      </c>
      <c r="BB42" s="5">
        <v>8.4</v>
      </c>
      <c r="BC42" s="5">
        <v>99.4</v>
      </c>
      <c r="BD42" s="5">
        <v>300</v>
      </c>
      <c r="BE42" s="5">
        <v>3.4</v>
      </c>
      <c r="BF42" s="5">
        <f t="shared" si="22"/>
        <v>22.879999999999995</v>
      </c>
      <c r="BG42" s="5">
        <f t="shared" si="22"/>
        <v>6.6299999999999955</v>
      </c>
      <c r="BH42" s="5">
        <f t="shared" si="23"/>
        <v>12.019999999999996</v>
      </c>
      <c r="BI42" s="5">
        <f t="shared" si="23"/>
        <v>1.379999999999999</v>
      </c>
      <c r="BJ42" s="5">
        <f t="shared" si="23"/>
        <v>0</v>
      </c>
      <c r="BK42" s="5">
        <f t="shared" si="5"/>
        <v>5.8</v>
      </c>
      <c r="BL42" s="5">
        <f t="shared" si="24"/>
        <v>51</v>
      </c>
      <c r="BM42" s="5">
        <f t="shared" si="24"/>
        <v>20</v>
      </c>
      <c r="BN42" s="5">
        <f t="shared" si="25"/>
        <v>25</v>
      </c>
      <c r="BO42" s="5">
        <f t="shared" si="25"/>
        <v>3.5999999999999996</v>
      </c>
      <c r="BP42" s="5">
        <f t="shared" si="25"/>
        <v>1.5999999999999996</v>
      </c>
      <c r="BQ42" s="5">
        <f t="shared" si="8"/>
        <v>6.6</v>
      </c>
      <c r="BR42" s="5">
        <f t="shared" si="9"/>
        <v>105.24000000000001</v>
      </c>
      <c r="BS42" s="5">
        <f t="shared" si="10"/>
        <v>686.74</v>
      </c>
      <c r="BT42" s="5">
        <f t="shared" si="11"/>
        <v>140.96</v>
      </c>
      <c r="BU42" s="5">
        <f t="shared" si="12"/>
        <v>17.64</v>
      </c>
      <c r="BV42" s="5">
        <f t="shared" si="13"/>
        <v>19.64</v>
      </c>
      <c r="BW42" s="5">
        <f t="shared" si="14"/>
        <v>1.8000000000000007</v>
      </c>
    </row>
    <row r="43" spans="1:75">
      <c r="A43" s="5">
        <v>37</v>
      </c>
      <c r="B43" s="5" t="s">
        <v>108</v>
      </c>
      <c r="C43" s="5" t="s">
        <v>110</v>
      </c>
      <c r="D43" s="5">
        <v>19342020237</v>
      </c>
      <c r="E43" s="5">
        <v>15</v>
      </c>
      <c r="F43" s="5">
        <v>11</v>
      </c>
      <c r="G43" s="5">
        <v>95</v>
      </c>
      <c r="H43" s="5">
        <v>96</v>
      </c>
      <c r="I43" s="5">
        <v>2</v>
      </c>
      <c r="J43" s="5">
        <v>2</v>
      </c>
      <c r="K43" s="5">
        <v>2</v>
      </c>
      <c r="L43" s="5">
        <v>168</v>
      </c>
      <c r="M43" s="5">
        <v>182</v>
      </c>
      <c r="N43" s="5">
        <v>120</v>
      </c>
      <c r="O43" s="5">
        <v>130</v>
      </c>
      <c r="P43" s="5">
        <v>24</v>
      </c>
      <c r="Q43" s="5">
        <v>36</v>
      </c>
      <c r="R43" s="5">
        <v>1080</v>
      </c>
      <c r="S43" s="5">
        <v>1128</v>
      </c>
      <c r="T43" s="5">
        <v>1170</v>
      </c>
      <c r="U43" s="5">
        <v>1222</v>
      </c>
      <c r="V43" s="5">
        <v>12</v>
      </c>
      <c r="W43" s="5">
        <v>12</v>
      </c>
      <c r="X43" s="5">
        <v>13</v>
      </c>
      <c r="Y43" s="5">
        <v>13</v>
      </c>
      <c r="Z43" s="5">
        <v>100</v>
      </c>
      <c r="AA43" s="5">
        <v>350</v>
      </c>
      <c r="AB43" s="5">
        <v>100</v>
      </c>
      <c r="AC43" s="5">
        <v>10</v>
      </c>
      <c r="AD43" s="5">
        <v>10</v>
      </c>
      <c r="AE43" s="5">
        <v>10</v>
      </c>
      <c r="AF43" s="5">
        <v>1</v>
      </c>
      <c r="AG43" s="5">
        <v>10</v>
      </c>
      <c r="AH43" s="5">
        <v>-5</v>
      </c>
      <c r="AI43" s="5">
        <v>2</v>
      </c>
      <c r="AJ43" s="5">
        <v>0</v>
      </c>
      <c r="AK43" s="5">
        <v>0</v>
      </c>
      <c r="AL43" s="5">
        <f t="shared" si="15"/>
        <v>1209</v>
      </c>
      <c r="AM43" s="5">
        <f t="shared" si="16"/>
        <v>78.12</v>
      </c>
      <c r="AN43" s="5">
        <f t="shared" si="1"/>
        <v>353.37</v>
      </c>
      <c r="AO43" s="5">
        <f t="shared" si="17"/>
        <v>2892</v>
      </c>
      <c r="AP43" s="5">
        <f t="shared" si="2"/>
        <v>82.98</v>
      </c>
      <c r="AQ43" s="5">
        <f t="shared" si="18"/>
        <v>10.620000000000001</v>
      </c>
      <c r="AR43" s="5">
        <f t="shared" si="18"/>
        <v>10.620000000000001</v>
      </c>
      <c r="AS43" s="5">
        <f t="shared" si="19"/>
        <v>111.39000000000001</v>
      </c>
      <c r="AT43" s="5">
        <f t="shared" si="20"/>
        <v>346.02000000000004</v>
      </c>
      <c r="AU43" s="5">
        <f t="shared" si="21"/>
        <v>4.2</v>
      </c>
      <c r="AV43" s="5">
        <v>1100</v>
      </c>
      <c r="AW43" s="5">
        <v>50</v>
      </c>
      <c r="AX43" s="5">
        <v>340</v>
      </c>
      <c r="AY43" s="5">
        <v>2440</v>
      </c>
      <c r="AZ43" s="5">
        <v>70</v>
      </c>
      <c r="BA43" s="5">
        <v>8.4</v>
      </c>
      <c r="BB43" s="5">
        <v>8.4</v>
      </c>
      <c r="BC43" s="5">
        <v>99.4</v>
      </c>
      <c r="BD43" s="5">
        <v>300</v>
      </c>
      <c r="BE43" s="5">
        <v>3.4</v>
      </c>
      <c r="BF43" s="5">
        <f t="shared" si="22"/>
        <v>22.879999999999995</v>
      </c>
      <c r="BG43" s="5">
        <f t="shared" si="22"/>
        <v>6.6299999999999955</v>
      </c>
      <c r="BH43" s="5">
        <f t="shared" si="23"/>
        <v>12.019999999999996</v>
      </c>
      <c r="BI43" s="5">
        <f t="shared" si="23"/>
        <v>1.379999999999999</v>
      </c>
      <c r="BJ43" s="5">
        <f t="shared" si="23"/>
        <v>0</v>
      </c>
      <c r="BK43" s="5">
        <f t="shared" si="5"/>
        <v>5.8</v>
      </c>
      <c r="BL43" s="5">
        <f t="shared" si="24"/>
        <v>51</v>
      </c>
      <c r="BM43" s="5">
        <f t="shared" si="24"/>
        <v>20</v>
      </c>
      <c r="BN43" s="5">
        <f t="shared" si="25"/>
        <v>25</v>
      </c>
      <c r="BO43" s="5">
        <f t="shared" si="25"/>
        <v>3.5999999999999996</v>
      </c>
      <c r="BP43" s="5">
        <f t="shared" si="25"/>
        <v>1.5999999999999996</v>
      </c>
      <c r="BQ43" s="5">
        <f t="shared" si="8"/>
        <v>6.6</v>
      </c>
      <c r="BR43" s="5">
        <f t="shared" si="9"/>
        <v>105.24000000000001</v>
      </c>
      <c r="BS43" s="5">
        <f t="shared" si="10"/>
        <v>686.74</v>
      </c>
      <c r="BT43" s="5">
        <f t="shared" si="11"/>
        <v>140.96</v>
      </c>
      <c r="BU43" s="5">
        <f t="shared" si="12"/>
        <v>17.64</v>
      </c>
      <c r="BV43" s="5">
        <f t="shared" si="13"/>
        <v>19.64</v>
      </c>
      <c r="BW43" s="5">
        <f t="shared" si="14"/>
        <v>1.8000000000000007</v>
      </c>
    </row>
    <row r="44" spans="1:75">
      <c r="A44" s="5">
        <v>38</v>
      </c>
      <c r="B44" s="5" t="s">
        <v>108</v>
      </c>
      <c r="C44" s="5" t="s">
        <v>110</v>
      </c>
      <c r="D44" s="5">
        <v>19342020238</v>
      </c>
      <c r="E44" s="5">
        <v>15</v>
      </c>
      <c r="F44" s="5">
        <v>11</v>
      </c>
      <c r="G44" s="5">
        <v>95</v>
      </c>
      <c r="H44" s="5">
        <v>96</v>
      </c>
      <c r="I44" s="5">
        <v>2</v>
      </c>
      <c r="J44" s="5">
        <v>2</v>
      </c>
      <c r="K44" s="5">
        <v>2</v>
      </c>
      <c r="L44" s="5">
        <v>168</v>
      </c>
      <c r="M44" s="5">
        <v>182</v>
      </c>
      <c r="N44" s="5">
        <v>120</v>
      </c>
      <c r="O44" s="5">
        <v>130</v>
      </c>
      <c r="P44" s="5">
        <v>24</v>
      </c>
      <c r="Q44" s="5">
        <v>36</v>
      </c>
      <c r="R44" s="5">
        <v>1080</v>
      </c>
      <c r="S44" s="5">
        <v>1128</v>
      </c>
      <c r="T44" s="5">
        <v>1170</v>
      </c>
      <c r="U44" s="5">
        <v>1222</v>
      </c>
      <c r="V44" s="5">
        <v>12</v>
      </c>
      <c r="W44" s="5">
        <v>12</v>
      </c>
      <c r="X44" s="5">
        <v>13</v>
      </c>
      <c r="Y44" s="5">
        <v>13</v>
      </c>
      <c r="Z44" s="5">
        <v>100</v>
      </c>
      <c r="AA44" s="5">
        <v>350</v>
      </c>
      <c r="AB44" s="5">
        <v>100</v>
      </c>
      <c r="AC44" s="5">
        <v>10</v>
      </c>
      <c r="AD44" s="5">
        <v>10</v>
      </c>
      <c r="AE44" s="5">
        <v>10</v>
      </c>
      <c r="AF44" s="5">
        <v>1</v>
      </c>
      <c r="AG44" s="5">
        <v>10</v>
      </c>
      <c r="AH44" s="5">
        <v>-5</v>
      </c>
      <c r="AI44" s="5">
        <v>2</v>
      </c>
      <c r="AJ44" s="5">
        <v>0</v>
      </c>
      <c r="AK44" s="5">
        <v>0</v>
      </c>
      <c r="AL44" s="5">
        <f t="shared" si="15"/>
        <v>1209</v>
      </c>
      <c r="AM44" s="5">
        <f t="shared" si="16"/>
        <v>78.12</v>
      </c>
      <c r="AN44" s="5">
        <f t="shared" si="1"/>
        <v>353.37</v>
      </c>
      <c r="AO44" s="5">
        <f t="shared" si="17"/>
        <v>2892</v>
      </c>
      <c r="AP44" s="5">
        <f t="shared" si="2"/>
        <v>82.98</v>
      </c>
      <c r="AQ44" s="5">
        <f t="shared" si="18"/>
        <v>10.620000000000001</v>
      </c>
      <c r="AR44" s="5">
        <f t="shared" si="18"/>
        <v>10.620000000000001</v>
      </c>
      <c r="AS44" s="5">
        <f t="shared" si="19"/>
        <v>111.39000000000001</v>
      </c>
      <c r="AT44" s="5">
        <f t="shared" si="20"/>
        <v>346.02000000000004</v>
      </c>
      <c r="AU44" s="5">
        <f t="shared" si="21"/>
        <v>4.2</v>
      </c>
      <c r="AV44" s="5">
        <v>1100</v>
      </c>
      <c r="AW44" s="5">
        <v>50</v>
      </c>
      <c r="AX44" s="5">
        <v>340</v>
      </c>
      <c r="AY44" s="5">
        <v>2440</v>
      </c>
      <c r="AZ44" s="5">
        <v>70</v>
      </c>
      <c r="BA44" s="5">
        <v>8.4</v>
      </c>
      <c r="BB44" s="5">
        <v>8.4</v>
      </c>
      <c r="BC44" s="5">
        <v>99.4</v>
      </c>
      <c r="BD44" s="5">
        <v>300</v>
      </c>
      <c r="BE44" s="5">
        <v>3.4</v>
      </c>
      <c r="BF44" s="5">
        <f t="shared" si="22"/>
        <v>22.879999999999995</v>
      </c>
      <c r="BG44" s="5">
        <f t="shared" si="22"/>
        <v>6.6299999999999955</v>
      </c>
      <c r="BH44" s="5">
        <f t="shared" si="23"/>
        <v>12.019999999999996</v>
      </c>
      <c r="BI44" s="5">
        <f t="shared" si="23"/>
        <v>1.379999999999999</v>
      </c>
      <c r="BJ44" s="5">
        <f t="shared" si="23"/>
        <v>0</v>
      </c>
      <c r="BK44" s="5">
        <f t="shared" si="5"/>
        <v>5.8</v>
      </c>
      <c r="BL44" s="5">
        <f t="shared" si="24"/>
        <v>51</v>
      </c>
      <c r="BM44" s="5">
        <f t="shared" si="24"/>
        <v>20</v>
      </c>
      <c r="BN44" s="5">
        <f t="shared" si="25"/>
        <v>25</v>
      </c>
      <c r="BO44" s="5">
        <f t="shared" si="25"/>
        <v>3.5999999999999996</v>
      </c>
      <c r="BP44" s="5">
        <f t="shared" si="25"/>
        <v>1.5999999999999996</v>
      </c>
      <c r="BQ44" s="5">
        <f t="shared" si="8"/>
        <v>6.6</v>
      </c>
      <c r="BR44" s="5">
        <f t="shared" si="9"/>
        <v>105.24000000000001</v>
      </c>
      <c r="BS44" s="5">
        <f t="shared" si="10"/>
        <v>686.74</v>
      </c>
      <c r="BT44" s="5">
        <f t="shared" si="11"/>
        <v>140.96</v>
      </c>
      <c r="BU44" s="5">
        <f t="shared" si="12"/>
        <v>17.64</v>
      </c>
      <c r="BV44" s="5">
        <f t="shared" si="13"/>
        <v>19.64</v>
      </c>
      <c r="BW44" s="5">
        <f t="shared" si="14"/>
        <v>1.8000000000000007</v>
      </c>
    </row>
    <row r="45" spans="1:75">
      <c r="A45" s="5">
        <v>39</v>
      </c>
      <c r="B45" s="5" t="s">
        <v>108</v>
      </c>
      <c r="C45" s="5" t="s">
        <v>110</v>
      </c>
      <c r="D45" s="5">
        <v>19342020239</v>
      </c>
      <c r="E45" s="5">
        <v>15</v>
      </c>
      <c r="F45" s="5">
        <v>11</v>
      </c>
      <c r="G45" s="5">
        <v>95</v>
      </c>
      <c r="H45" s="5">
        <v>96</v>
      </c>
      <c r="I45" s="5">
        <v>2</v>
      </c>
      <c r="J45" s="5">
        <v>2</v>
      </c>
      <c r="K45" s="5">
        <v>2</v>
      </c>
      <c r="L45" s="5">
        <v>168</v>
      </c>
      <c r="M45" s="5">
        <v>182</v>
      </c>
      <c r="N45" s="5">
        <v>120</v>
      </c>
      <c r="O45" s="5">
        <v>130</v>
      </c>
      <c r="P45" s="5">
        <v>24</v>
      </c>
      <c r="Q45" s="5">
        <v>36</v>
      </c>
      <c r="R45" s="5">
        <v>1080</v>
      </c>
      <c r="S45" s="5">
        <v>1128</v>
      </c>
      <c r="T45" s="5">
        <v>1170</v>
      </c>
      <c r="U45" s="5">
        <v>1222</v>
      </c>
      <c r="V45" s="5">
        <v>12</v>
      </c>
      <c r="W45" s="5">
        <v>12</v>
      </c>
      <c r="X45" s="5">
        <v>13</v>
      </c>
      <c r="Y45" s="5">
        <v>13</v>
      </c>
      <c r="Z45" s="5">
        <v>100</v>
      </c>
      <c r="AA45" s="5">
        <v>350</v>
      </c>
      <c r="AB45" s="5">
        <v>100</v>
      </c>
      <c r="AC45" s="5">
        <v>10</v>
      </c>
      <c r="AD45" s="5">
        <v>10</v>
      </c>
      <c r="AE45" s="5">
        <v>10</v>
      </c>
      <c r="AF45" s="5">
        <v>1</v>
      </c>
      <c r="AG45" s="5">
        <v>10</v>
      </c>
      <c r="AH45" s="5">
        <v>-5</v>
      </c>
      <c r="AI45" s="5">
        <v>2</v>
      </c>
      <c r="AJ45" s="5">
        <v>0</v>
      </c>
      <c r="AK45" s="5">
        <v>0</v>
      </c>
      <c r="AL45" s="5">
        <f t="shared" si="15"/>
        <v>1209</v>
      </c>
      <c r="AM45" s="5">
        <f t="shared" si="16"/>
        <v>78.12</v>
      </c>
      <c r="AN45" s="5">
        <f t="shared" si="1"/>
        <v>353.37</v>
      </c>
      <c r="AO45" s="5">
        <f t="shared" si="17"/>
        <v>2892</v>
      </c>
      <c r="AP45" s="5">
        <f t="shared" si="2"/>
        <v>82.98</v>
      </c>
      <c r="AQ45" s="5">
        <f t="shared" si="18"/>
        <v>10.620000000000001</v>
      </c>
      <c r="AR45" s="5">
        <f t="shared" si="18"/>
        <v>10.620000000000001</v>
      </c>
      <c r="AS45" s="5">
        <f t="shared" si="19"/>
        <v>111.39000000000001</v>
      </c>
      <c r="AT45" s="5">
        <f t="shared" si="20"/>
        <v>346.02000000000004</v>
      </c>
      <c r="AU45" s="5">
        <f t="shared" si="21"/>
        <v>4.2</v>
      </c>
      <c r="AV45" s="5">
        <v>1100</v>
      </c>
      <c r="AW45" s="5">
        <v>50</v>
      </c>
      <c r="AX45" s="5">
        <v>340</v>
      </c>
      <c r="AY45" s="5">
        <v>2440</v>
      </c>
      <c r="AZ45" s="5">
        <v>70</v>
      </c>
      <c r="BA45" s="5">
        <v>8.4</v>
      </c>
      <c r="BB45" s="5">
        <v>8.4</v>
      </c>
      <c r="BC45" s="5">
        <v>99.4</v>
      </c>
      <c r="BD45" s="5">
        <v>300</v>
      </c>
      <c r="BE45" s="5">
        <v>3.4</v>
      </c>
      <c r="BF45" s="5">
        <f t="shared" si="22"/>
        <v>22.879999999999995</v>
      </c>
      <c r="BG45" s="5">
        <f t="shared" si="22"/>
        <v>6.6299999999999955</v>
      </c>
      <c r="BH45" s="5">
        <f t="shared" si="23"/>
        <v>12.019999999999996</v>
      </c>
      <c r="BI45" s="5">
        <f t="shared" si="23"/>
        <v>1.379999999999999</v>
      </c>
      <c r="BJ45" s="5">
        <f t="shared" si="23"/>
        <v>0</v>
      </c>
      <c r="BK45" s="5">
        <f t="shared" si="5"/>
        <v>5.8</v>
      </c>
      <c r="BL45" s="5">
        <f t="shared" si="24"/>
        <v>51</v>
      </c>
      <c r="BM45" s="5">
        <f t="shared" si="24"/>
        <v>20</v>
      </c>
      <c r="BN45" s="5">
        <f t="shared" si="25"/>
        <v>25</v>
      </c>
      <c r="BO45" s="5">
        <f t="shared" si="25"/>
        <v>3.5999999999999996</v>
      </c>
      <c r="BP45" s="5">
        <f t="shared" si="25"/>
        <v>1.5999999999999996</v>
      </c>
      <c r="BQ45" s="5">
        <f t="shared" si="8"/>
        <v>6.6</v>
      </c>
      <c r="BR45" s="5">
        <f t="shared" si="9"/>
        <v>105.24000000000001</v>
      </c>
      <c r="BS45" s="5">
        <f t="shared" si="10"/>
        <v>686.74</v>
      </c>
      <c r="BT45" s="5">
        <f t="shared" si="11"/>
        <v>140.96</v>
      </c>
      <c r="BU45" s="5">
        <f t="shared" si="12"/>
        <v>17.64</v>
      </c>
      <c r="BV45" s="5">
        <f t="shared" si="13"/>
        <v>19.64</v>
      </c>
      <c r="BW45" s="5">
        <f t="shared" si="14"/>
        <v>1.8000000000000007</v>
      </c>
    </row>
    <row r="46" spans="1:75">
      <c r="A46" s="5">
        <v>40</v>
      </c>
      <c r="B46" s="5" t="s">
        <v>108</v>
      </c>
      <c r="C46" s="5" t="s">
        <v>110</v>
      </c>
      <c r="D46" s="5">
        <v>19342020240</v>
      </c>
      <c r="E46" s="5">
        <v>15</v>
      </c>
      <c r="F46" s="5">
        <v>11</v>
      </c>
      <c r="G46" s="5">
        <v>95</v>
      </c>
      <c r="H46" s="5">
        <v>96</v>
      </c>
      <c r="I46" s="5">
        <v>2</v>
      </c>
      <c r="J46" s="5">
        <v>2</v>
      </c>
      <c r="K46" s="5">
        <v>2</v>
      </c>
      <c r="L46" s="5">
        <v>168</v>
      </c>
      <c r="M46" s="5">
        <v>182</v>
      </c>
      <c r="N46" s="5">
        <v>120</v>
      </c>
      <c r="O46" s="5">
        <v>130</v>
      </c>
      <c r="P46" s="5">
        <v>24</v>
      </c>
      <c r="Q46" s="5">
        <v>36</v>
      </c>
      <c r="R46" s="5">
        <v>1080</v>
      </c>
      <c r="S46" s="5">
        <v>1128</v>
      </c>
      <c r="T46" s="5">
        <v>1170</v>
      </c>
      <c r="U46" s="5">
        <v>1222</v>
      </c>
      <c r="V46" s="5">
        <v>12</v>
      </c>
      <c r="W46" s="5">
        <v>12</v>
      </c>
      <c r="X46" s="5">
        <v>13</v>
      </c>
      <c r="Y46" s="5">
        <v>13</v>
      </c>
      <c r="Z46" s="5">
        <v>100</v>
      </c>
      <c r="AA46" s="5">
        <v>350</v>
      </c>
      <c r="AB46" s="5">
        <v>100</v>
      </c>
      <c r="AC46" s="5">
        <v>10</v>
      </c>
      <c r="AD46" s="5">
        <v>10</v>
      </c>
      <c r="AE46" s="5">
        <v>10</v>
      </c>
      <c r="AF46" s="5">
        <v>1</v>
      </c>
      <c r="AG46" s="5">
        <v>10</v>
      </c>
      <c r="AH46" s="5">
        <v>-5</v>
      </c>
      <c r="AI46" s="5">
        <v>2</v>
      </c>
      <c r="AJ46" s="5">
        <v>0</v>
      </c>
      <c r="AK46" s="5">
        <v>0</v>
      </c>
      <c r="AL46" s="5">
        <f t="shared" si="15"/>
        <v>1209</v>
      </c>
      <c r="AM46" s="5">
        <f t="shared" si="16"/>
        <v>78.12</v>
      </c>
      <c r="AN46" s="5">
        <f t="shared" si="1"/>
        <v>353.37</v>
      </c>
      <c r="AO46" s="5">
        <f t="shared" si="17"/>
        <v>2892</v>
      </c>
      <c r="AP46" s="5">
        <f t="shared" si="2"/>
        <v>82.98</v>
      </c>
      <c r="AQ46" s="5">
        <f t="shared" si="18"/>
        <v>10.620000000000001</v>
      </c>
      <c r="AR46" s="5">
        <f t="shared" si="18"/>
        <v>10.620000000000001</v>
      </c>
      <c r="AS46" s="5">
        <f t="shared" si="19"/>
        <v>111.39000000000001</v>
      </c>
      <c r="AT46" s="5">
        <f t="shared" si="20"/>
        <v>346.02000000000004</v>
      </c>
      <c r="AU46" s="5">
        <f t="shared" si="21"/>
        <v>4.2</v>
      </c>
      <c r="AV46" s="5">
        <v>1100</v>
      </c>
      <c r="AW46" s="5">
        <v>50</v>
      </c>
      <c r="AX46" s="5">
        <v>340</v>
      </c>
      <c r="AY46" s="5">
        <v>2440</v>
      </c>
      <c r="AZ46" s="5">
        <v>70</v>
      </c>
      <c r="BA46" s="5">
        <v>8.4</v>
      </c>
      <c r="BB46" s="5">
        <v>8.4</v>
      </c>
      <c r="BC46" s="5">
        <v>99.4</v>
      </c>
      <c r="BD46" s="5">
        <v>300</v>
      </c>
      <c r="BE46" s="5">
        <v>3.4</v>
      </c>
      <c r="BF46" s="5">
        <f t="shared" si="22"/>
        <v>22.879999999999995</v>
      </c>
      <c r="BG46" s="5">
        <f t="shared" si="22"/>
        <v>6.6299999999999955</v>
      </c>
      <c r="BH46" s="5">
        <f t="shared" si="23"/>
        <v>12.019999999999996</v>
      </c>
      <c r="BI46" s="5">
        <f t="shared" si="23"/>
        <v>1.379999999999999</v>
      </c>
      <c r="BJ46" s="5">
        <f t="shared" si="23"/>
        <v>0</v>
      </c>
      <c r="BK46" s="5">
        <f t="shared" si="5"/>
        <v>5.8</v>
      </c>
      <c r="BL46" s="5">
        <f t="shared" si="24"/>
        <v>51</v>
      </c>
      <c r="BM46" s="5">
        <f t="shared" si="24"/>
        <v>20</v>
      </c>
      <c r="BN46" s="5">
        <f t="shared" si="25"/>
        <v>25</v>
      </c>
      <c r="BO46" s="5">
        <f t="shared" si="25"/>
        <v>3.5999999999999996</v>
      </c>
      <c r="BP46" s="5">
        <f t="shared" si="25"/>
        <v>1.5999999999999996</v>
      </c>
      <c r="BQ46" s="5">
        <f t="shared" si="8"/>
        <v>6.6</v>
      </c>
      <c r="BR46" s="5">
        <f t="shared" si="9"/>
        <v>105.24000000000001</v>
      </c>
      <c r="BS46" s="5">
        <f t="shared" si="10"/>
        <v>686.74</v>
      </c>
      <c r="BT46" s="5">
        <f t="shared" si="11"/>
        <v>140.96</v>
      </c>
      <c r="BU46" s="5">
        <f t="shared" si="12"/>
        <v>17.64</v>
      </c>
      <c r="BV46" s="5">
        <f t="shared" si="13"/>
        <v>19.64</v>
      </c>
      <c r="BW46" s="5">
        <f t="shared" si="14"/>
        <v>1.8000000000000007</v>
      </c>
    </row>
    <row r="47" spans="1:75">
      <c r="A47" s="5">
        <v>41</v>
      </c>
      <c r="B47" s="5" t="s">
        <v>108</v>
      </c>
      <c r="C47" s="5" t="s">
        <v>110</v>
      </c>
      <c r="D47" s="5">
        <v>19342020241</v>
      </c>
      <c r="E47" s="5">
        <v>15</v>
      </c>
      <c r="F47" s="5">
        <v>11</v>
      </c>
      <c r="G47" s="5">
        <v>95</v>
      </c>
      <c r="H47" s="5">
        <v>96</v>
      </c>
      <c r="I47" s="5">
        <v>2</v>
      </c>
      <c r="J47" s="5">
        <v>2</v>
      </c>
      <c r="K47" s="5">
        <v>2</v>
      </c>
      <c r="L47" s="5">
        <v>168</v>
      </c>
      <c r="M47" s="5">
        <v>182</v>
      </c>
      <c r="N47" s="5">
        <v>120</v>
      </c>
      <c r="O47" s="5">
        <v>130</v>
      </c>
      <c r="P47" s="5">
        <v>24</v>
      </c>
      <c r="Q47" s="5">
        <v>36</v>
      </c>
      <c r="R47" s="5">
        <v>1080</v>
      </c>
      <c r="S47" s="5">
        <v>1128</v>
      </c>
      <c r="T47" s="5">
        <v>1170</v>
      </c>
      <c r="U47" s="5">
        <v>1222</v>
      </c>
      <c r="V47" s="5">
        <v>12</v>
      </c>
      <c r="W47" s="5">
        <v>12</v>
      </c>
      <c r="X47" s="5">
        <v>13</v>
      </c>
      <c r="Y47" s="5">
        <v>13</v>
      </c>
      <c r="Z47" s="5">
        <v>100</v>
      </c>
      <c r="AA47" s="5">
        <v>350</v>
      </c>
      <c r="AB47" s="5">
        <v>100</v>
      </c>
      <c r="AC47" s="5">
        <v>10</v>
      </c>
      <c r="AD47" s="5">
        <v>10</v>
      </c>
      <c r="AE47" s="5">
        <v>10</v>
      </c>
      <c r="AF47" s="5">
        <v>1</v>
      </c>
      <c r="AG47" s="5">
        <v>10</v>
      </c>
      <c r="AH47" s="5">
        <v>-5</v>
      </c>
      <c r="AI47" s="5">
        <v>2</v>
      </c>
      <c r="AJ47" s="5">
        <v>0</v>
      </c>
      <c r="AK47" s="5">
        <v>0</v>
      </c>
      <c r="AL47" s="5">
        <f t="shared" si="15"/>
        <v>1209</v>
      </c>
      <c r="AM47" s="5">
        <f t="shared" si="16"/>
        <v>78.12</v>
      </c>
      <c r="AN47" s="5">
        <f t="shared" si="1"/>
        <v>353.37</v>
      </c>
      <c r="AO47" s="5">
        <f t="shared" si="17"/>
        <v>2892</v>
      </c>
      <c r="AP47" s="5">
        <f t="shared" si="2"/>
        <v>82.98</v>
      </c>
      <c r="AQ47" s="5">
        <f t="shared" si="18"/>
        <v>10.620000000000001</v>
      </c>
      <c r="AR47" s="5">
        <f t="shared" si="18"/>
        <v>10.620000000000001</v>
      </c>
      <c r="AS47" s="5">
        <f t="shared" si="19"/>
        <v>111.39000000000001</v>
      </c>
      <c r="AT47" s="5">
        <f t="shared" si="20"/>
        <v>346.02000000000004</v>
      </c>
      <c r="AU47" s="5">
        <f t="shared" si="21"/>
        <v>4.2</v>
      </c>
      <c r="AV47" s="5">
        <v>1100</v>
      </c>
      <c r="AW47" s="5">
        <v>50</v>
      </c>
      <c r="AX47" s="5">
        <v>340</v>
      </c>
      <c r="AY47" s="5">
        <v>2440</v>
      </c>
      <c r="AZ47" s="5">
        <v>70</v>
      </c>
      <c r="BA47" s="5">
        <v>8.4</v>
      </c>
      <c r="BB47" s="5">
        <v>8.4</v>
      </c>
      <c r="BC47" s="5">
        <v>99.4</v>
      </c>
      <c r="BD47" s="5">
        <v>300</v>
      </c>
      <c r="BE47" s="5">
        <v>3.4</v>
      </c>
      <c r="BF47" s="5">
        <f t="shared" si="22"/>
        <v>22.879999999999995</v>
      </c>
      <c r="BG47" s="5">
        <f t="shared" si="22"/>
        <v>6.6299999999999955</v>
      </c>
      <c r="BH47" s="5">
        <f t="shared" si="23"/>
        <v>12.019999999999996</v>
      </c>
      <c r="BI47" s="5">
        <f t="shared" si="23"/>
        <v>1.379999999999999</v>
      </c>
      <c r="BJ47" s="5">
        <f t="shared" si="23"/>
        <v>0</v>
      </c>
      <c r="BK47" s="5">
        <f t="shared" si="5"/>
        <v>5.8</v>
      </c>
      <c r="BL47" s="5">
        <f t="shared" si="24"/>
        <v>51</v>
      </c>
      <c r="BM47" s="5">
        <f t="shared" si="24"/>
        <v>20</v>
      </c>
      <c r="BN47" s="5">
        <f t="shared" si="25"/>
        <v>25</v>
      </c>
      <c r="BO47" s="5">
        <f t="shared" si="25"/>
        <v>3.5999999999999996</v>
      </c>
      <c r="BP47" s="5">
        <f t="shared" si="25"/>
        <v>1.5999999999999996</v>
      </c>
      <c r="BQ47" s="5">
        <f t="shared" si="8"/>
        <v>6.6</v>
      </c>
      <c r="BR47" s="5">
        <f t="shared" si="9"/>
        <v>105.24000000000001</v>
      </c>
      <c r="BS47" s="5">
        <f t="shared" si="10"/>
        <v>686.74</v>
      </c>
      <c r="BT47" s="5">
        <f t="shared" si="11"/>
        <v>140.96</v>
      </c>
      <c r="BU47" s="5">
        <f t="shared" si="12"/>
        <v>17.64</v>
      </c>
      <c r="BV47" s="5">
        <f t="shared" si="13"/>
        <v>19.64</v>
      </c>
      <c r="BW47" s="5">
        <f t="shared" si="14"/>
        <v>1.8000000000000007</v>
      </c>
    </row>
    <row r="48" spans="1:75">
      <c r="A48" s="5">
        <v>42</v>
      </c>
      <c r="B48" s="5" t="s">
        <v>108</v>
      </c>
      <c r="C48" s="5" t="s">
        <v>110</v>
      </c>
      <c r="D48" s="5">
        <v>19342020242</v>
      </c>
      <c r="E48" s="5">
        <v>15</v>
      </c>
      <c r="F48" s="5">
        <v>11</v>
      </c>
      <c r="G48" s="5">
        <v>95</v>
      </c>
      <c r="H48" s="5">
        <v>96</v>
      </c>
      <c r="I48" s="5">
        <v>2</v>
      </c>
      <c r="J48" s="5">
        <v>2</v>
      </c>
      <c r="K48" s="5">
        <v>2</v>
      </c>
      <c r="L48" s="5">
        <v>168</v>
      </c>
      <c r="M48" s="5">
        <v>182</v>
      </c>
      <c r="N48" s="5">
        <v>120</v>
      </c>
      <c r="O48" s="5">
        <v>130</v>
      </c>
      <c r="P48" s="5">
        <v>24</v>
      </c>
      <c r="Q48" s="5">
        <v>36</v>
      </c>
      <c r="R48" s="5">
        <v>1080</v>
      </c>
      <c r="S48" s="5">
        <v>1128</v>
      </c>
      <c r="T48" s="5">
        <v>1170</v>
      </c>
      <c r="U48" s="5">
        <v>1222</v>
      </c>
      <c r="V48" s="5">
        <v>12</v>
      </c>
      <c r="W48" s="5">
        <v>12</v>
      </c>
      <c r="X48" s="5">
        <v>13</v>
      </c>
      <c r="Y48" s="5">
        <v>13</v>
      </c>
      <c r="Z48" s="5">
        <v>100</v>
      </c>
      <c r="AA48" s="5">
        <v>350</v>
      </c>
      <c r="AB48" s="5">
        <v>100</v>
      </c>
      <c r="AC48" s="5">
        <v>10</v>
      </c>
      <c r="AD48" s="5">
        <v>10</v>
      </c>
      <c r="AE48" s="5">
        <v>10</v>
      </c>
      <c r="AF48" s="5">
        <v>1</v>
      </c>
      <c r="AG48" s="5">
        <v>10</v>
      </c>
      <c r="AH48" s="5">
        <v>-5</v>
      </c>
      <c r="AI48" s="5">
        <v>2</v>
      </c>
      <c r="AJ48" s="5">
        <v>0</v>
      </c>
      <c r="AK48" s="5">
        <v>0</v>
      </c>
      <c r="AL48" s="5">
        <f t="shared" si="15"/>
        <v>1209</v>
      </c>
      <c r="AM48" s="5">
        <f t="shared" si="16"/>
        <v>78.12</v>
      </c>
      <c r="AN48" s="5">
        <f t="shared" si="1"/>
        <v>353.37</v>
      </c>
      <c r="AO48" s="5">
        <f t="shared" si="17"/>
        <v>2892</v>
      </c>
      <c r="AP48" s="5">
        <f t="shared" si="2"/>
        <v>82.98</v>
      </c>
      <c r="AQ48" s="5">
        <f t="shared" si="18"/>
        <v>10.620000000000001</v>
      </c>
      <c r="AR48" s="5">
        <f t="shared" si="18"/>
        <v>10.620000000000001</v>
      </c>
      <c r="AS48" s="5">
        <f t="shared" si="19"/>
        <v>111.39000000000001</v>
      </c>
      <c r="AT48" s="5">
        <f t="shared" si="20"/>
        <v>346.02000000000004</v>
      </c>
      <c r="AU48" s="5">
        <f t="shared" si="21"/>
        <v>4.2</v>
      </c>
      <c r="AV48" s="5">
        <v>1100</v>
      </c>
      <c r="AW48" s="5">
        <v>50</v>
      </c>
      <c r="AX48" s="5">
        <v>340</v>
      </c>
      <c r="AY48" s="5">
        <v>2440</v>
      </c>
      <c r="AZ48" s="5">
        <v>70</v>
      </c>
      <c r="BA48" s="5">
        <v>8.4</v>
      </c>
      <c r="BB48" s="5">
        <v>8.4</v>
      </c>
      <c r="BC48" s="5">
        <v>99.4</v>
      </c>
      <c r="BD48" s="5">
        <v>300</v>
      </c>
      <c r="BE48" s="5">
        <v>3.4</v>
      </c>
      <c r="BF48" s="5">
        <f t="shared" si="22"/>
        <v>22.879999999999995</v>
      </c>
      <c r="BG48" s="5">
        <f t="shared" si="22"/>
        <v>6.6299999999999955</v>
      </c>
      <c r="BH48" s="5">
        <f t="shared" si="23"/>
        <v>12.019999999999996</v>
      </c>
      <c r="BI48" s="5">
        <f t="shared" si="23"/>
        <v>1.379999999999999</v>
      </c>
      <c r="BJ48" s="5">
        <f t="shared" si="23"/>
        <v>0</v>
      </c>
      <c r="BK48" s="5">
        <f t="shared" si="5"/>
        <v>5.8</v>
      </c>
      <c r="BL48" s="5">
        <f t="shared" si="24"/>
        <v>51</v>
      </c>
      <c r="BM48" s="5">
        <f t="shared" si="24"/>
        <v>20</v>
      </c>
      <c r="BN48" s="5">
        <f t="shared" si="25"/>
        <v>25</v>
      </c>
      <c r="BO48" s="5">
        <f t="shared" si="25"/>
        <v>3.5999999999999996</v>
      </c>
      <c r="BP48" s="5">
        <f t="shared" si="25"/>
        <v>1.5999999999999996</v>
      </c>
      <c r="BQ48" s="5">
        <f t="shared" si="8"/>
        <v>6.6</v>
      </c>
      <c r="BR48" s="5">
        <f t="shared" si="9"/>
        <v>105.24000000000001</v>
      </c>
      <c r="BS48" s="5">
        <f t="shared" si="10"/>
        <v>686.74</v>
      </c>
      <c r="BT48" s="5">
        <f t="shared" si="11"/>
        <v>140.96</v>
      </c>
      <c r="BU48" s="5">
        <f t="shared" si="12"/>
        <v>17.64</v>
      </c>
      <c r="BV48" s="5">
        <f t="shared" si="13"/>
        <v>19.64</v>
      </c>
      <c r="BW48" s="5">
        <f t="shared" si="14"/>
        <v>1.8000000000000007</v>
      </c>
    </row>
    <row r="49" spans="1:75">
      <c r="A49" s="5">
        <v>43</v>
      </c>
      <c r="B49" s="5" t="s">
        <v>108</v>
      </c>
      <c r="C49" s="5" t="s">
        <v>110</v>
      </c>
      <c r="D49" s="5">
        <v>19342020243</v>
      </c>
      <c r="E49" s="5">
        <v>15</v>
      </c>
      <c r="F49" s="5">
        <v>11</v>
      </c>
      <c r="G49" s="5">
        <v>95</v>
      </c>
      <c r="H49" s="5">
        <v>96</v>
      </c>
      <c r="I49" s="5">
        <v>2</v>
      </c>
      <c r="J49" s="5">
        <v>2</v>
      </c>
      <c r="K49" s="5">
        <v>2</v>
      </c>
      <c r="L49" s="5">
        <v>168</v>
      </c>
      <c r="M49" s="5">
        <v>182</v>
      </c>
      <c r="N49" s="5">
        <v>120</v>
      </c>
      <c r="O49" s="5">
        <v>130</v>
      </c>
      <c r="P49" s="5">
        <v>24</v>
      </c>
      <c r="Q49" s="5">
        <v>36</v>
      </c>
      <c r="R49" s="5">
        <v>1080</v>
      </c>
      <c r="S49" s="5">
        <v>1128</v>
      </c>
      <c r="T49" s="5">
        <v>1170</v>
      </c>
      <c r="U49" s="5">
        <v>1222</v>
      </c>
      <c r="V49" s="5">
        <v>12</v>
      </c>
      <c r="W49" s="5">
        <v>12</v>
      </c>
      <c r="X49" s="5">
        <v>13</v>
      </c>
      <c r="Y49" s="5">
        <v>13</v>
      </c>
      <c r="Z49" s="5">
        <v>100</v>
      </c>
      <c r="AA49" s="5">
        <v>350</v>
      </c>
      <c r="AB49" s="5">
        <v>100</v>
      </c>
      <c r="AC49" s="5">
        <v>10</v>
      </c>
      <c r="AD49" s="5">
        <v>10</v>
      </c>
      <c r="AE49" s="5">
        <v>10</v>
      </c>
      <c r="AF49" s="5">
        <v>1</v>
      </c>
      <c r="AG49" s="5">
        <v>10</v>
      </c>
      <c r="AH49" s="5">
        <v>-5</v>
      </c>
      <c r="AI49" s="5">
        <v>2</v>
      </c>
      <c r="AJ49" s="5">
        <v>0</v>
      </c>
      <c r="AK49" s="5">
        <v>0</v>
      </c>
      <c r="AL49" s="5">
        <f t="shared" si="15"/>
        <v>1209</v>
      </c>
      <c r="AM49" s="5">
        <f t="shared" si="16"/>
        <v>78.12</v>
      </c>
      <c r="AN49" s="5">
        <f t="shared" si="1"/>
        <v>353.37</v>
      </c>
      <c r="AO49" s="5">
        <f t="shared" si="17"/>
        <v>2892</v>
      </c>
      <c r="AP49" s="5">
        <f t="shared" si="2"/>
        <v>82.98</v>
      </c>
      <c r="AQ49" s="5">
        <f t="shared" si="18"/>
        <v>10.620000000000001</v>
      </c>
      <c r="AR49" s="5">
        <f t="shared" si="18"/>
        <v>10.620000000000001</v>
      </c>
      <c r="AS49" s="5">
        <f t="shared" si="19"/>
        <v>111.39000000000001</v>
      </c>
      <c r="AT49" s="5">
        <f t="shared" si="20"/>
        <v>346.02000000000004</v>
      </c>
      <c r="AU49" s="5">
        <f t="shared" si="21"/>
        <v>4.2</v>
      </c>
      <c r="AV49" s="5">
        <v>1100</v>
      </c>
      <c r="AW49" s="5">
        <v>50</v>
      </c>
      <c r="AX49" s="5">
        <v>340</v>
      </c>
      <c r="AY49" s="5">
        <v>2440</v>
      </c>
      <c r="AZ49" s="5">
        <v>70</v>
      </c>
      <c r="BA49" s="5">
        <v>8.4</v>
      </c>
      <c r="BB49" s="5">
        <v>8.4</v>
      </c>
      <c r="BC49" s="5">
        <v>99.4</v>
      </c>
      <c r="BD49" s="5">
        <v>300</v>
      </c>
      <c r="BE49" s="5">
        <v>3.4</v>
      </c>
      <c r="BF49" s="5">
        <f t="shared" si="22"/>
        <v>22.879999999999995</v>
      </c>
      <c r="BG49" s="5">
        <f t="shared" si="22"/>
        <v>6.6299999999999955</v>
      </c>
      <c r="BH49" s="5">
        <f t="shared" si="23"/>
        <v>12.019999999999996</v>
      </c>
      <c r="BI49" s="5">
        <f t="shared" si="23"/>
        <v>1.379999999999999</v>
      </c>
      <c r="BJ49" s="5">
        <f t="shared" si="23"/>
        <v>0</v>
      </c>
      <c r="BK49" s="5">
        <f t="shared" si="5"/>
        <v>5.8</v>
      </c>
      <c r="BL49" s="5">
        <f t="shared" si="24"/>
        <v>51</v>
      </c>
      <c r="BM49" s="5">
        <f t="shared" si="24"/>
        <v>20</v>
      </c>
      <c r="BN49" s="5">
        <f t="shared" si="25"/>
        <v>25</v>
      </c>
      <c r="BO49" s="5">
        <f t="shared" si="25"/>
        <v>3.5999999999999996</v>
      </c>
      <c r="BP49" s="5">
        <f t="shared" si="25"/>
        <v>1.5999999999999996</v>
      </c>
      <c r="BQ49" s="5">
        <f t="shared" si="8"/>
        <v>6.6</v>
      </c>
      <c r="BR49" s="5">
        <f t="shared" si="9"/>
        <v>105.24000000000001</v>
      </c>
      <c r="BS49" s="5">
        <f t="shared" si="10"/>
        <v>686.74</v>
      </c>
      <c r="BT49" s="5">
        <f t="shared" si="11"/>
        <v>140.96</v>
      </c>
      <c r="BU49" s="5">
        <f t="shared" si="12"/>
        <v>17.64</v>
      </c>
      <c r="BV49" s="5">
        <f t="shared" si="13"/>
        <v>19.64</v>
      </c>
      <c r="BW49" s="5">
        <f t="shared" si="14"/>
        <v>1.8000000000000007</v>
      </c>
    </row>
    <row r="50" spans="1:75">
      <c r="A50" s="5">
        <v>44</v>
      </c>
      <c r="B50" s="5" t="s">
        <v>108</v>
      </c>
      <c r="C50" s="5" t="s">
        <v>110</v>
      </c>
      <c r="D50" s="5">
        <v>19342020244</v>
      </c>
      <c r="E50" s="5">
        <v>15</v>
      </c>
      <c r="F50" s="5">
        <v>11</v>
      </c>
      <c r="G50" s="5">
        <v>95</v>
      </c>
      <c r="H50" s="5">
        <v>96</v>
      </c>
      <c r="I50" s="5">
        <v>2</v>
      </c>
      <c r="J50" s="5">
        <v>2</v>
      </c>
      <c r="K50" s="5">
        <v>2</v>
      </c>
      <c r="L50" s="5">
        <v>168</v>
      </c>
      <c r="M50" s="5">
        <v>182</v>
      </c>
      <c r="N50" s="5">
        <v>120</v>
      </c>
      <c r="O50" s="5">
        <v>130</v>
      </c>
      <c r="P50" s="5">
        <v>24</v>
      </c>
      <c r="Q50" s="5">
        <v>36</v>
      </c>
      <c r="R50" s="5">
        <v>1080</v>
      </c>
      <c r="S50" s="5">
        <v>1128</v>
      </c>
      <c r="T50" s="5">
        <v>1170</v>
      </c>
      <c r="U50" s="5">
        <v>1222</v>
      </c>
      <c r="V50" s="5">
        <v>12</v>
      </c>
      <c r="W50" s="5">
        <v>12</v>
      </c>
      <c r="X50" s="5">
        <v>13</v>
      </c>
      <c r="Y50" s="5">
        <v>13</v>
      </c>
      <c r="Z50" s="5">
        <v>100</v>
      </c>
      <c r="AA50" s="5">
        <v>350</v>
      </c>
      <c r="AB50" s="5">
        <v>100</v>
      </c>
      <c r="AC50" s="5">
        <v>10</v>
      </c>
      <c r="AD50" s="5">
        <v>10</v>
      </c>
      <c r="AE50" s="5">
        <v>10</v>
      </c>
      <c r="AF50" s="5">
        <v>1</v>
      </c>
      <c r="AG50" s="5">
        <v>10</v>
      </c>
      <c r="AH50" s="5">
        <v>-5</v>
      </c>
      <c r="AI50" s="5">
        <v>2</v>
      </c>
      <c r="AJ50" s="5">
        <v>0</v>
      </c>
      <c r="AK50" s="5">
        <v>0</v>
      </c>
      <c r="AL50" s="5">
        <f t="shared" si="15"/>
        <v>1209</v>
      </c>
      <c r="AM50" s="5">
        <f t="shared" si="16"/>
        <v>78.12</v>
      </c>
      <c r="AN50" s="5">
        <f t="shared" si="1"/>
        <v>353.37</v>
      </c>
      <c r="AO50" s="5">
        <f t="shared" si="17"/>
        <v>2892</v>
      </c>
      <c r="AP50" s="5">
        <f t="shared" si="2"/>
        <v>82.98</v>
      </c>
      <c r="AQ50" s="5">
        <f t="shared" si="18"/>
        <v>10.620000000000001</v>
      </c>
      <c r="AR50" s="5">
        <f t="shared" si="18"/>
        <v>10.620000000000001</v>
      </c>
      <c r="AS50" s="5">
        <f t="shared" si="19"/>
        <v>111.39000000000001</v>
      </c>
      <c r="AT50" s="5">
        <f t="shared" si="20"/>
        <v>346.02000000000004</v>
      </c>
      <c r="AU50" s="5">
        <f t="shared" si="21"/>
        <v>4.2</v>
      </c>
      <c r="AV50" s="5">
        <v>1100</v>
      </c>
      <c r="AW50" s="5">
        <v>50</v>
      </c>
      <c r="AX50" s="5">
        <v>340</v>
      </c>
      <c r="AY50" s="5">
        <v>2440</v>
      </c>
      <c r="AZ50" s="5">
        <v>70</v>
      </c>
      <c r="BA50" s="5">
        <v>8.4</v>
      </c>
      <c r="BB50" s="5">
        <v>8.4</v>
      </c>
      <c r="BC50" s="5">
        <v>99.4</v>
      </c>
      <c r="BD50" s="5">
        <v>300</v>
      </c>
      <c r="BE50" s="5">
        <v>3.4</v>
      </c>
      <c r="BF50" s="5">
        <f t="shared" si="22"/>
        <v>22.879999999999995</v>
      </c>
      <c r="BG50" s="5">
        <f t="shared" si="22"/>
        <v>6.6299999999999955</v>
      </c>
      <c r="BH50" s="5">
        <f t="shared" si="23"/>
        <v>12.019999999999996</v>
      </c>
      <c r="BI50" s="5">
        <f t="shared" si="23"/>
        <v>1.379999999999999</v>
      </c>
      <c r="BJ50" s="5">
        <f t="shared" si="23"/>
        <v>0</v>
      </c>
      <c r="BK50" s="5">
        <f t="shared" si="5"/>
        <v>5.8</v>
      </c>
      <c r="BL50" s="5">
        <f t="shared" si="24"/>
        <v>51</v>
      </c>
      <c r="BM50" s="5">
        <f t="shared" si="24"/>
        <v>20</v>
      </c>
      <c r="BN50" s="5">
        <f t="shared" si="25"/>
        <v>25</v>
      </c>
      <c r="BO50" s="5">
        <f t="shared" si="25"/>
        <v>3.5999999999999996</v>
      </c>
      <c r="BP50" s="5">
        <f t="shared" si="25"/>
        <v>1.5999999999999996</v>
      </c>
      <c r="BQ50" s="5">
        <f t="shared" si="8"/>
        <v>6.6</v>
      </c>
      <c r="BR50" s="5">
        <f t="shared" si="9"/>
        <v>105.24000000000001</v>
      </c>
      <c r="BS50" s="5">
        <f t="shared" si="10"/>
        <v>686.74</v>
      </c>
      <c r="BT50" s="5">
        <f t="shared" si="11"/>
        <v>140.96</v>
      </c>
      <c r="BU50" s="5">
        <f t="shared" si="12"/>
        <v>17.64</v>
      </c>
      <c r="BV50" s="5">
        <f t="shared" si="13"/>
        <v>19.64</v>
      </c>
      <c r="BW50" s="5">
        <f t="shared" si="14"/>
        <v>1.8000000000000007</v>
      </c>
    </row>
    <row r="51" spans="1:75">
      <c r="A51" s="5">
        <v>45</v>
      </c>
      <c r="B51" s="5" t="s">
        <v>108</v>
      </c>
      <c r="C51" s="5" t="s">
        <v>110</v>
      </c>
      <c r="D51" s="5">
        <v>19342020245</v>
      </c>
      <c r="E51" s="5">
        <v>15</v>
      </c>
      <c r="F51" s="5">
        <v>11</v>
      </c>
      <c r="G51" s="5">
        <v>95</v>
      </c>
      <c r="H51" s="5">
        <v>96</v>
      </c>
      <c r="I51" s="5">
        <v>2</v>
      </c>
      <c r="J51" s="5">
        <v>2</v>
      </c>
      <c r="K51" s="5">
        <v>2</v>
      </c>
      <c r="L51" s="5">
        <v>168</v>
      </c>
      <c r="M51" s="5">
        <v>182</v>
      </c>
      <c r="N51" s="5">
        <v>120</v>
      </c>
      <c r="O51" s="5">
        <v>130</v>
      </c>
      <c r="P51" s="5">
        <v>24</v>
      </c>
      <c r="Q51" s="5">
        <v>36</v>
      </c>
      <c r="R51" s="5">
        <v>1080</v>
      </c>
      <c r="S51" s="5">
        <v>1128</v>
      </c>
      <c r="T51" s="5">
        <v>1170</v>
      </c>
      <c r="U51" s="5">
        <v>1222</v>
      </c>
      <c r="V51" s="5">
        <v>12</v>
      </c>
      <c r="W51" s="5">
        <v>12</v>
      </c>
      <c r="X51" s="5">
        <v>13</v>
      </c>
      <c r="Y51" s="5">
        <v>13</v>
      </c>
      <c r="Z51" s="5">
        <v>100</v>
      </c>
      <c r="AA51" s="5">
        <v>350</v>
      </c>
      <c r="AB51" s="5">
        <v>100</v>
      </c>
      <c r="AC51" s="5">
        <v>10</v>
      </c>
      <c r="AD51" s="5">
        <v>10</v>
      </c>
      <c r="AE51" s="5">
        <v>10</v>
      </c>
      <c r="AF51" s="5">
        <v>1</v>
      </c>
      <c r="AG51" s="5">
        <v>10</v>
      </c>
      <c r="AH51" s="5">
        <v>-5</v>
      </c>
      <c r="AI51" s="5">
        <v>2</v>
      </c>
      <c r="AJ51" s="5">
        <v>0</v>
      </c>
      <c r="AK51" s="5">
        <v>0</v>
      </c>
      <c r="AL51" s="5">
        <f t="shared" si="15"/>
        <v>1209</v>
      </c>
      <c r="AM51" s="5">
        <f t="shared" si="16"/>
        <v>78.12</v>
      </c>
      <c r="AN51" s="5">
        <f t="shared" si="1"/>
        <v>353.37</v>
      </c>
      <c r="AO51" s="5">
        <f t="shared" si="17"/>
        <v>2892</v>
      </c>
      <c r="AP51" s="5">
        <f t="shared" si="2"/>
        <v>82.98</v>
      </c>
      <c r="AQ51" s="5">
        <f t="shared" si="18"/>
        <v>10.620000000000001</v>
      </c>
      <c r="AR51" s="5">
        <f t="shared" si="18"/>
        <v>10.620000000000001</v>
      </c>
      <c r="AS51" s="5">
        <f t="shared" si="19"/>
        <v>111.39000000000001</v>
      </c>
      <c r="AT51" s="5">
        <f t="shared" si="20"/>
        <v>346.02000000000004</v>
      </c>
      <c r="AU51" s="5">
        <f t="shared" si="21"/>
        <v>4.2</v>
      </c>
      <c r="AV51" s="5">
        <v>1100</v>
      </c>
      <c r="AW51" s="5">
        <v>50</v>
      </c>
      <c r="AX51" s="5">
        <v>340</v>
      </c>
      <c r="AY51" s="5">
        <v>2440</v>
      </c>
      <c r="AZ51" s="5">
        <v>70</v>
      </c>
      <c r="BA51" s="5">
        <v>8.4</v>
      </c>
      <c r="BB51" s="5">
        <v>8.4</v>
      </c>
      <c r="BC51" s="5">
        <v>99.4</v>
      </c>
      <c r="BD51" s="5">
        <v>300</v>
      </c>
      <c r="BE51" s="5">
        <v>3.4</v>
      </c>
      <c r="BF51" s="5">
        <f t="shared" si="22"/>
        <v>22.879999999999995</v>
      </c>
      <c r="BG51" s="5">
        <f t="shared" si="22"/>
        <v>6.6299999999999955</v>
      </c>
      <c r="BH51" s="5">
        <f t="shared" si="23"/>
        <v>12.019999999999996</v>
      </c>
      <c r="BI51" s="5">
        <f t="shared" si="23"/>
        <v>1.379999999999999</v>
      </c>
      <c r="BJ51" s="5">
        <f t="shared" si="23"/>
        <v>0</v>
      </c>
      <c r="BK51" s="5">
        <f t="shared" si="5"/>
        <v>5.8</v>
      </c>
      <c r="BL51" s="5">
        <f t="shared" si="24"/>
        <v>51</v>
      </c>
      <c r="BM51" s="5">
        <f t="shared" si="24"/>
        <v>20</v>
      </c>
      <c r="BN51" s="5">
        <f t="shared" si="25"/>
        <v>25</v>
      </c>
      <c r="BO51" s="5">
        <f t="shared" si="25"/>
        <v>3.5999999999999996</v>
      </c>
      <c r="BP51" s="5">
        <f t="shared" si="25"/>
        <v>1.5999999999999996</v>
      </c>
      <c r="BQ51" s="5">
        <f t="shared" si="8"/>
        <v>6.6</v>
      </c>
      <c r="BR51" s="5">
        <f t="shared" si="9"/>
        <v>105.24000000000001</v>
      </c>
      <c r="BS51" s="5">
        <f t="shared" si="10"/>
        <v>686.74</v>
      </c>
      <c r="BT51" s="5">
        <f t="shared" si="11"/>
        <v>140.96</v>
      </c>
      <c r="BU51" s="5">
        <f t="shared" si="12"/>
        <v>17.64</v>
      </c>
      <c r="BV51" s="5">
        <f t="shared" si="13"/>
        <v>19.64</v>
      </c>
      <c r="BW51" s="5">
        <f t="shared" si="14"/>
        <v>1.8000000000000007</v>
      </c>
    </row>
    <row r="52" spans="1:75" ht="15">
      <c r="A52" s="3" t="s">
        <v>23</v>
      </c>
      <c r="B52" s="3"/>
      <c r="C52" s="3"/>
      <c r="D52" s="3"/>
      <c r="E52" s="3">
        <f>SUM(E7:E51)</f>
        <v>675</v>
      </c>
      <c r="F52" s="3">
        <f t="shared" ref="F52:K52" si="26">SUM(F7:F51)</f>
        <v>495</v>
      </c>
      <c r="G52" s="3">
        <f t="shared" si="26"/>
        <v>4275</v>
      </c>
      <c r="H52" s="3">
        <f t="shared" si="26"/>
        <v>4320</v>
      </c>
      <c r="I52" s="3">
        <f t="shared" si="26"/>
        <v>90</v>
      </c>
      <c r="J52" s="3">
        <f t="shared" si="26"/>
        <v>90</v>
      </c>
      <c r="K52" s="3">
        <f t="shared" si="26"/>
        <v>90</v>
      </c>
      <c r="L52" s="3">
        <f t="shared" ref="L52:BW52" si="27">SUM(L7:L51)</f>
        <v>7560</v>
      </c>
      <c r="M52" s="3">
        <f t="shared" si="27"/>
        <v>8190</v>
      </c>
      <c r="N52" s="3">
        <f t="shared" si="27"/>
        <v>5400</v>
      </c>
      <c r="O52" s="3">
        <f t="shared" si="27"/>
        <v>5850</v>
      </c>
      <c r="P52" s="3">
        <f t="shared" si="27"/>
        <v>1080</v>
      </c>
      <c r="Q52" s="3">
        <f t="shared" si="27"/>
        <v>1620</v>
      </c>
      <c r="R52" s="3">
        <f t="shared" si="27"/>
        <v>48600</v>
      </c>
      <c r="S52" s="3">
        <f t="shared" si="27"/>
        <v>50760</v>
      </c>
      <c r="T52" s="3">
        <f t="shared" si="27"/>
        <v>52650</v>
      </c>
      <c r="U52" s="3">
        <f t="shared" si="27"/>
        <v>54990</v>
      </c>
      <c r="V52" s="3">
        <f t="shared" si="27"/>
        <v>540</v>
      </c>
      <c r="W52" s="3">
        <f t="shared" si="27"/>
        <v>540</v>
      </c>
      <c r="X52" s="3">
        <f t="shared" si="27"/>
        <v>585</v>
      </c>
      <c r="Y52" s="3">
        <f t="shared" si="27"/>
        <v>585</v>
      </c>
      <c r="Z52" s="3">
        <f t="shared" si="27"/>
        <v>4500</v>
      </c>
      <c r="AA52" s="3">
        <f t="shared" si="27"/>
        <v>15750</v>
      </c>
      <c r="AB52" s="3">
        <f t="shared" si="27"/>
        <v>4500</v>
      </c>
      <c r="AC52" s="3">
        <f t="shared" si="27"/>
        <v>450</v>
      </c>
      <c r="AD52" s="3">
        <f t="shared" si="27"/>
        <v>450</v>
      </c>
      <c r="AE52" s="3">
        <f t="shared" si="27"/>
        <v>450</v>
      </c>
      <c r="AF52" s="3">
        <f t="shared" si="27"/>
        <v>45</v>
      </c>
      <c r="AG52" s="3">
        <f t="shared" si="27"/>
        <v>450</v>
      </c>
      <c r="AH52" s="3">
        <f t="shared" si="27"/>
        <v>-225</v>
      </c>
      <c r="AI52" s="3">
        <f t="shared" si="27"/>
        <v>90</v>
      </c>
      <c r="AJ52" s="3">
        <f t="shared" si="27"/>
        <v>0</v>
      </c>
      <c r="AK52" s="3">
        <f t="shared" si="27"/>
        <v>0</v>
      </c>
      <c r="AL52" s="3">
        <f t="shared" si="27"/>
        <v>54405</v>
      </c>
      <c r="AM52" s="3">
        <f t="shared" si="27"/>
        <v>3515.3999999999969</v>
      </c>
      <c r="AN52" s="3">
        <f t="shared" si="27"/>
        <v>15901.650000000016</v>
      </c>
      <c r="AO52" s="3">
        <f t="shared" si="27"/>
        <v>130140</v>
      </c>
      <c r="AP52" s="3">
        <f t="shared" si="27"/>
        <v>3734.1000000000004</v>
      </c>
      <c r="AQ52" s="3">
        <f t="shared" si="27"/>
        <v>477.90000000000015</v>
      </c>
      <c r="AR52" s="3">
        <f t="shared" si="27"/>
        <v>477.90000000000015</v>
      </c>
      <c r="AS52" s="3">
        <f t="shared" si="27"/>
        <v>5012.5500000000011</v>
      </c>
      <c r="AT52" s="3">
        <f t="shared" si="27"/>
        <v>15570.900000000014</v>
      </c>
      <c r="AU52" s="3">
        <f t="shared" si="27"/>
        <v>188.99999999999989</v>
      </c>
      <c r="AV52" s="3">
        <f t="shared" si="27"/>
        <v>49500</v>
      </c>
      <c r="AW52" s="3">
        <f t="shared" si="27"/>
        <v>2250</v>
      </c>
      <c r="AX52" s="3">
        <f t="shared" si="27"/>
        <v>15300</v>
      </c>
      <c r="AY52" s="3">
        <f t="shared" si="27"/>
        <v>109800</v>
      </c>
      <c r="AZ52" s="3">
        <f t="shared" si="27"/>
        <v>3150</v>
      </c>
      <c r="BA52" s="3">
        <f t="shared" si="27"/>
        <v>377.99999999999977</v>
      </c>
      <c r="BB52" s="3">
        <f t="shared" si="27"/>
        <v>377.99999999999977</v>
      </c>
      <c r="BC52" s="3">
        <f t="shared" si="27"/>
        <v>4473.0000000000009</v>
      </c>
      <c r="BD52" s="3">
        <f t="shared" si="27"/>
        <v>13500</v>
      </c>
      <c r="BE52" s="3">
        <f t="shared" si="27"/>
        <v>153.00000000000011</v>
      </c>
      <c r="BF52" s="3">
        <f t="shared" si="27"/>
        <v>1029.5999999999999</v>
      </c>
      <c r="BG52" s="3">
        <f t="shared" si="27"/>
        <v>298.3499999999998</v>
      </c>
      <c r="BH52" s="3">
        <f t="shared" si="27"/>
        <v>540.89999999999941</v>
      </c>
      <c r="BI52" s="3">
        <f t="shared" si="27"/>
        <v>62.099999999999881</v>
      </c>
      <c r="BJ52" s="3">
        <f t="shared" si="27"/>
        <v>0</v>
      </c>
      <c r="BK52" s="3">
        <f t="shared" si="27"/>
        <v>261.00000000000017</v>
      </c>
      <c r="BL52" s="3">
        <f t="shared" si="27"/>
        <v>2295</v>
      </c>
      <c r="BM52" s="3">
        <f t="shared" si="27"/>
        <v>900</v>
      </c>
      <c r="BN52" s="3">
        <f t="shared" si="27"/>
        <v>1125</v>
      </c>
      <c r="BO52" s="3">
        <f t="shared" si="27"/>
        <v>161.99999999999986</v>
      </c>
      <c r="BP52" s="3">
        <f t="shared" si="27"/>
        <v>72</v>
      </c>
      <c r="BQ52" s="3">
        <f t="shared" si="27"/>
        <v>297</v>
      </c>
      <c r="BR52" s="3">
        <f t="shared" si="27"/>
        <v>4735.7999999999947</v>
      </c>
      <c r="BS52" s="3">
        <f t="shared" si="27"/>
        <v>30903.300000000032</v>
      </c>
      <c r="BT52" s="3">
        <f t="shared" si="27"/>
        <v>6343.2000000000007</v>
      </c>
      <c r="BU52" s="3">
        <f t="shared" si="27"/>
        <v>793.7999999999995</v>
      </c>
      <c r="BV52" s="3">
        <f t="shared" si="27"/>
        <v>883.7999999999995</v>
      </c>
      <c r="BW52" s="3">
        <f t="shared" si="27"/>
        <v>80.999999999999943</v>
      </c>
    </row>
  </sheetData>
  <mergeCells count="55">
    <mergeCell ref="BQ4:BQ5"/>
    <mergeCell ref="BS4:BV4"/>
    <mergeCell ref="BW4:BW5"/>
    <mergeCell ref="AV4:AW4"/>
    <mergeCell ref="AX4:BD4"/>
    <mergeCell ref="BE4:BE5"/>
    <mergeCell ref="BG4:BJ4"/>
    <mergeCell ref="BK4:BK5"/>
    <mergeCell ref="BM4:BP4"/>
    <mergeCell ref="AU4:AU5"/>
    <mergeCell ref="Q4:Q5"/>
    <mergeCell ref="R4:S4"/>
    <mergeCell ref="T4:U4"/>
    <mergeCell ref="V4:W4"/>
    <mergeCell ref="X4:Y4"/>
    <mergeCell ref="AA4:AD4"/>
    <mergeCell ref="AE4:AE5"/>
    <mergeCell ref="AG4:AJ4"/>
    <mergeCell ref="AK4:AK5"/>
    <mergeCell ref="AL4:AM4"/>
    <mergeCell ref="AN4:AT4"/>
    <mergeCell ref="K4:K5"/>
    <mergeCell ref="L4:L5"/>
    <mergeCell ref="M4:M5"/>
    <mergeCell ref="N4:N5"/>
    <mergeCell ref="O4:O5"/>
    <mergeCell ref="P4:P5"/>
    <mergeCell ref="BL3:BQ3"/>
    <mergeCell ref="BR3:BW3"/>
    <mergeCell ref="A4:A5"/>
    <mergeCell ref="B4:B5"/>
    <mergeCell ref="C4:C5"/>
    <mergeCell ref="D4:D5"/>
    <mergeCell ref="E4:E5"/>
    <mergeCell ref="F4:F5"/>
    <mergeCell ref="G4:H4"/>
    <mergeCell ref="I4:J4"/>
    <mergeCell ref="A3:Y3"/>
    <mergeCell ref="Z3:AE3"/>
    <mergeCell ref="AF3:AK3"/>
    <mergeCell ref="AL3:AU3"/>
    <mergeCell ref="AV3:BE3"/>
    <mergeCell ref="BF3:BK3"/>
    <mergeCell ref="B2:C2"/>
    <mergeCell ref="E2:F2"/>
    <mergeCell ref="L2:M2"/>
    <mergeCell ref="O2:Q2"/>
    <mergeCell ref="S2:U2"/>
    <mergeCell ref="V2:Y2"/>
    <mergeCell ref="V1:Y1"/>
    <mergeCell ref="B1:C1"/>
    <mergeCell ref="E1:F1"/>
    <mergeCell ref="L1:M1"/>
    <mergeCell ref="O1:Q1"/>
    <mergeCell ref="S1:U1"/>
  </mergeCells>
  <pageMargins left="0.7" right="0.7" top="0.75" bottom="0.75" header="0.3" footer="0.3"/>
  <pageSetup scale="15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24" workbookViewId="0">
      <selection activeCell="E54" sqref="E54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8.25" style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0"/>
  <sheetViews>
    <sheetView topLeftCell="A15" workbookViewId="0">
      <selection activeCell="E50" sqref="E50:K50"/>
    </sheetView>
  </sheetViews>
  <sheetFormatPr defaultColWidth="9" defaultRowHeight="14.25"/>
  <cols>
    <col min="1" max="1" width="6.25" style="1" customWidth="1"/>
    <col min="2" max="2" width="8.125" style="1" customWidth="1"/>
    <col min="3" max="3" width="15" style="1" customWidth="1"/>
    <col min="4" max="4" width="18.75" style="1" customWidth="1"/>
    <col min="5" max="5" width="10.875" style="1" customWidth="1"/>
    <col min="6" max="6" width="11.875" style="1" customWidth="1"/>
    <col min="7" max="7" width="6.25" style="1" customWidth="1"/>
    <col min="8" max="8" width="12.625" style="1" customWidth="1"/>
    <col min="9" max="9" width="12.375" style="1" customWidth="1"/>
    <col min="10" max="10" width="7" style="1" bestFit="1" customWidth="1"/>
    <col min="11" max="11" width="7.875" style="1" customWidth="1"/>
    <col min="12" max="12" width="10.75" style="1" customWidth="1"/>
    <col min="13" max="13" width="10.375" style="1" customWidth="1"/>
    <col min="14" max="14" width="10" style="1" customWidth="1"/>
    <col min="15" max="15" width="7.25" style="1" customWidth="1"/>
    <col min="16" max="16" width="7.875" style="1" customWidth="1"/>
    <col min="17" max="17" width="12.375" style="1" customWidth="1"/>
    <col min="18" max="18" width="7" style="1" bestFit="1" customWidth="1"/>
    <col min="19" max="19" width="16.875" style="1" customWidth="1"/>
    <col min="20" max="20" width="7" style="1" customWidth="1"/>
    <col min="21" max="21" width="13.125" style="1" customWidth="1"/>
    <col min="22" max="23" width="7" style="1" customWidth="1"/>
    <col min="24" max="24" width="6.375" style="1" customWidth="1"/>
    <col min="25" max="25" width="8.625" style="1" customWidth="1"/>
    <col min="26" max="27" width="7" style="1" customWidth="1"/>
    <col min="28" max="28" width="8" style="1" customWidth="1"/>
    <col min="29" max="30" width="7" style="1" customWidth="1"/>
    <col min="31" max="31" width="5.75" style="1" customWidth="1"/>
    <col min="32" max="32" width="5.875" style="1" bestFit="1" customWidth="1"/>
    <col min="33" max="33" width="9.625" style="1" bestFit="1" customWidth="1"/>
    <col min="34" max="34" width="8.125" style="1" customWidth="1"/>
    <col min="35" max="35" width="8.625" style="1" bestFit="1" customWidth="1"/>
    <col min="36" max="36" width="8.125" style="1" customWidth="1"/>
    <col min="37" max="37" width="6.875" style="1" bestFit="1" customWidth="1"/>
    <col min="38" max="38" width="6.875" style="1" customWidth="1"/>
    <col min="39" max="39" width="11" style="1" customWidth="1"/>
    <col min="40" max="40" width="6.75" style="1" customWidth="1"/>
    <col min="41" max="41" width="6.875" style="1" customWidth="1"/>
    <col min="42" max="42" width="5.875" style="1" bestFit="1" customWidth="1"/>
    <col min="43" max="43" width="8.375" style="1" bestFit="1" customWidth="1"/>
    <col min="44" max="44" width="7.125" style="1" customWidth="1"/>
    <col min="45" max="45" width="8.625" style="1" bestFit="1" customWidth="1"/>
    <col min="46" max="46" width="8.125" style="1" customWidth="1"/>
    <col min="47" max="47" width="6.875" style="1" bestFit="1" customWidth="1"/>
    <col min="48" max="48" width="6.875" style="1" customWidth="1"/>
    <col min="49" max="49" width="11" style="1" customWidth="1"/>
    <col min="50" max="50" width="6.75" style="1" customWidth="1"/>
    <col min="51" max="67" width="9" style="1"/>
    <col min="68" max="68" width="9.25" style="1" customWidth="1"/>
    <col min="69" max="16384" width="9" style="1"/>
  </cols>
  <sheetData>
    <row r="1" spans="1:68" ht="78" customHeight="1">
      <c r="A1" s="2" t="s">
        <v>37</v>
      </c>
      <c r="B1" s="2"/>
      <c r="C1" s="2" t="s">
        <v>38</v>
      </c>
      <c r="D1" s="2"/>
      <c r="E1" s="2"/>
      <c r="F1" s="2"/>
      <c r="G1" s="2"/>
      <c r="H1" s="2"/>
      <c r="I1" s="2"/>
      <c r="J1" s="2"/>
      <c r="K1" s="2" t="s">
        <v>12</v>
      </c>
      <c r="L1" s="2">
        <v>2024</v>
      </c>
      <c r="M1" s="2" t="s">
        <v>13</v>
      </c>
      <c r="N1" s="2" t="s">
        <v>39</v>
      </c>
      <c r="O1" s="2" t="s">
        <v>14</v>
      </c>
      <c r="P1" s="2">
        <f>R1+T1+V1</f>
        <v>25</v>
      </c>
      <c r="Q1" s="2" t="s">
        <v>15</v>
      </c>
      <c r="R1" s="2">
        <v>13</v>
      </c>
      <c r="S1" s="2" t="s">
        <v>16</v>
      </c>
      <c r="T1" s="2">
        <v>12</v>
      </c>
      <c r="U1" s="2" t="s">
        <v>21</v>
      </c>
      <c r="V1" s="2">
        <v>0</v>
      </c>
    </row>
    <row r="2" spans="1:68" ht="32.25" customHeight="1">
      <c r="A2" s="6" t="s">
        <v>35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36</v>
      </c>
      <c r="T2" s="6"/>
      <c r="U2" s="6"/>
      <c r="V2" s="6"/>
      <c r="W2" s="6"/>
      <c r="X2" s="6"/>
      <c r="Y2" s="6" t="s">
        <v>8</v>
      </c>
      <c r="Z2" s="6"/>
      <c r="AA2" s="6"/>
      <c r="AB2" s="6"/>
      <c r="AC2" s="6"/>
      <c r="AD2" s="6"/>
      <c r="AE2" s="6" t="s">
        <v>22</v>
      </c>
      <c r="AF2" s="6"/>
      <c r="AG2" s="6"/>
      <c r="AH2" s="6"/>
      <c r="AI2" s="6"/>
      <c r="AJ2" s="6"/>
      <c r="AK2" s="6"/>
      <c r="AL2" s="6"/>
      <c r="AM2" s="6"/>
      <c r="AN2" s="6"/>
      <c r="AO2" s="6" t="s">
        <v>19</v>
      </c>
      <c r="AP2" s="6"/>
      <c r="AQ2" s="6"/>
      <c r="AR2" s="6"/>
      <c r="AS2" s="6"/>
      <c r="AT2" s="6"/>
      <c r="AU2" s="6"/>
      <c r="AV2" s="6"/>
      <c r="AW2" s="6"/>
      <c r="AX2" s="6"/>
      <c r="AY2" s="6" t="s">
        <v>17</v>
      </c>
      <c r="AZ2" s="6"/>
      <c r="BA2" s="6"/>
      <c r="BB2" s="6"/>
      <c r="BC2" s="6"/>
      <c r="BD2" s="6"/>
      <c r="BE2" s="6" t="s">
        <v>18</v>
      </c>
      <c r="BF2" s="6"/>
      <c r="BG2" s="6"/>
      <c r="BH2" s="6"/>
      <c r="BI2" s="6"/>
      <c r="BJ2" s="6"/>
      <c r="BK2" s="6" t="s">
        <v>20</v>
      </c>
      <c r="BL2" s="6"/>
      <c r="BM2" s="6"/>
      <c r="BN2" s="6"/>
      <c r="BO2" s="6"/>
      <c r="BP2" s="6"/>
    </row>
    <row r="3" spans="1:68" ht="43.5" customHeight="1">
      <c r="A3" s="6" t="s">
        <v>0</v>
      </c>
      <c r="B3" s="6" t="s">
        <v>34</v>
      </c>
      <c r="C3" s="6" t="s">
        <v>1</v>
      </c>
      <c r="D3" s="6" t="s">
        <v>2</v>
      </c>
      <c r="E3" s="6" t="s">
        <v>9</v>
      </c>
      <c r="F3" s="6" t="s">
        <v>10</v>
      </c>
      <c r="G3" s="6" t="s">
        <v>41</v>
      </c>
      <c r="H3" s="6"/>
      <c r="I3" s="6" t="s">
        <v>40</v>
      </c>
      <c r="J3" s="6"/>
      <c r="K3" s="6" t="s">
        <v>11</v>
      </c>
      <c r="L3" s="6" t="s">
        <v>42</v>
      </c>
      <c r="M3" s="6" t="s">
        <v>43</v>
      </c>
      <c r="N3" s="6" t="s">
        <v>46</v>
      </c>
      <c r="O3" s="6" t="s">
        <v>44</v>
      </c>
      <c r="P3" s="6"/>
      <c r="Q3" s="6" t="s">
        <v>45</v>
      </c>
      <c r="R3" s="6"/>
      <c r="S3" s="2" t="s">
        <v>3</v>
      </c>
      <c r="T3" s="6" t="s">
        <v>4</v>
      </c>
      <c r="U3" s="6"/>
      <c r="V3" s="6"/>
      <c r="W3" s="6"/>
      <c r="X3" s="6" t="s">
        <v>24</v>
      </c>
      <c r="Y3" s="2" t="s">
        <v>3</v>
      </c>
      <c r="Z3" s="6" t="s">
        <v>4</v>
      </c>
      <c r="AA3" s="6"/>
      <c r="AB3" s="6"/>
      <c r="AC3" s="6"/>
      <c r="AD3" s="6" t="s">
        <v>24</v>
      </c>
      <c r="AE3" s="6" t="s">
        <v>5</v>
      </c>
      <c r="AF3" s="6"/>
      <c r="AG3" s="6" t="s">
        <v>4</v>
      </c>
      <c r="AH3" s="6"/>
      <c r="AI3" s="6"/>
      <c r="AJ3" s="6"/>
      <c r="AK3" s="6"/>
      <c r="AL3" s="6"/>
      <c r="AM3" s="6"/>
      <c r="AN3" s="6" t="s">
        <v>24</v>
      </c>
      <c r="AO3" s="6" t="s">
        <v>5</v>
      </c>
      <c r="AP3" s="6"/>
      <c r="AQ3" s="6" t="s">
        <v>4</v>
      </c>
      <c r="AR3" s="6"/>
      <c r="AS3" s="6"/>
      <c r="AT3" s="6"/>
      <c r="AU3" s="6"/>
      <c r="AV3" s="6"/>
      <c r="AW3" s="6"/>
      <c r="AX3" s="6" t="s">
        <v>24</v>
      </c>
      <c r="AY3" s="2" t="s">
        <v>3</v>
      </c>
      <c r="AZ3" s="6" t="s">
        <v>4</v>
      </c>
      <c r="BA3" s="6"/>
      <c r="BB3" s="6"/>
      <c r="BC3" s="6"/>
      <c r="BD3" s="6" t="s">
        <v>24</v>
      </c>
      <c r="BE3" s="2" t="s">
        <v>3</v>
      </c>
      <c r="BF3" s="6" t="s">
        <v>4</v>
      </c>
      <c r="BG3" s="6"/>
      <c r="BH3" s="6"/>
      <c r="BI3" s="6"/>
      <c r="BJ3" s="6" t="s">
        <v>24</v>
      </c>
      <c r="BK3" s="2" t="s">
        <v>3</v>
      </c>
      <c r="BL3" s="6" t="s">
        <v>4</v>
      </c>
      <c r="BM3" s="6"/>
      <c r="BN3" s="6"/>
      <c r="BO3" s="6"/>
      <c r="BP3" s="6" t="s">
        <v>24</v>
      </c>
    </row>
    <row r="4" spans="1:68" ht="42.75">
      <c r="A4" s="6"/>
      <c r="B4" s="6"/>
      <c r="C4" s="6"/>
      <c r="D4" s="6"/>
      <c r="E4" s="6"/>
      <c r="F4" s="6"/>
      <c r="G4" s="2" t="s">
        <v>6</v>
      </c>
      <c r="H4" s="2" t="s">
        <v>7</v>
      </c>
      <c r="I4" s="2" t="s">
        <v>6</v>
      </c>
      <c r="J4" s="2" t="s">
        <v>7</v>
      </c>
      <c r="K4" s="6"/>
      <c r="L4" s="6"/>
      <c r="M4" s="6"/>
      <c r="N4" s="6"/>
      <c r="O4" s="2" t="s">
        <v>6</v>
      </c>
      <c r="P4" s="2" t="s">
        <v>7</v>
      </c>
      <c r="Q4" s="2" t="s">
        <v>6</v>
      </c>
      <c r="R4" s="2" t="s">
        <v>7</v>
      </c>
      <c r="S4" s="2" t="s">
        <v>29</v>
      </c>
      <c r="T4" s="2" t="s">
        <v>28</v>
      </c>
      <c r="U4" s="2" t="s">
        <v>27</v>
      </c>
      <c r="V4" s="2" t="s">
        <v>26</v>
      </c>
      <c r="W4" s="2" t="s">
        <v>25</v>
      </c>
      <c r="X4" s="6"/>
      <c r="Y4" s="2" t="s">
        <v>29</v>
      </c>
      <c r="Z4" s="2" t="s">
        <v>28</v>
      </c>
      <c r="AA4" s="2" t="s">
        <v>27</v>
      </c>
      <c r="AB4" s="2" t="s">
        <v>26</v>
      </c>
      <c r="AC4" s="2" t="s">
        <v>25</v>
      </c>
      <c r="AD4" s="6"/>
      <c r="AE4" s="2" t="s">
        <v>30</v>
      </c>
      <c r="AF4" s="2" t="s">
        <v>29</v>
      </c>
      <c r="AG4" s="2" t="s">
        <v>28</v>
      </c>
      <c r="AH4" s="2" t="s">
        <v>30</v>
      </c>
      <c r="AI4" s="2" t="s">
        <v>27</v>
      </c>
      <c r="AJ4" s="2" t="s">
        <v>26</v>
      </c>
      <c r="AK4" s="2" t="s">
        <v>25</v>
      </c>
      <c r="AL4" s="2" t="s">
        <v>32</v>
      </c>
      <c r="AM4" s="2" t="s">
        <v>33</v>
      </c>
      <c r="AN4" s="6"/>
      <c r="AO4" s="2" t="s">
        <v>30</v>
      </c>
      <c r="AP4" s="2" t="s">
        <v>29</v>
      </c>
      <c r="AQ4" s="2" t="s">
        <v>28</v>
      </c>
      <c r="AR4" s="2" t="s">
        <v>30</v>
      </c>
      <c r="AS4" s="2" t="s">
        <v>27</v>
      </c>
      <c r="AT4" s="2" t="s">
        <v>31</v>
      </c>
      <c r="AU4" s="2" t="s">
        <v>25</v>
      </c>
      <c r="AV4" s="2" t="s">
        <v>32</v>
      </c>
      <c r="AW4" s="2" t="s">
        <v>33</v>
      </c>
      <c r="AX4" s="6"/>
      <c r="AY4" s="2" t="s">
        <v>29</v>
      </c>
      <c r="AZ4" s="2" t="s">
        <v>28</v>
      </c>
      <c r="BA4" s="2" t="s">
        <v>27</v>
      </c>
      <c r="BB4" s="2" t="s">
        <v>26</v>
      </c>
      <c r="BC4" s="2" t="s">
        <v>25</v>
      </c>
      <c r="BD4" s="6"/>
      <c r="BE4" s="2" t="s">
        <v>29</v>
      </c>
      <c r="BF4" s="2" t="s">
        <v>28</v>
      </c>
      <c r="BG4" s="2" t="s">
        <v>27</v>
      </c>
      <c r="BH4" s="2" t="s">
        <v>26</v>
      </c>
      <c r="BI4" s="2" t="s">
        <v>25</v>
      </c>
      <c r="BJ4" s="6"/>
      <c r="BK4" s="2" t="s">
        <v>29</v>
      </c>
      <c r="BL4" s="2" t="s">
        <v>28</v>
      </c>
      <c r="BM4" s="2" t="s">
        <v>27</v>
      </c>
      <c r="BN4" s="2" t="s">
        <v>26</v>
      </c>
      <c r="BO4" s="2" t="s">
        <v>25</v>
      </c>
      <c r="BP4" s="6"/>
    </row>
    <row r="5" spans="1:68">
      <c r="A5" s="2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v>14</v>
      </c>
      <c r="M5" s="2">
        <v>10</v>
      </c>
      <c r="N5" s="2">
        <v>2</v>
      </c>
      <c r="O5" s="2">
        <v>90</v>
      </c>
      <c r="P5" s="2">
        <v>94</v>
      </c>
      <c r="Q5" s="2">
        <v>1</v>
      </c>
      <c r="R5" s="2">
        <v>1</v>
      </c>
      <c r="S5" s="2">
        <v>100</v>
      </c>
      <c r="T5" s="2">
        <v>350</v>
      </c>
      <c r="U5" s="2">
        <v>100</v>
      </c>
      <c r="V5" s="2">
        <v>10</v>
      </c>
      <c r="W5" s="2">
        <v>10</v>
      </c>
      <c r="X5" s="2">
        <v>10</v>
      </c>
      <c r="Y5" s="2">
        <v>1</v>
      </c>
      <c r="Z5" s="2">
        <v>10</v>
      </c>
      <c r="AA5" s="2">
        <v>-5</v>
      </c>
      <c r="AB5" s="2">
        <v>2</v>
      </c>
      <c r="AC5" s="2">
        <v>0</v>
      </c>
      <c r="AD5" s="2">
        <v>0</v>
      </c>
      <c r="AE5" s="2">
        <f>($O5+$P5+$Q5+$R5)*$T$1*0.5</f>
        <v>1116</v>
      </c>
      <c r="AF5" s="2">
        <f>($O5+$P5+$Q5+$R5)*$R$1*0.035</f>
        <v>84.63000000000001</v>
      </c>
      <c r="AG5" s="2">
        <f>($O5+$P5+$Q5+$R5)*$P$1*0.0625+($L5+$M5+$N5)*$P$1*0.0925</f>
        <v>350.75</v>
      </c>
      <c r="AH5" s="2">
        <f>($O5+$P5+$Q5+$R5)*($R$1+$V$1)*1+($L5+$M5+$N5)*$P$1*1</f>
        <v>3068</v>
      </c>
      <c r="AI5" s="2">
        <f>($O5+$P5+$Q5+$R5+$L5+$M5+$N5)*$T$1*0.03</f>
        <v>76.319999999999993</v>
      </c>
      <c r="AJ5" s="2">
        <f>($O5+$P5+$Q5+$R5+$L5+$M5+$N5)*$P$1*0.002</f>
        <v>10.6</v>
      </c>
      <c r="AK5" s="2">
        <f>($O5+$P5+$Q5+$R5+$L5+$M5+$N5)*$P$1*0.002</f>
        <v>10.6</v>
      </c>
      <c r="AL5" s="2">
        <f>($O5+$P5+$Q5+$R5)*$T$1*0.035+($L5+$M5+$N5)*$R$1*0.03+($L5+$M5+$N5)*$T$1*0.05</f>
        <v>103.86000000000001</v>
      </c>
      <c r="AM5" s="2">
        <f>($O5+$P5+$Q5+$R5)*$T$1*0.11+($L5+$M5+$N5)*$T$1*0.23</f>
        <v>317.28000000000003</v>
      </c>
      <c r="AN5" s="2">
        <f>(Q5+R5)*$P$1*0.084</f>
        <v>4.2</v>
      </c>
      <c r="AO5" s="2">
        <v>1100</v>
      </c>
      <c r="AP5" s="2">
        <v>81.900000000000006</v>
      </c>
      <c r="AQ5" s="2">
        <v>340</v>
      </c>
      <c r="AR5" s="2">
        <v>3440</v>
      </c>
      <c r="AS5" s="2">
        <v>70</v>
      </c>
      <c r="AT5" s="2">
        <v>8.4</v>
      </c>
      <c r="AU5" s="2">
        <v>8.4</v>
      </c>
      <c r="AV5" s="2">
        <v>99.4</v>
      </c>
      <c r="AW5" s="2">
        <v>300</v>
      </c>
      <c r="AX5" s="2">
        <v>3.4</v>
      </c>
      <c r="AY5" s="2">
        <f>IF((S$5+Y$5)-AF$5&lt;0,0,(S$5+Y$5)-AF$5)</f>
        <v>16.36999999999999</v>
      </c>
      <c r="AZ5" s="2">
        <f>IF((T$5+Z$5)-AG$5&lt;0,0,(T$5+Z$5)-AG$5)</f>
        <v>9.25</v>
      </c>
      <c r="BA5" s="2">
        <f>IF((U$5+AA$5)-AI$5&lt;0,0,(U$5+AA$5)-AI$5)</f>
        <v>18.680000000000007</v>
      </c>
      <c r="BB5" s="2">
        <f>IF((V$5+AB$5)-AJ$5&lt;0,0,(V$5+AB$5)-AJ$5)</f>
        <v>1.4000000000000004</v>
      </c>
      <c r="BC5" s="2">
        <f>IF((W$5+AC$5)-AK$5&lt;0,0,(W$5+AC$5)-AK$5)</f>
        <v>0</v>
      </c>
      <c r="BD5" s="2">
        <f>IF((X$5+AD$5)-AN$5&lt;0,0,(X$5+AD$5)-AN$5)</f>
        <v>5.8</v>
      </c>
      <c r="BE5" s="2">
        <f>IF((S$5+Y$5)-AP$5&lt;0,0,(S$5+Y$5)-AP$5)</f>
        <v>19.099999999999994</v>
      </c>
      <c r="BF5" s="2">
        <f>IF((T$5+Z$5)-AQ$5&lt;0,0,(T$5+Z$5)-AQ$5)</f>
        <v>20</v>
      </c>
      <c r="BG5" s="2">
        <f>IF((U$5+AA$5)-AS$5&lt;0,0,(U$5+AA$5)-AS$5)</f>
        <v>25</v>
      </c>
      <c r="BH5" s="2">
        <f t="shared" ref="BH5:BI20" si="0">IF((V$5+AB$5)-AT$5&lt;0,0,(V$5+AB$5)-AT$5)</f>
        <v>3.5999999999999996</v>
      </c>
      <c r="BI5" s="2">
        <f t="shared" si="0"/>
        <v>1.5999999999999996</v>
      </c>
      <c r="BJ5" s="2">
        <f>IF((X$5+AD$5)-AX$5&lt;0,0,(X$5+AD$5)-AX$5)</f>
        <v>6.6</v>
      </c>
      <c r="BK5" s="2">
        <f>IF(((($BE5)-(2*$AF5))&lt;0), (2*$AF5-$BE5), 0)</f>
        <v>150.16000000000003</v>
      </c>
      <c r="BL5" s="2">
        <f>IF(((($BF5)-(2*$AG5))&lt;0), (2*$AG5-$BF5), 0)</f>
        <v>681.5</v>
      </c>
      <c r="BM5" s="2">
        <f>IF(((($BG5)-(2*$AI5))&lt;0), (2*$AI5-$BG5), 0)</f>
        <v>127.63999999999999</v>
      </c>
      <c r="BN5" s="2">
        <f>IF(((($BH5)-(2*$AJ5))&lt;0), (2*$AJ5-$BH5), 0)</f>
        <v>17.600000000000001</v>
      </c>
      <c r="BO5" s="2">
        <f>IF(((($BI5)-(2*$AK5))&lt;0), (2*$AK5-$BI5), 0)</f>
        <v>19.600000000000001</v>
      </c>
      <c r="BP5" s="2">
        <f>IF(((($BJ5)-(2*$AN5))&lt;0), (2*$AN5-$BJ5), 0)</f>
        <v>1.8000000000000007</v>
      </c>
    </row>
    <row r="6" spans="1:68">
      <c r="A6" s="2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14</v>
      </c>
      <c r="M6" s="2">
        <v>10</v>
      </c>
      <c r="N6" s="2">
        <v>2</v>
      </c>
      <c r="O6" s="2">
        <v>90</v>
      </c>
      <c r="P6" s="2">
        <v>94</v>
      </c>
      <c r="Q6" s="2">
        <v>1</v>
      </c>
      <c r="R6" s="2">
        <v>1</v>
      </c>
      <c r="S6" s="2">
        <v>100</v>
      </c>
      <c r="T6" s="2">
        <v>350</v>
      </c>
      <c r="U6" s="2">
        <v>100</v>
      </c>
      <c r="V6" s="2">
        <v>10</v>
      </c>
      <c r="W6" s="2">
        <v>10</v>
      </c>
      <c r="X6" s="2">
        <v>10</v>
      </c>
      <c r="Y6" s="2">
        <v>1</v>
      </c>
      <c r="Z6" s="2">
        <v>10</v>
      </c>
      <c r="AA6" s="2">
        <v>-5</v>
      </c>
      <c r="AB6" s="2">
        <v>2</v>
      </c>
      <c r="AC6" s="2">
        <v>0</v>
      </c>
      <c r="AD6" s="2">
        <v>0</v>
      </c>
      <c r="AE6" s="2">
        <f t="shared" ref="AE6:AE49" si="1">($O6+$P6+$Q6+$R6)*$T$1*0.5</f>
        <v>1116</v>
      </c>
      <c r="AF6" s="2">
        <f t="shared" ref="AF6:AF49" si="2">($O6+$P6+$Q6+$R6)*$R$1*0.035</f>
        <v>84.63000000000001</v>
      </c>
      <c r="AG6" s="2">
        <f t="shared" ref="AG6:AG49" si="3">($O6+$P6+$Q6+$R6)*$P$1*0.0625+($L6+$M6+$N6)*$P$1*0.0925</f>
        <v>350.75</v>
      </c>
      <c r="AH6" s="2">
        <f t="shared" ref="AH6:AH49" si="4">($O6+$P6+$Q6+$R6)*($R$1+$V$1)*1+($L6+$M6+$N6)*$P$1*1</f>
        <v>3068</v>
      </c>
      <c r="AI6" s="2">
        <f t="shared" ref="AI6:AI49" si="5">($O6+$P6+$Q6+$R6+$L6+$M6+$N6)*$T$1*0.03</f>
        <v>76.319999999999993</v>
      </c>
      <c r="AJ6" s="2">
        <f t="shared" ref="AJ6:AK49" si="6">($O6+$P6+$Q6+$R6+$L6+$M6+$N6)*$P$1*0.002</f>
        <v>10.6</v>
      </c>
      <c r="AK6" s="2">
        <f t="shared" si="6"/>
        <v>10.6</v>
      </c>
      <c r="AL6" s="2">
        <f t="shared" ref="AL6:AL49" si="7">($O6+$P6+$Q6+$R6)*$T$1*0.035+($L6+$M6+$N6)*$R$1*0.03+($L6+$M6+$N6)*$T$1*0.05</f>
        <v>103.86000000000001</v>
      </c>
      <c r="AM6" s="2">
        <f t="shared" ref="AM6:AM49" si="8">($O6+$P6+$Q6+$R6)*$T$1*0.11+($L6+$M6+$N6)*$T$1*0.23</f>
        <v>317.28000000000003</v>
      </c>
      <c r="AN6" s="2">
        <f t="shared" ref="AN6:AN49" si="9">(Q6+R6)*$P$1*0.084</f>
        <v>4.2</v>
      </c>
      <c r="AO6" s="2">
        <v>1100</v>
      </c>
      <c r="AP6" s="2">
        <v>81.900000000000006</v>
      </c>
      <c r="AQ6" s="2">
        <v>340</v>
      </c>
      <c r="AR6" s="2">
        <v>3440</v>
      </c>
      <c r="AS6" s="2">
        <v>70</v>
      </c>
      <c r="AT6" s="2">
        <v>8.4</v>
      </c>
      <c r="AU6" s="2">
        <v>8.4</v>
      </c>
      <c r="AV6" s="2">
        <v>99.4</v>
      </c>
      <c r="AW6" s="2">
        <v>300</v>
      </c>
      <c r="AX6" s="2">
        <v>3.4</v>
      </c>
      <c r="AY6" s="2">
        <f t="shared" ref="AY6:AZ49" si="10">IF((S$5+Y$5)-AF$5&lt;0,0,(S$5+Y$5)-AF$5)</f>
        <v>16.36999999999999</v>
      </c>
      <c r="AZ6" s="2">
        <f t="shared" si="10"/>
        <v>9.25</v>
      </c>
      <c r="BA6" s="2">
        <f t="shared" ref="BA6:BC49" si="11">IF((U$5+AA$5)-AI$5&lt;0,0,(U$5+AA$5)-AI$5)</f>
        <v>18.680000000000007</v>
      </c>
      <c r="BB6" s="2">
        <f t="shared" si="11"/>
        <v>1.4000000000000004</v>
      </c>
      <c r="BC6" s="2">
        <f t="shared" si="11"/>
        <v>0</v>
      </c>
      <c r="BD6" s="2">
        <f t="shared" ref="BD6:BD49" si="12">IF((X$5+AD$5)-AN$5&lt;0,0,(X$5+AD$5)-AN$5)</f>
        <v>5.8</v>
      </c>
      <c r="BE6" s="2">
        <f t="shared" ref="BE6:BF49" si="13">IF((S$5+Y$5)-AP$5&lt;0,0,(S$5+Y$5)-AP$5)</f>
        <v>19.099999999999994</v>
      </c>
      <c r="BF6" s="2">
        <f t="shared" si="13"/>
        <v>20</v>
      </c>
      <c r="BG6" s="2">
        <f t="shared" ref="BG6:BI49" si="14">IF((U$5+AA$5)-AS$5&lt;0,0,(U$5+AA$5)-AS$5)</f>
        <v>25</v>
      </c>
      <c r="BH6" s="2">
        <f t="shared" si="0"/>
        <v>3.5999999999999996</v>
      </c>
      <c r="BI6" s="2">
        <f t="shared" si="0"/>
        <v>1.5999999999999996</v>
      </c>
      <c r="BJ6" s="2">
        <f t="shared" ref="BJ6:BJ49" si="15">IF((X$5+AD$5)-AX$5&lt;0,0,(X$5+AD$5)-AX$5)</f>
        <v>6.6</v>
      </c>
      <c r="BK6" s="2">
        <f t="shared" ref="BK6:BK49" si="16">IF(((($BE6)-(2*$AF6))&lt;0), (2*$AF6-$BE6), 0)</f>
        <v>150.16000000000003</v>
      </c>
      <c r="BL6" s="2">
        <f t="shared" ref="BL6:BL49" si="17">IF(((($BF6)-(2*$AG6))&lt;0), (2*$AG6-$BF6), 0)</f>
        <v>681.5</v>
      </c>
      <c r="BM6" s="2">
        <f t="shared" ref="BM6:BM49" si="18">IF(((($BG6)-(2*$AI6))&lt;0), (2*$AI6-$BG6), 0)</f>
        <v>127.63999999999999</v>
      </c>
      <c r="BN6" s="2">
        <f t="shared" ref="BN6:BN49" si="19">IF(((($BH6)-(2*$AJ6))&lt;0), (2*$AJ6-$BH6), 0)</f>
        <v>17.600000000000001</v>
      </c>
      <c r="BO6" s="2">
        <f t="shared" ref="BO6:BO49" si="20">IF(((($BI6)-(2*$AK6))&lt;0), (2*$AK6-$BI6), 0)</f>
        <v>19.600000000000001</v>
      </c>
      <c r="BP6" s="2">
        <f t="shared" ref="BP6:BP49" si="21">IF(((($BJ6)-(2*$AN6))&lt;0), (2*$AN6-$BJ6), 0)</f>
        <v>1.8000000000000007</v>
      </c>
    </row>
    <row r="7" spans="1:68">
      <c r="A7" s="2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14</v>
      </c>
      <c r="M7" s="2">
        <v>10</v>
      </c>
      <c r="N7" s="2">
        <v>2</v>
      </c>
      <c r="O7" s="2">
        <v>90</v>
      </c>
      <c r="P7" s="2">
        <v>94</v>
      </c>
      <c r="Q7" s="2">
        <v>1</v>
      </c>
      <c r="R7" s="2">
        <v>1</v>
      </c>
      <c r="S7" s="2">
        <v>100</v>
      </c>
      <c r="T7" s="2">
        <v>350</v>
      </c>
      <c r="U7" s="2">
        <v>100</v>
      </c>
      <c r="V7" s="2">
        <v>10</v>
      </c>
      <c r="W7" s="2">
        <v>10</v>
      </c>
      <c r="X7" s="2">
        <v>10</v>
      </c>
      <c r="Y7" s="2">
        <v>1</v>
      </c>
      <c r="Z7" s="2">
        <v>10</v>
      </c>
      <c r="AA7" s="2">
        <v>-5</v>
      </c>
      <c r="AB7" s="2">
        <v>2</v>
      </c>
      <c r="AC7" s="2">
        <v>0</v>
      </c>
      <c r="AD7" s="2">
        <v>0</v>
      </c>
      <c r="AE7" s="2">
        <f t="shared" si="1"/>
        <v>1116</v>
      </c>
      <c r="AF7" s="2">
        <f t="shared" si="2"/>
        <v>84.63000000000001</v>
      </c>
      <c r="AG7" s="2">
        <f t="shared" si="3"/>
        <v>350.75</v>
      </c>
      <c r="AH7" s="2">
        <f t="shared" si="4"/>
        <v>3068</v>
      </c>
      <c r="AI7" s="2">
        <f t="shared" si="5"/>
        <v>76.319999999999993</v>
      </c>
      <c r="AJ7" s="2">
        <f t="shared" si="6"/>
        <v>10.6</v>
      </c>
      <c r="AK7" s="2">
        <f t="shared" si="6"/>
        <v>10.6</v>
      </c>
      <c r="AL7" s="2">
        <f t="shared" si="7"/>
        <v>103.86000000000001</v>
      </c>
      <c r="AM7" s="2">
        <f t="shared" si="8"/>
        <v>317.28000000000003</v>
      </c>
      <c r="AN7" s="2">
        <f t="shared" si="9"/>
        <v>4.2</v>
      </c>
      <c r="AO7" s="2">
        <v>1100</v>
      </c>
      <c r="AP7" s="2">
        <v>81.900000000000006</v>
      </c>
      <c r="AQ7" s="2">
        <v>340</v>
      </c>
      <c r="AR7" s="2">
        <v>3440</v>
      </c>
      <c r="AS7" s="2">
        <v>70</v>
      </c>
      <c r="AT7" s="2">
        <v>8.4</v>
      </c>
      <c r="AU7" s="2">
        <v>8.4</v>
      </c>
      <c r="AV7" s="2">
        <v>99.4</v>
      </c>
      <c r="AW7" s="2">
        <v>300</v>
      </c>
      <c r="AX7" s="2">
        <v>3.4</v>
      </c>
      <c r="AY7" s="2">
        <f t="shared" si="10"/>
        <v>16.36999999999999</v>
      </c>
      <c r="AZ7" s="2">
        <f t="shared" si="10"/>
        <v>9.25</v>
      </c>
      <c r="BA7" s="2">
        <f t="shared" si="11"/>
        <v>18.680000000000007</v>
      </c>
      <c r="BB7" s="2">
        <f t="shared" si="11"/>
        <v>1.4000000000000004</v>
      </c>
      <c r="BC7" s="2">
        <f t="shared" si="11"/>
        <v>0</v>
      </c>
      <c r="BD7" s="2">
        <f t="shared" si="12"/>
        <v>5.8</v>
      </c>
      <c r="BE7" s="2">
        <f t="shared" si="13"/>
        <v>19.099999999999994</v>
      </c>
      <c r="BF7" s="2">
        <f t="shared" si="13"/>
        <v>20</v>
      </c>
      <c r="BG7" s="2">
        <f t="shared" si="14"/>
        <v>25</v>
      </c>
      <c r="BH7" s="2">
        <f t="shared" si="0"/>
        <v>3.5999999999999996</v>
      </c>
      <c r="BI7" s="2">
        <f t="shared" si="0"/>
        <v>1.5999999999999996</v>
      </c>
      <c r="BJ7" s="2">
        <f t="shared" si="15"/>
        <v>6.6</v>
      </c>
      <c r="BK7" s="2">
        <f t="shared" si="16"/>
        <v>150.16000000000003</v>
      </c>
      <c r="BL7" s="2">
        <f t="shared" si="17"/>
        <v>681.5</v>
      </c>
      <c r="BM7" s="2">
        <f t="shared" si="18"/>
        <v>127.63999999999999</v>
      </c>
      <c r="BN7" s="2">
        <f t="shared" si="19"/>
        <v>17.600000000000001</v>
      </c>
      <c r="BO7" s="2">
        <f t="shared" si="20"/>
        <v>19.600000000000001</v>
      </c>
      <c r="BP7" s="2">
        <f t="shared" si="21"/>
        <v>1.8000000000000007</v>
      </c>
    </row>
    <row r="8" spans="1:68">
      <c r="A8" s="2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14</v>
      </c>
      <c r="M8" s="2">
        <v>10</v>
      </c>
      <c r="N8" s="2">
        <v>2</v>
      </c>
      <c r="O8" s="2">
        <v>90</v>
      </c>
      <c r="P8" s="2">
        <v>94</v>
      </c>
      <c r="Q8" s="2">
        <v>1</v>
      </c>
      <c r="R8" s="2">
        <v>1</v>
      </c>
      <c r="S8" s="2">
        <v>100</v>
      </c>
      <c r="T8" s="2">
        <v>350</v>
      </c>
      <c r="U8" s="2">
        <v>100</v>
      </c>
      <c r="V8" s="2">
        <v>10</v>
      </c>
      <c r="W8" s="2">
        <v>10</v>
      </c>
      <c r="X8" s="2">
        <v>10</v>
      </c>
      <c r="Y8" s="2">
        <v>1</v>
      </c>
      <c r="Z8" s="2">
        <v>10</v>
      </c>
      <c r="AA8" s="2">
        <v>-5</v>
      </c>
      <c r="AB8" s="2">
        <v>2</v>
      </c>
      <c r="AC8" s="2">
        <v>0</v>
      </c>
      <c r="AD8" s="2">
        <v>0</v>
      </c>
      <c r="AE8" s="2">
        <f t="shared" si="1"/>
        <v>1116</v>
      </c>
      <c r="AF8" s="2">
        <f t="shared" si="2"/>
        <v>84.63000000000001</v>
      </c>
      <c r="AG8" s="2">
        <f t="shared" si="3"/>
        <v>350.75</v>
      </c>
      <c r="AH8" s="2">
        <f t="shared" si="4"/>
        <v>3068</v>
      </c>
      <c r="AI8" s="2">
        <f t="shared" si="5"/>
        <v>76.319999999999993</v>
      </c>
      <c r="AJ8" s="2">
        <f t="shared" si="6"/>
        <v>10.6</v>
      </c>
      <c r="AK8" s="2">
        <f t="shared" si="6"/>
        <v>10.6</v>
      </c>
      <c r="AL8" s="2">
        <f t="shared" si="7"/>
        <v>103.86000000000001</v>
      </c>
      <c r="AM8" s="2">
        <f t="shared" si="8"/>
        <v>317.28000000000003</v>
      </c>
      <c r="AN8" s="2">
        <f t="shared" si="9"/>
        <v>4.2</v>
      </c>
      <c r="AO8" s="2">
        <v>1100</v>
      </c>
      <c r="AP8" s="2">
        <v>81.900000000000006</v>
      </c>
      <c r="AQ8" s="2">
        <v>340</v>
      </c>
      <c r="AR8" s="2">
        <v>3440</v>
      </c>
      <c r="AS8" s="2">
        <v>70</v>
      </c>
      <c r="AT8" s="2">
        <v>8.4</v>
      </c>
      <c r="AU8" s="2">
        <v>8.4</v>
      </c>
      <c r="AV8" s="2">
        <v>99.4</v>
      </c>
      <c r="AW8" s="2">
        <v>300</v>
      </c>
      <c r="AX8" s="2">
        <v>3.4</v>
      </c>
      <c r="AY8" s="2">
        <f t="shared" si="10"/>
        <v>16.36999999999999</v>
      </c>
      <c r="AZ8" s="2">
        <f t="shared" si="10"/>
        <v>9.25</v>
      </c>
      <c r="BA8" s="2">
        <f t="shared" si="11"/>
        <v>18.680000000000007</v>
      </c>
      <c r="BB8" s="2">
        <f t="shared" si="11"/>
        <v>1.4000000000000004</v>
      </c>
      <c r="BC8" s="2">
        <f t="shared" si="11"/>
        <v>0</v>
      </c>
      <c r="BD8" s="2">
        <f t="shared" si="12"/>
        <v>5.8</v>
      </c>
      <c r="BE8" s="2">
        <f t="shared" si="13"/>
        <v>19.099999999999994</v>
      </c>
      <c r="BF8" s="2">
        <f t="shared" si="13"/>
        <v>20</v>
      </c>
      <c r="BG8" s="2">
        <f t="shared" si="14"/>
        <v>25</v>
      </c>
      <c r="BH8" s="2">
        <f t="shared" si="0"/>
        <v>3.5999999999999996</v>
      </c>
      <c r="BI8" s="2">
        <f t="shared" si="0"/>
        <v>1.5999999999999996</v>
      </c>
      <c r="BJ8" s="2">
        <f t="shared" si="15"/>
        <v>6.6</v>
      </c>
      <c r="BK8" s="2">
        <f t="shared" si="16"/>
        <v>150.16000000000003</v>
      </c>
      <c r="BL8" s="2">
        <f t="shared" si="17"/>
        <v>681.5</v>
      </c>
      <c r="BM8" s="2">
        <f t="shared" si="18"/>
        <v>127.63999999999999</v>
      </c>
      <c r="BN8" s="2">
        <f t="shared" si="19"/>
        <v>17.600000000000001</v>
      </c>
      <c r="BO8" s="2">
        <f t="shared" si="20"/>
        <v>19.600000000000001</v>
      </c>
      <c r="BP8" s="2">
        <f t="shared" si="21"/>
        <v>1.8000000000000007</v>
      </c>
    </row>
    <row r="9" spans="1:68">
      <c r="A9" s="2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14</v>
      </c>
      <c r="M9" s="2">
        <v>10</v>
      </c>
      <c r="N9" s="2">
        <v>2</v>
      </c>
      <c r="O9" s="2">
        <v>90</v>
      </c>
      <c r="P9" s="2">
        <v>94</v>
      </c>
      <c r="Q9" s="2">
        <v>1</v>
      </c>
      <c r="R9" s="2">
        <v>1</v>
      </c>
      <c r="S9" s="2">
        <v>100</v>
      </c>
      <c r="T9" s="2">
        <v>350</v>
      </c>
      <c r="U9" s="2">
        <v>100</v>
      </c>
      <c r="V9" s="2">
        <v>10</v>
      </c>
      <c r="W9" s="2">
        <v>10</v>
      </c>
      <c r="X9" s="2">
        <v>10</v>
      </c>
      <c r="Y9" s="2">
        <v>1</v>
      </c>
      <c r="Z9" s="2">
        <v>10</v>
      </c>
      <c r="AA9" s="2">
        <v>-5</v>
      </c>
      <c r="AB9" s="2">
        <v>2</v>
      </c>
      <c r="AC9" s="2">
        <v>0</v>
      </c>
      <c r="AD9" s="2">
        <v>0</v>
      </c>
      <c r="AE9" s="2">
        <f t="shared" si="1"/>
        <v>1116</v>
      </c>
      <c r="AF9" s="2">
        <f t="shared" si="2"/>
        <v>84.63000000000001</v>
      </c>
      <c r="AG9" s="2">
        <f t="shared" si="3"/>
        <v>350.75</v>
      </c>
      <c r="AH9" s="2">
        <f t="shared" si="4"/>
        <v>3068</v>
      </c>
      <c r="AI9" s="2">
        <f t="shared" si="5"/>
        <v>76.319999999999993</v>
      </c>
      <c r="AJ9" s="2">
        <f t="shared" si="6"/>
        <v>10.6</v>
      </c>
      <c r="AK9" s="2">
        <f t="shared" si="6"/>
        <v>10.6</v>
      </c>
      <c r="AL9" s="2">
        <f t="shared" si="7"/>
        <v>103.86000000000001</v>
      </c>
      <c r="AM9" s="2">
        <f t="shared" si="8"/>
        <v>317.28000000000003</v>
      </c>
      <c r="AN9" s="2">
        <f t="shared" si="9"/>
        <v>4.2</v>
      </c>
      <c r="AO9" s="2">
        <v>1100</v>
      </c>
      <c r="AP9" s="2">
        <v>81.900000000000006</v>
      </c>
      <c r="AQ9" s="2">
        <v>340</v>
      </c>
      <c r="AR9" s="2">
        <v>3440</v>
      </c>
      <c r="AS9" s="2">
        <v>70</v>
      </c>
      <c r="AT9" s="2">
        <v>8.4</v>
      </c>
      <c r="AU9" s="2">
        <v>8.4</v>
      </c>
      <c r="AV9" s="2">
        <v>99.4</v>
      </c>
      <c r="AW9" s="2">
        <v>300</v>
      </c>
      <c r="AX9" s="2">
        <v>3.4</v>
      </c>
      <c r="AY9" s="2">
        <f t="shared" si="10"/>
        <v>16.36999999999999</v>
      </c>
      <c r="AZ9" s="2">
        <f t="shared" si="10"/>
        <v>9.25</v>
      </c>
      <c r="BA9" s="2">
        <f t="shared" si="11"/>
        <v>18.680000000000007</v>
      </c>
      <c r="BB9" s="2">
        <f t="shared" si="11"/>
        <v>1.4000000000000004</v>
      </c>
      <c r="BC9" s="2">
        <f t="shared" si="11"/>
        <v>0</v>
      </c>
      <c r="BD9" s="2">
        <f t="shared" si="12"/>
        <v>5.8</v>
      </c>
      <c r="BE9" s="2">
        <f t="shared" si="13"/>
        <v>19.099999999999994</v>
      </c>
      <c r="BF9" s="2">
        <f t="shared" si="13"/>
        <v>20</v>
      </c>
      <c r="BG9" s="2">
        <f t="shared" si="14"/>
        <v>25</v>
      </c>
      <c r="BH9" s="2">
        <f t="shared" si="0"/>
        <v>3.5999999999999996</v>
      </c>
      <c r="BI9" s="2">
        <f t="shared" si="0"/>
        <v>1.5999999999999996</v>
      </c>
      <c r="BJ9" s="2">
        <f t="shared" si="15"/>
        <v>6.6</v>
      </c>
      <c r="BK9" s="2">
        <f t="shared" si="16"/>
        <v>150.16000000000003</v>
      </c>
      <c r="BL9" s="2">
        <f t="shared" si="17"/>
        <v>681.5</v>
      </c>
      <c r="BM9" s="2">
        <f t="shared" si="18"/>
        <v>127.63999999999999</v>
      </c>
      <c r="BN9" s="2">
        <f t="shared" si="19"/>
        <v>17.600000000000001</v>
      </c>
      <c r="BO9" s="2">
        <f t="shared" si="20"/>
        <v>19.600000000000001</v>
      </c>
      <c r="BP9" s="2">
        <f t="shared" si="21"/>
        <v>1.8000000000000007</v>
      </c>
    </row>
    <row r="10" spans="1:68">
      <c r="A10" s="2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14</v>
      </c>
      <c r="M10" s="2">
        <v>10</v>
      </c>
      <c r="N10" s="2">
        <v>2</v>
      </c>
      <c r="O10" s="2">
        <v>90</v>
      </c>
      <c r="P10" s="2">
        <v>94</v>
      </c>
      <c r="Q10" s="2">
        <v>1</v>
      </c>
      <c r="R10" s="2">
        <v>1</v>
      </c>
      <c r="S10" s="2">
        <v>100</v>
      </c>
      <c r="T10" s="2">
        <v>350</v>
      </c>
      <c r="U10" s="2">
        <v>100</v>
      </c>
      <c r="V10" s="2">
        <v>10</v>
      </c>
      <c r="W10" s="2">
        <v>10</v>
      </c>
      <c r="X10" s="2">
        <v>10</v>
      </c>
      <c r="Y10" s="2">
        <v>1</v>
      </c>
      <c r="Z10" s="2">
        <v>10</v>
      </c>
      <c r="AA10" s="2">
        <v>-5</v>
      </c>
      <c r="AB10" s="2">
        <v>2</v>
      </c>
      <c r="AC10" s="2">
        <v>0</v>
      </c>
      <c r="AD10" s="2">
        <v>0</v>
      </c>
      <c r="AE10" s="2">
        <f t="shared" si="1"/>
        <v>1116</v>
      </c>
      <c r="AF10" s="2">
        <f t="shared" si="2"/>
        <v>84.63000000000001</v>
      </c>
      <c r="AG10" s="2">
        <f t="shared" si="3"/>
        <v>350.75</v>
      </c>
      <c r="AH10" s="2">
        <f t="shared" si="4"/>
        <v>3068</v>
      </c>
      <c r="AI10" s="2">
        <f t="shared" si="5"/>
        <v>76.319999999999993</v>
      </c>
      <c r="AJ10" s="2">
        <f t="shared" si="6"/>
        <v>10.6</v>
      </c>
      <c r="AK10" s="2">
        <f t="shared" si="6"/>
        <v>10.6</v>
      </c>
      <c r="AL10" s="2">
        <f t="shared" si="7"/>
        <v>103.86000000000001</v>
      </c>
      <c r="AM10" s="2">
        <f t="shared" si="8"/>
        <v>317.28000000000003</v>
      </c>
      <c r="AN10" s="2">
        <f t="shared" si="9"/>
        <v>4.2</v>
      </c>
      <c r="AO10" s="2">
        <v>1100</v>
      </c>
      <c r="AP10" s="2">
        <v>81.900000000000006</v>
      </c>
      <c r="AQ10" s="2">
        <v>340</v>
      </c>
      <c r="AR10" s="2">
        <v>3440</v>
      </c>
      <c r="AS10" s="2">
        <v>70</v>
      </c>
      <c r="AT10" s="2">
        <v>8.4</v>
      </c>
      <c r="AU10" s="2">
        <v>8.4</v>
      </c>
      <c r="AV10" s="2">
        <v>99.4</v>
      </c>
      <c r="AW10" s="2">
        <v>300</v>
      </c>
      <c r="AX10" s="2">
        <v>3.4</v>
      </c>
      <c r="AY10" s="2">
        <f t="shared" si="10"/>
        <v>16.36999999999999</v>
      </c>
      <c r="AZ10" s="2">
        <f t="shared" si="10"/>
        <v>9.25</v>
      </c>
      <c r="BA10" s="2">
        <f t="shared" si="11"/>
        <v>18.680000000000007</v>
      </c>
      <c r="BB10" s="2">
        <f t="shared" si="11"/>
        <v>1.4000000000000004</v>
      </c>
      <c r="BC10" s="2">
        <f t="shared" si="11"/>
        <v>0</v>
      </c>
      <c r="BD10" s="2">
        <f t="shared" si="12"/>
        <v>5.8</v>
      </c>
      <c r="BE10" s="2">
        <f t="shared" si="13"/>
        <v>19.099999999999994</v>
      </c>
      <c r="BF10" s="2">
        <f t="shared" si="13"/>
        <v>20</v>
      </c>
      <c r="BG10" s="2">
        <f t="shared" si="14"/>
        <v>25</v>
      </c>
      <c r="BH10" s="2">
        <f t="shared" si="0"/>
        <v>3.5999999999999996</v>
      </c>
      <c r="BI10" s="2">
        <f t="shared" si="0"/>
        <v>1.5999999999999996</v>
      </c>
      <c r="BJ10" s="2">
        <f t="shared" si="15"/>
        <v>6.6</v>
      </c>
      <c r="BK10" s="2">
        <f t="shared" si="16"/>
        <v>150.16000000000003</v>
      </c>
      <c r="BL10" s="2">
        <f t="shared" si="17"/>
        <v>681.5</v>
      </c>
      <c r="BM10" s="2">
        <f t="shared" si="18"/>
        <v>127.63999999999999</v>
      </c>
      <c r="BN10" s="2">
        <f t="shared" si="19"/>
        <v>17.600000000000001</v>
      </c>
      <c r="BO10" s="2">
        <f t="shared" si="20"/>
        <v>19.600000000000001</v>
      </c>
      <c r="BP10" s="2">
        <f t="shared" si="21"/>
        <v>1.8000000000000007</v>
      </c>
    </row>
    <row r="11" spans="1:68">
      <c r="A11" s="2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14</v>
      </c>
      <c r="M11" s="2">
        <v>10</v>
      </c>
      <c r="N11" s="2">
        <v>2</v>
      </c>
      <c r="O11" s="2">
        <v>90</v>
      </c>
      <c r="P11" s="2">
        <v>94</v>
      </c>
      <c r="Q11" s="2">
        <v>1</v>
      </c>
      <c r="R11" s="2">
        <v>1</v>
      </c>
      <c r="S11" s="2">
        <v>100</v>
      </c>
      <c r="T11" s="2">
        <v>350</v>
      </c>
      <c r="U11" s="2">
        <v>100</v>
      </c>
      <c r="V11" s="2">
        <v>10</v>
      </c>
      <c r="W11" s="2">
        <v>10</v>
      </c>
      <c r="X11" s="2">
        <v>10</v>
      </c>
      <c r="Y11" s="2">
        <v>1</v>
      </c>
      <c r="Z11" s="2">
        <v>10</v>
      </c>
      <c r="AA11" s="2">
        <v>-5</v>
      </c>
      <c r="AB11" s="2">
        <v>2</v>
      </c>
      <c r="AC11" s="2">
        <v>0</v>
      </c>
      <c r="AD11" s="2">
        <v>0</v>
      </c>
      <c r="AE11" s="2">
        <f t="shared" si="1"/>
        <v>1116</v>
      </c>
      <c r="AF11" s="2">
        <f t="shared" si="2"/>
        <v>84.63000000000001</v>
      </c>
      <c r="AG11" s="2">
        <f t="shared" si="3"/>
        <v>350.75</v>
      </c>
      <c r="AH11" s="2">
        <f t="shared" si="4"/>
        <v>3068</v>
      </c>
      <c r="AI11" s="2">
        <f t="shared" si="5"/>
        <v>76.319999999999993</v>
      </c>
      <c r="AJ11" s="2">
        <f t="shared" si="6"/>
        <v>10.6</v>
      </c>
      <c r="AK11" s="2">
        <f t="shared" si="6"/>
        <v>10.6</v>
      </c>
      <c r="AL11" s="2">
        <f t="shared" si="7"/>
        <v>103.86000000000001</v>
      </c>
      <c r="AM11" s="2">
        <f t="shared" si="8"/>
        <v>317.28000000000003</v>
      </c>
      <c r="AN11" s="2">
        <f t="shared" si="9"/>
        <v>4.2</v>
      </c>
      <c r="AO11" s="2">
        <v>1100</v>
      </c>
      <c r="AP11" s="2">
        <v>81.900000000000006</v>
      </c>
      <c r="AQ11" s="2">
        <v>340</v>
      </c>
      <c r="AR11" s="2">
        <v>3440</v>
      </c>
      <c r="AS11" s="2">
        <v>70</v>
      </c>
      <c r="AT11" s="2">
        <v>8.4</v>
      </c>
      <c r="AU11" s="2">
        <v>8.4</v>
      </c>
      <c r="AV11" s="2">
        <v>99.4</v>
      </c>
      <c r="AW11" s="2">
        <v>300</v>
      </c>
      <c r="AX11" s="2">
        <v>3.4</v>
      </c>
      <c r="AY11" s="2">
        <f t="shared" si="10"/>
        <v>16.36999999999999</v>
      </c>
      <c r="AZ11" s="2">
        <f t="shared" si="10"/>
        <v>9.25</v>
      </c>
      <c r="BA11" s="2">
        <f t="shared" si="11"/>
        <v>18.680000000000007</v>
      </c>
      <c r="BB11" s="2">
        <f t="shared" si="11"/>
        <v>1.4000000000000004</v>
      </c>
      <c r="BC11" s="2">
        <f t="shared" si="11"/>
        <v>0</v>
      </c>
      <c r="BD11" s="2">
        <f t="shared" si="12"/>
        <v>5.8</v>
      </c>
      <c r="BE11" s="2">
        <f t="shared" si="13"/>
        <v>19.099999999999994</v>
      </c>
      <c r="BF11" s="2">
        <f t="shared" si="13"/>
        <v>20</v>
      </c>
      <c r="BG11" s="2">
        <f t="shared" si="14"/>
        <v>25</v>
      </c>
      <c r="BH11" s="2">
        <f t="shared" si="0"/>
        <v>3.5999999999999996</v>
      </c>
      <c r="BI11" s="2">
        <f t="shared" si="0"/>
        <v>1.5999999999999996</v>
      </c>
      <c r="BJ11" s="2">
        <f t="shared" si="15"/>
        <v>6.6</v>
      </c>
      <c r="BK11" s="2">
        <f t="shared" si="16"/>
        <v>150.16000000000003</v>
      </c>
      <c r="BL11" s="2">
        <f t="shared" si="17"/>
        <v>681.5</v>
      </c>
      <c r="BM11" s="2">
        <f t="shared" si="18"/>
        <v>127.63999999999999</v>
      </c>
      <c r="BN11" s="2">
        <f t="shared" si="19"/>
        <v>17.600000000000001</v>
      </c>
      <c r="BO11" s="2">
        <f t="shared" si="20"/>
        <v>19.600000000000001</v>
      </c>
      <c r="BP11" s="2">
        <f t="shared" si="21"/>
        <v>1.8000000000000007</v>
      </c>
    </row>
    <row r="12" spans="1:68">
      <c r="A12" s="2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14</v>
      </c>
      <c r="M12" s="2">
        <v>10</v>
      </c>
      <c r="N12" s="2">
        <v>2</v>
      </c>
      <c r="O12" s="2">
        <v>90</v>
      </c>
      <c r="P12" s="2">
        <v>94</v>
      </c>
      <c r="Q12" s="2">
        <v>1</v>
      </c>
      <c r="R12" s="2">
        <v>1</v>
      </c>
      <c r="S12" s="2">
        <v>100</v>
      </c>
      <c r="T12" s="2">
        <v>350</v>
      </c>
      <c r="U12" s="2">
        <v>100</v>
      </c>
      <c r="V12" s="2">
        <v>10</v>
      </c>
      <c r="W12" s="2">
        <v>10</v>
      </c>
      <c r="X12" s="2">
        <v>10</v>
      </c>
      <c r="Y12" s="2">
        <v>1</v>
      </c>
      <c r="Z12" s="2">
        <v>10</v>
      </c>
      <c r="AA12" s="2">
        <v>-5</v>
      </c>
      <c r="AB12" s="2">
        <v>2</v>
      </c>
      <c r="AC12" s="2">
        <v>0</v>
      </c>
      <c r="AD12" s="2">
        <v>0</v>
      </c>
      <c r="AE12" s="2">
        <f t="shared" si="1"/>
        <v>1116</v>
      </c>
      <c r="AF12" s="2">
        <f t="shared" si="2"/>
        <v>84.63000000000001</v>
      </c>
      <c r="AG12" s="2">
        <f t="shared" si="3"/>
        <v>350.75</v>
      </c>
      <c r="AH12" s="2">
        <f t="shared" si="4"/>
        <v>3068</v>
      </c>
      <c r="AI12" s="2">
        <f t="shared" si="5"/>
        <v>76.319999999999993</v>
      </c>
      <c r="AJ12" s="2">
        <f t="shared" si="6"/>
        <v>10.6</v>
      </c>
      <c r="AK12" s="2">
        <f t="shared" si="6"/>
        <v>10.6</v>
      </c>
      <c r="AL12" s="2">
        <f t="shared" si="7"/>
        <v>103.86000000000001</v>
      </c>
      <c r="AM12" s="2">
        <f t="shared" si="8"/>
        <v>317.28000000000003</v>
      </c>
      <c r="AN12" s="2">
        <f t="shared" si="9"/>
        <v>4.2</v>
      </c>
      <c r="AO12" s="2">
        <v>1100</v>
      </c>
      <c r="AP12" s="2">
        <v>81.900000000000006</v>
      </c>
      <c r="AQ12" s="2">
        <v>340</v>
      </c>
      <c r="AR12" s="2">
        <v>3440</v>
      </c>
      <c r="AS12" s="2">
        <v>70</v>
      </c>
      <c r="AT12" s="2">
        <v>8.4</v>
      </c>
      <c r="AU12" s="2">
        <v>8.4</v>
      </c>
      <c r="AV12" s="2">
        <v>99.4</v>
      </c>
      <c r="AW12" s="2">
        <v>300</v>
      </c>
      <c r="AX12" s="2">
        <v>3.4</v>
      </c>
      <c r="AY12" s="2">
        <f t="shared" si="10"/>
        <v>16.36999999999999</v>
      </c>
      <c r="AZ12" s="2">
        <f t="shared" si="10"/>
        <v>9.25</v>
      </c>
      <c r="BA12" s="2">
        <f t="shared" si="11"/>
        <v>18.680000000000007</v>
      </c>
      <c r="BB12" s="2">
        <f t="shared" si="11"/>
        <v>1.4000000000000004</v>
      </c>
      <c r="BC12" s="2">
        <f t="shared" si="11"/>
        <v>0</v>
      </c>
      <c r="BD12" s="2">
        <f t="shared" si="12"/>
        <v>5.8</v>
      </c>
      <c r="BE12" s="2">
        <f t="shared" si="13"/>
        <v>19.099999999999994</v>
      </c>
      <c r="BF12" s="2">
        <f t="shared" si="13"/>
        <v>20</v>
      </c>
      <c r="BG12" s="2">
        <f t="shared" si="14"/>
        <v>25</v>
      </c>
      <c r="BH12" s="2">
        <f t="shared" si="0"/>
        <v>3.5999999999999996</v>
      </c>
      <c r="BI12" s="2">
        <f t="shared" si="0"/>
        <v>1.5999999999999996</v>
      </c>
      <c r="BJ12" s="2">
        <f t="shared" si="15"/>
        <v>6.6</v>
      </c>
      <c r="BK12" s="2">
        <f t="shared" si="16"/>
        <v>150.16000000000003</v>
      </c>
      <c r="BL12" s="2">
        <f t="shared" si="17"/>
        <v>681.5</v>
      </c>
      <c r="BM12" s="2">
        <f t="shared" si="18"/>
        <v>127.63999999999999</v>
      </c>
      <c r="BN12" s="2">
        <f t="shared" si="19"/>
        <v>17.600000000000001</v>
      </c>
      <c r="BO12" s="2">
        <f t="shared" si="20"/>
        <v>19.600000000000001</v>
      </c>
      <c r="BP12" s="2">
        <f t="shared" si="21"/>
        <v>1.8000000000000007</v>
      </c>
    </row>
    <row r="13" spans="1:68">
      <c r="A13" s="2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14</v>
      </c>
      <c r="M13" s="2">
        <v>10</v>
      </c>
      <c r="N13" s="2">
        <v>2</v>
      </c>
      <c r="O13" s="2">
        <v>90</v>
      </c>
      <c r="P13" s="2">
        <v>94</v>
      </c>
      <c r="Q13" s="2">
        <v>1</v>
      </c>
      <c r="R13" s="2">
        <v>1</v>
      </c>
      <c r="S13" s="2">
        <v>100</v>
      </c>
      <c r="T13" s="2">
        <v>350</v>
      </c>
      <c r="U13" s="2">
        <v>100</v>
      </c>
      <c r="V13" s="2">
        <v>10</v>
      </c>
      <c r="W13" s="2">
        <v>10</v>
      </c>
      <c r="X13" s="2">
        <v>10</v>
      </c>
      <c r="Y13" s="2">
        <v>1</v>
      </c>
      <c r="Z13" s="2">
        <v>10</v>
      </c>
      <c r="AA13" s="2">
        <v>-5</v>
      </c>
      <c r="AB13" s="2">
        <v>2</v>
      </c>
      <c r="AC13" s="2">
        <v>0</v>
      </c>
      <c r="AD13" s="2">
        <v>0</v>
      </c>
      <c r="AE13" s="2">
        <f t="shared" si="1"/>
        <v>1116</v>
      </c>
      <c r="AF13" s="2">
        <f t="shared" si="2"/>
        <v>84.63000000000001</v>
      </c>
      <c r="AG13" s="2">
        <f t="shared" si="3"/>
        <v>350.75</v>
      </c>
      <c r="AH13" s="2">
        <f t="shared" si="4"/>
        <v>3068</v>
      </c>
      <c r="AI13" s="2">
        <f t="shared" si="5"/>
        <v>76.319999999999993</v>
      </c>
      <c r="AJ13" s="2">
        <f t="shared" si="6"/>
        <v>10.6</v>
      </c>
      <c r="AK13" s="2">
        <f t="shared" si="6"/>
        <v>10.6</v>
      </c>
      <c r="AL13" s="2">
        <f t="shared" si="7"/>
        <v>103.86000000000001</v>
      </c>
      <c r="AM13" s="2">
        <f t="shared" si="8"/>
        <v>317.28000000000003</v>
      </c>
      <c r="AN13" s="2">
        <f t="shared" si="9"/>
        <v>4.2</v>
      </c>
      <c r="AO13" s="2">
        <v>1100</v>
      </c>
      <c r="AP13" s="2">
        <v>81.900000000000006</v>
      </c>
      <c r="AQ13" s="2">
        <v>340</v>
      </c>
      <c r="AR13" s="2">
        <v>3440</v>
      </c>
      <c r="AS13" s="2">
        <v>70</v>
      </c>
      <c r="AT13" s="2">
        <v>8.4</v>
      </c>
      <c r="AU13" s="2">
        <v>8.4</v>
      </c>
      <c r="AV13" s="2">
        <v>99.4</v>
      </c>
      <c r="AW13" s="2">
        <v>300</v>
      </c>
      <c r="AX13" s="2">
        <v>3.4</v>
      </c>
      <c r="AY13" s="2">
        <f t="shared" si="10"/>
        <v>16.36999999999999</v>
      </c>
      <c r="AZ13" s="2">
        <f t="shared" si="10"/>
        <v>9.25</v>
      </c>
      <c r="BA13" s="2">
        <f t="shared" si="11"/>
        <v>18.680000000000007</v>
      </c>
      <c r="BB13" s="2">
        <f t="shared" si="11"/>
        <v>1.4000000000000004</v>
      </c>
      <c r="BC13" s="2">
        <f t="shared" si="11"/>
        <v>0</v>
      </c>
      <c r="BD13" s="2">
        <f t="shared" si="12"/>
        <v>5.8</v>
      </c>
      <c r="BE13" s="2">
        <f t="shared" si="13"/>
        <v>19.099999999999994</v>
      </c>
      <c r="BF13" s="2">
        <f t="shared" si="13"/>
        <v>20</v>
      </c>
      <c r="BG13" s="2">
        <f t="shared" si="14"/>
        <v>25</v>
      </c>
      <c r="BH13" s="2">
        <f t="shared" si="0"/>
        <v>3.5999999999999996</v>
      </c>
      <c r="BI13" s="2">
        <f t="shared" si="0"/>
        <v>1.5999999999999996</v>
      </c>
      <c r="BJ13" s="2">
        <f t="shared" si="15"/>
        <v>6.6</v>
      </c>
      <c r="BK13" s="2">
        <f t="shared" si="16"/>
        <v>150.16000000000003</v>
      </c>
      <c r="BL13" s="2">
        <f t="shared" si="17"/>
        <v>681.5</v>
      </c>
      <c r="BM13" s="2">
        <f t="shared" si="18"/>
        <v>127.63999999999999</v>
      </c>
      <c r="BN13" s="2">
        <f t="shared" si="19"/>
        <v>17.600000000000001</v>
      </c>
      <c r="BO13" s="2">
        <f t="shared" si="20"/>
        <v>19.600000000000001</v>
      </c>
      <c r="BP13" s="2">
        <f t="shared" si="21"/>
        <v>1.8000000000000007</v>
      </c>
    </row>
    <row r="14" spans="1:68">
      <c r="A14" s="2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14</v>
      </c>
      <c r="M14" s="2">
        <v>10</v>
      </c>
      <c r="N14" s="2">
        <v>2</v>
      </c>
      <c r="O14" s="2">
        <v>90</v>
      </c>
      <c r="P14" s="2">
        <v>94</v>
      </c>
      <c r="Q14" s="2">
        <v>1</v>
      </c>
      <c r="R14" s="2">
        <v>1</v>
      </c>
      <c r="S14" s="2">
        <v>100</v>
      </c>
      <c r="T14" s="2">
        <v>350</v>
      </c>
      <c r="U14" s="2">
        <v>100</v>
      </c>
      <c r="V14" s="2">
        <v>10</v>
      </c>
      <c r="W14" s="2">
        <v>10</v>
      </c>
      <c r="X14" s="2">
        <v>10</v>
      </c>
      <c r="Y14" s="2">
        <v>1</v>
      </c>
      <c r="Z14" s="2">
        <v>10</v>
      </c>
      <c r="AA14" s="2">
        <v>-5</v>
      </c>
      <c r="AB14" s="2">
        <v>2</v>
      </c>
      <c r="AC14" s="2">
        <v>0</v>
      </c>
      <c r="AD14" s="2">
        <v>0</v>
      </c>
      <c r="AE14" s="2">
        <f t="shared" si="1"/>
        <v>1116</v>
      </c>
      <c r="AF14" s="2">
        <f t="shared" si="2"/>
        <v>84.63000000000001</v>
      </c>
      <c r="AG14" s="2">
        <f t="shared" si="3"/>
        <v>350.75</v>
      </c>
      <c r="AH14" s="2">
        <f t="shared" si="4"/>
        <v>3068</v>
      </c>
      <c r="AI14" s="2">
        <f t="shared" si="5"/>
        <v>76.319999999999993</v>
      </c>
      <c r="AJ14" s="2">
        <f t="shared" si="6"/>
        <v>10.6</v>
      </c>
      <c r="AK14" s="2">
        <f t="shared" si="6"/>
        <v>10.6</v>
      </c>
      <c r="AL14" s="2">
        <f t="shared" si="7"/>
        <v>103.86000000000001</v>
      </c>
      <c r="AM14" s="2">
        <f t="shared" si="8"/>
        <v>317.28000000000003</v>
      </c>
      <c r="AN14" s="2">
        <f t="shared" si="9"/>
        <v>4.2</v>
      </c>
      <c r="AO14" s="2">
        <v>1100</v>
      </c>
      <c r="AP14" s="2">
        <v>81.900000000000006</v>
      </c>
      <c r="AQ14" s="2">
        <v>340</v>
      </c>
      <c r="AR14" s="2">
        <v>3440</v>
      </c>
      <c r="AS14" s="2">
        <v>70</v>
      </c>
      <c r="AT14" s="2">
        <v>8.4</v>
      </c>
      <c r="AU14" s="2">
        <v>8.4</v>
      </c>
      <c r="AV14" s="2">
        <v>99.4</v>
      </c>
      <c r="AW14" s="2">
        <v>300</v>
      </c>
      <c r="AX14" s="2">
        <v>3.4</v>
      </c>
      <c r="AY14" s="2">
        <f t="shared" si="10"/>
        <v>16.36999999999999</v>
      </c>
      <c r="AZ14" s="2">
        <f t="shared" si="10"/>
        <v>9.25</v>
      </c>
      <c r="BA14" s="2">
        <f t="shared" si="11"/>
        <v>18.680000000000007</v>
      </c>
      <c r="BB14" s="2">
        <f t="shared" si="11"/>
        <v>1.4000000000000004</v>
      </c>
      <c r="BC14" s="2">
        <f t="shared" si="11"/>
        <v>0</v>
      </c>
      <c r="BD14" s="2">
        <f t="shared" si="12"/>
        <v>5.8</v>
      </c>
      <c r="BE14" s="2">
        <f t="shared" si="13"/>
        <v>19.099999999999994</v>
      </c>
      <c r="BF14" s="2">
        <f t="shared" si="13"/>
        <v>20</v>
      </c>
      <c r="BG14" s="2">
        <f t="shared" si="14"/>
        <v>25</v>
      </c>
      <c r="BH14" s="2">
        <f t="shared" si="0"/>
        <v>3.5999999999999996</v>
      </c>
      <c r="BI14" s="2">
        <f t="shared" si="0"/>
        <v>1.5999999999999996</v>
      </c>
      <c r="BJ14" s="2">
        <f t="shared" si="15"/>
        <v>6.6</v>
      </c>
      <c r="BK14" s="2">
        <f t="shared" si="16"/>
        <v>150.16000000000003</v>
      </c>
      <c r="BL14" s="2">
        <f t="shared" si="17"/>
        <v>681.5</v>
      </c>
      <c r="BM14" s="2">
        <f t="shared" si="18"/>
        <v>127.63999999999999</v>
      </c>
      <c r="BN14" s="2">
        <f t="shared" si="19"/>
        <v>17.600000000000001</v>
      </c>
      <c r="BO14" s="2">
        <f t="shared" si="20"/>
        <v>19.600000000000001</v>
      </c>
      <c r="BP14" s="2">
        <f t="shared" si="21"/>
        <v>1.8000000000000007</v>
      </c>
    </row>
    <row r="15" spans="1:68">
      <c r="A15" s="2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14</v>
      </c>
      <c r="M15" s="2">
        <v>10</v>
      </c>
      <c r="N15" s="2">
        <v>2</v>
      </c>
      <c r="O15" s="2">
        <v>90</v>
      </c>
      <c r="P15" s="2">
        <v>94</v>
      </c>
      <c r="Q15" s="2">
        <v>1</v>
      </c>
      <c r="R15" s="2">
        <v>1</v>
      </c>
      <c r="S15" s="2">
        <v>100</v>
      </c>
      <c r="T15" s="2">
        <v>350</v>
      </c>
      <c r="U15" s="2">
        <v>100</v>
      </c>
      <c r="V15" s="2">
        <v>10</v>
      </c>
      <c r="W15" s="2">
        <v>10</v>
      </c>
      <c r="X15" s="2">
        <v>10</v>
      </c>
      <c r="Y15" s="2">
        <v>1</v>
      </c>
      <c r="Z15" s="2">
        <v>10</v>
      </c>
      <c r="AA15" s="2">
        <v>-5</v>
      </c>
      <c r="AB15" s="2">
        <v>2</v>
      </c>
      <c r="AC15" s="2">
        <v>0</v>
      </c>
      <c r="AD15" s="2">
        <v>0</v>
      </c>
      <c r="AE15" s="2">
        <f t="shared" si="1"/>
        <v>1116</v>
      </c>
      <c r="AF15" s="2">
        <f t="shared" si="2"/>
        <v>84.63000000000001</v>
      </c>
      <c r="AG15" s="2">
        <f t="shared" si="3"/>
        <v>350.75</v>
      </c>
      <c r="AH15" s="2">
        <f t="shared" si="4"/>
        <v>3068</v>
      </c>
      <c r="AI15" s="2">
        <f t="shared" si="5"/>
        <v>76.319999999999993</v>
      </c>
      <c r="AJ15" s="2">
        <f t="shared" si="6"/>
        <v>10.6</v>
      </c>
      <c r="AK15" s="2">
        <f t="shared" si="6"/>
        <v>10.6</v>
      </c>
      <c r="AL15" s="2">
        <f t="shared" si="7"/>
        <v>103.86000000000001</v>
      </c>
      <c r="AM15" s="2">
        <f t="shared" si="8"/>
        <v>317.28000000000003</v>
      </c>
      <c r="AN15" s="2">
        <f t="shared" si="9"/>
        <v>4.2</v>
      </c>
      <c r="AO15" s="2">
        <v>1100</v>
      </c>
      <c r="AP15" s="2">
        <v>81.900000000000006</v>
      </c>
      <c r="AQ15" s="2">
        <v>340</v>
      </c>
      <c r="AR15" s="2">
        <v>3440</v>
      </c>
      <c r="AS15" s="2">
        <v>70</v>
      </c>
      <c r="AT15" s="2">
        <v>8.4</v>
      </c>
      <c r="AU15" s="2">
        <v>8.4</v>
      </c>
      <c r="AV15" s="2">
        <v>99.4</v>
      </c>
      <c r="AW15" s="2">
        <v>300</v>
      </c>
      <c r="AX15" s="2">
        <v>3.4</v>
      </c>
      <c r="AY15" s="2">
        <f t="shared" si="10"/>
        <v>16.36999999999999</v>
      </c>
      <c r="AZ15" s="2">
        <f t="shared" si="10"/>
        <v>9.25</v>
      </c>
      <c r="BA15" s="2">
        <f t="shared" si="11"/>
        <v>18.680000000000007</v>
      </c>
      <c r="BB15" s="2">
        <f t="shared" si="11"/>
        <v>1.4000000000000004</v>
      </c>
      <c r="BC15" s="2">
        <f t="shared" si="11"/>
        <v>0</v>
      </c>
      <c r="BD15" s="2">
        <f t="shared" si="12"/>
        <v>5.8</v>
      </c>
      <c r="BE15" s="2">
        <f t="shared" si="13"/>
        <v>19.099999999999994</v>
      </c>
      <c r="BF15" s="2">
        <f t="shared" si="13"/>
        <v>20</v>
      </c>
      <c r="BG15" s="2">
        <f t="shared" si="14"/>
        <v>25</v>
      </c>
      <c r="BH15" s="2">
        <f t="shared" si="0"/>
        <v>3.5999999999999996</v>
      </c>
      <c r="BI15" s="2">
        <f t="shared" si="0"/>
        <v>1.5999999999999996</v>
      </c>
      <c r="BJ15" s="2">
        <f t="shared" si="15"/>
        <v>6.6</v>
      </c>
      <c r="BK15" s="2">
        <f t="shared" si="16"/>
        <v>150.16000000000003</v>
      </c>
      <c r="BL15" s="2">
        <f t="shared" si="17"/>
        <v>681.5</v>
      </c>
      <c r="BM15" s="2">
        <f t="shared" si="18"/>
        <v>127.63999999999999</v>
      </c>
      <c r="BN15" s="2">
        <f t="shared" si="19"/>
        <v>17.600000000000001</v>
      </c>
      <c r="BO15" s="2">
        <f t="shared" si="20"/>
        <v>19.600000000000001</v>
      </c>
      <c r="BP15" s="2">
        <f t="shared" si="21"/>
        <v>1.8000000000000007</v>
      </c>
    </row>
    <row r="16" spans="1:68">
      <c r="A16" s="2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>
        <v>14</v>
      </c>
      <c r="M16" s="2">
        <v>10</v>
      </c>
      <c r="N16" s="2">
        <v>2</v>
      </c>
      <c r="O16" s="2">
        <v>90</v>
      </c>
      <c r="P16" s="2">
        <v>94</v>
      </c>
      <c r="Q16" s="2">
        <v>1</v>
      </c>
      <c r="R16" s="2">
        <v>1</v>
      </c>
      <c r="S16" s="2">
        <v>100</v>
      </c>
      <c r="T16" s="2">
        <v>350</v>
      </c>
      <c r="U16" s="2">
        <v>100</v>
      </c>
      <c r="V16" s="2">
        <v>10</v>
      </c>
      <c r="W16" s="2">
        <v>10</v>
      </c>
      <c r="X16" s="2">
        <v>10</v>
      </c>
      <c r="Y16" s="2">
        <v>1</v>
      </c>
      <c r="Z16" s="2">
        <v>10</v>
      </c>
      <c r="AA16" s="2">
        <v>-5</v>
      </c>
      <c r="AB16" s="2">
        <v>2</v>
      </c>
      <c r="AC16" s="2">
        <v>0</v>
      </c>
      <c r="AD16" s="2">
        <v>0</v>
      </c>
      <c r="AE16" s="2">
        <f t="shared" si="1"/>
        <v>1116</v>
      </c>
      <c r="AF16" s="2">
        <f t="shared" si="2"/>
        <v>84.63000000000001</v>
      </c>
      <c r="AG16" s="2">
        <f t="shared" si="3"/>
        <v>350.75</v>
      </c>
      <c r="AH16" s="2">
        <f t="shared" si="4"/>
        <v>3068</v>
      </c>
      <c r="AI16" s="2">
        <f t="shared" si="5"/>
        <v>76.319999999999993</v>
      </c>
      <c r="AJ16" s="2">
        <f t="shared" si="6"/>
        <v>10.6</v>
      </c>
      <c r="AK16" s="2">
        <f t="shared" si="6"/>
        <v>10.6</v>
      </c>
      <c r="AL16" s="2">
        <f t="shared" si="7"/>
        <v>103.86000000000001</v>
      </c>
      <c r="AM16" s="2">
        <f t="shared" si="8"/>
        <v>317.28000000000003</v>
      </c>
      <c r="AN16" s="2">
        <f t="shared" si="9"/>
        <v>4.2</v>
      </c>
      <c r="AO16" s="2">
        <v>1100</v>
      </c>
      <c r="AP16" s="2">
        <v>81.900000000000006</v>
      </c>
      <c r="AQ16" s="2">
        <v>340</v>
      </c>
      <c r="AR16" s="2">
        <v>3440</v>
      </c>
      <c r="AS16" s="2">
        <v>70</v>
      </c>
      <c r="AT16" s="2">
        <v>8.4</v>
      </c>
      <c r="AU16" s="2">
        <v>8.4</v>
      </c>
      <c r="AV16" s="2">
        <v>99.4</v>
      </c>
      <c r="AW16" s="2">
        <v>300</v>
      </c>
      <c r="AX16" s="2">
        <v>3.4</v>
      </c>
      <c r="AY16" s="2">
        <f t="shared" si="10"/>
        <v>16.36999999999999</v>
      </c>
      <c r="AZ16" s="2">
        <f t="shared" si="10"/>
        <v>9.25</v>
      </c>
      <c r="BA16" s="2">
        <f t="shared" si="11"/>
        <v>18.680000000000007</v>
      </c>
      <c r="BB16" s="2">
        <f t="shared" si="11"/>
        <v>1.4000000000000004</v>
      </c>
      <c r="BC16" s="2">
        <f t="shared" si="11"/>
        <v>0</v>
      </c>
      <c r="BD16" s="2">
        <f t="shared" si="12"/>
        <v>5.8</v>
      </c>
      <c r="BE16" s="2">
        <f t="shared" si="13"/>
        <v>19.099999999999994</v>
      </c>
      <c r="BF16" s="2">
        <f t="shared" si="13"/>
        <v>20</v>
      </c>
      <c r="BG16" s="2">
        <f t="shared" si="14"/>
        <v>25</v>
      </c>
      <c r="BH16" s="2">
        <f t="shared" si="0"/>
        <v>3.5999999999999996</v>
      </c>
      <c r="BI16" s="2">
        <f t="shared" si="0"/>
        <v>1.5999999999999996</v>
      </c>
      <c r="BJ16" s="2">
        <f t="shared" si="15"/>
        <v>6.6</v>
      </c>
      <c r="BK16" s="2">
        <f t="shared" si="16"/>
        <v>150.16000000000003</v>
      </c>
      <c r="BL16" s="2">
        <f t="shared" si="17"/>
        <v>681.5</v>
      </c>
      <c r="BM16" s="2">
        <f t="shared" si="18"/>
        <v>127.63999999999999</v>
      </c>
      <c r="BN16" s="2">
        <f t="shared" si="19"/>
        <v>17.600000000000001</v>
      </c>
      <c r="BO16" s="2">
        <f t="shared" si="20"/>
        <v>19.600000000000001</v>
      </c>
      <c r="BP16" s="2">
        <f t="shared" si="21"/>
        <v>1.8000000000000007</v>
      </c>
    </row>
    <row r="17" spans="1:68">
      <c r="A17" s="2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v>14</v>
      </c>
      <c r="M17" s="2">
        <v>10</v>
      </c>
      <c r="N17" s="2">
        <v>2</v>
      </c>
      <c r="O17" s="2">
        <v>90</v>
      </c>
      <c r="P17" s="2">
        <v>94</v>
      </c>
      <c r="Q17" s="2">
        <v>1</v>
      </c>
      <c r="R17" s="2">
        <v>1</v>
      </c>
      <c r="S17" s="2">
        <v>100</v>
      </c>
      <c r="T17" s="2">
        <v>350</v>
      </c>
      <c r="U17" s="2">
        <v>100</v>
      </c>
      <c r="V17" s="2">
        <v>10</v>
      </c>
      <c r="W17" s="2">
        <v>10</v>
      </c>
      <c r="X17" s="2">
        <v>10</v>
      </c>
      <c r="Y17" s="2">
        <v>1</v>
      </c>
      <c r="Z17" s="2">
        <v>10</v>
      </c>
      <c r="AA17" s="2">
        <v>-5</v>
      </c>
      <c r="AB17" s="2">
        <v>2</v>
      </c>
      <c r="AC17" s="2">
        <v>0</v>
      </c>
      <c r="AD17" s="2">
        <v>0</v>
      </c>
      <c r="AE17" s="2">
        <f t="shared" si="1"/>
        <v>1116</v>
      </c>
      <c r="AF17" s="2">
        <f t="shared" si="2"/>
        <v>84.63000000000001</v>
      </c>
      <c r="AG17" s="2">
        <f t="shared" si="3"/>
        <v>350.75</v>
      </c>
      <c r="AH17" s="2">
        <f t="shared" si="4"/>
        <v>3068</v>
      </c>
      <c r="AI17" s="2">
        <f t="shared" si="5"/>
        <v>76.319999999999993</v>
      </c>
      <c r="AJ17" s="2">
        <f t="shared" si="6"/>
        <v>10.6</v>
      </c>
      <c r="AK17" s="2">
        <f t="shared" si="6"/>
        <v>10.6</v>
      </c>
      <c r="AL17" s="2">
        <f t="shared" si="7"/>
        <v>103.86000000000001</v>
      </c>
      <c r="AM17" s="2">
        <f t="shared" si="8"/>
        <v>317.28000000000003</v>
      </c>
      <c r="AN17" s="2">
        <f t="shared" si="9"/>
        <v>4.2</v>
      </c>
      <c r="AO17" s="2">
        <v>1100</v>
      </c>
      <c r="AP17" s="2">
        <v>81.900000000000006</v>
      </c>
      <c r="AQ17" s="2">
        <v>340</v>
      </c>
      <c r="AR17" s="2">
        <v>3440</v>
      </c>
      <c r="AS17" s="2">
        <v>70</v>
      </c>
      <c r="AT17" s="2">
        <v>8.4</v>
      </c>
      <c r="AU17" s="2">
        <v>8.4</v>
      </c>
      <c r="AV17" s="2">
        <v>99.4</v>
      </c>
      <c r="AW17" s="2">
        <v>300</v>
      </c>
      <c r="AX17" s="2">
        <v>3.4</v>
      </c>
      <c r="AY17" s="2">
        <f t="shared" si="10"/>
        <v>16.36999999999999</v>
      </c>
      <c r="AZ17" s="2">
        <f t="shared" si="10"/>
        <v>9.25</v>
      </c>
      <c r="BA17" s="2">
        <f t="shared" si="11"/>
        <v>18.680000000000007</v>
      </c>
      <c r="BB17" s="2">
        <f t="shared" si="11"/>
        <v>1.4000000000000004</v>
      </c>
      <c r="BC17" s="2">
        <f t="shared" si="11"/>
        <v>0</v>
      </c>
      <c r="BD17" s="2">
        <f t="shared" si="12"/>
        <v>5.8</v>
      </c>
      <c r="BE17" s="2">
        <f t="shared" si="13"/>
        <v>19.099999999999994</v>
      </c>
      <c r="BF17" s="2">
        <f t="shared" si="13"/>
        <v>20</v>
      </c>
      <c r="BG17" s="2">
        <f t="shared" si="14"/>
        <v>25</v>
      </c>
      <c r="BH17" s="2">
        <f t="shared" si="0"/>
        <v>3.5999999999999996</v>
      </c>
      <c r="BI17" s="2">
        <f t="shared" si="0"/>
        <v>1.5999999999999996</v>
      </c>
      <c r="BJ17" s="2">
        <f t="shared" si="15"/>
        <v>6.6</v>
      </c>
      <c r="BK17" s="2">
        <f t="shared" si="16"/>
        <v>150.16000000000003</v>
      </c>
      <c r="BL17" s="2">
        <f t="shared" si="17"/>
        <v>681.5</v>
      </c>
      <c r="BM17" s="2">
        <f t="shared" si="18"/>
        <v>127.63999999999999</v>
      </c>
      <c r="BN17" s="2">
        <f t="shared" si="19"/>
        <v>17.600000000000001</v>
      </c>
      <c r="BO17" s="2">
        <f t="shared" si="20"/>
        <v>19.600000000000001</v>
      </c>
      <c r="BP17" s="2">
        <f t="shared" si="21"/>
        <v>1.8000000000000007</v>
      </c>
    </row>
    <row r="18" spans="1:68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14</v>
      </c>
      <c r="M18" s="2">
        <v>10</v>
      </c>
      <c r="N18" s="2">
        <v>2</v>
      </c>
      <c r="O18" s="2">
        <v>90</v>
      </c>
      <c r="P18" s="2">
        <v>94</v>
      </c>
      <c r="Q18" s="2">
        <v>1</v>
      </c>
      <c r="R18" s="2">
        <v>1</v>
      </c>
      <c r="S18" s="2">
        <v>100</v>
      </c>
      <c r="T18" s="2">
        <v>350</v>
      </c>
      <c r="U18" s="2">
        <v>100</v>
      </c>
      <c r="V18" s="2">
        <v>10</v>
      </c>
      <c r="W18" s="2">
        <v>10</v>
      </c>
      <c r="X18" s="2">
        <v>10</v>
      </c>
      <c r="Y18" s="2">
        <v>1</v>
      </c>
      <c r="Z18" s="2">
        <v>10</v>
      </c>
      <c r="AA18" s="2">
        <v>-5</v>
      </c>
      <c r="AB18" s="2">
        <v>2</v>
      </c>
      <c r="AC18" s="2">
        <v>0</v>
      </c>
      <c r="AD18" s="2">
        <v>0</v>
      </c>
      <c r="AE18" s="2">
        <f t="shared" si="1"/>
        <v>1116</v>
      </c>
      <c r="AF18" s="2">
        <f t="shared" si="2"/>
        <v>84.63000000000001</v>
      </c>
      <c r="AG18" s="2">
        <f t="shared" si="3"/>
        <v>350.75</v>
      </c>
      <c r="AH18" s="2">
        <f t="shared" si="4"/>
        <v>3068</v>
      </c>
      <c r="AI18" s="2">
        <f t="shared" si="5"/>
        <v>76.319999999999993</v>
      </c>
      <c r="AJ18" s="2">
        <f t="shared" si="6"/>
        <v>10.6</v>
      </c>
      <c r="AK18" s="2">
        <f t="shared" si="6"/>
        <v>10.6</v>
      </c>
      <c r="AL18" s="2">
        <f t="shared" si="7"/>
        <v>103.86000000000001</v>
      </c>
      <c r="AM18" s="2">
        <f t="shared" si="8"/>
        <v>317.28000000000003</v>
      </c>
      <c r="AN18" s="2">
        <f t="shared" si="9"/>
        <v>4.2</v>
      </c>
      <c r="AO18" s="2">
        <v>1100</v>
      </c>
      <c r="AP18" s="2">
        <v>81.900000000000006</v>
      </c>
      <c r="AQ18" s="2">
        <v>340</v>
      </c>
      <c r="AR18" s="2">
        <v>3440</v>
      </c>
      <c r="AS18" s="2">
        <v>70</v>
      </c>
      <c r="AT18" s="2">
        <v>8.4</v>
      </c>
      <c r="AU18" s="2">
        <v>8.4</v>
      </c>
      <c r="AV18" s="2">
        <v>99.4</v>
      </c>
      <c r="AW18" s="2">
        <v>300</v>
      </c>
      <c r="AX18" s="2">
        <v>3.4</v>
      </c>
      <c r="AY18" s="2">
        <f t="shared" si="10"/>
        <v>16.36999999999999</v>
      </c>
      <c r="AZ18" s="2">
        <f t="shared" si="10"/>
        <v>9.25</v>
      </c>
      <c r="BA18" s="2">
        <f t="shared" si="11"/>
        <v>18.680000000000007</v>
      </c>
      <c r="BB18" s="2">
        <f t="shared" si="11"/>
        <v>1.4000000000000004</v>
      </c>
      <c r="BC18" s="2">
        <f t="shared" si="11"/>
        <v>0</v>
      </c>
      <c r="BD18" s="2">
        <f t="shared" si="12"/>
        <v>5.8</v>
      </c>
      <c r="BE18" s="2">
        <f t="shared" si="13"/>
        <v>19.099999999999994</v>
      </c>
      <c r="BF18" s="2">
        <f t="shared" si="13"/>
        <v>20</v>
      </c>
      <c r="BG18" s="2">
        <f t="shared" si="14"/>
        <v>25</v>
      </c>
      <c r="BH18" s="2">
        <f t="shared" si="0"/>
        <v>3.5999999999999996</v>
      </c>
      <c r="BI18" s="2">
        <f t="shared" si="0"/>
        <v>1.5999999999999996</v>
      </c>
      <c r="BJ18" s="2">
        <f t="shared" si="15"/>
        <v>6.6</v>
      </c>
      <c r="BK18" s="2">
        <f t="shared" si="16"/>
        <v>150.16000000000003</v>
      </c>
      <c r="BL18" s="2">
        <f t="shared" si="17"/>
        <v>681.5</v>
      </c>
      <c r="BM18" s="2">
        <f t="shared" si="18"/>
        <v>127.63999999999999</v>
      </c>
      <c r="BN18" s="2">
        <f t="shared" si="19"/>
        <v>17.600000000000001</v>
      </c>
      <c r="BO18" s="2">
        <f t="shared" si="20"/>
        <v>19.600000000000001</v>
      </c>
      <c r="BP18" s="2">
        <f t="shared" si="21"/>
        <v>1.8000000000000007</v>
      </c>
    </row>
    <row r="19" spans="1:68">
      <c r="A19" s="2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14</v>
      </c>
      <c r="M19" s="2">
        <v>10</v>
      </c>
      <c r="N19" s="2">
        <v>2</v>
      </c>
      <c r="O19" s="2">
        <v>90</v>
      </c>
      <c r="P19" s="2">
        <v>94</v>
      </c>
      <c r="Q19" s="2">
        <v>1</v>
      </c>
      <c r="R19" s="2">
        <v>1</v>
      </c>
      <c r="S19" s="2">
        <v>100</v>
      </c>
      <c r="T19" s="2">
        <v>350</v>
      </c>
      <c r="U19" s="2">
        <v>100</v>
      </c>
      <c r="V19" s="2">
        <v>10</v>
      </c>
      <c r="W19" s="2">
        <v>10</v>
      </c>
      <c r="X19" s="2">
        <v>10</v>
      </c>
      <c r="Y19" s="2">
        <v>1</v>
      </c>
      <c r="Z19" s="2">
        <v>10</v>
      </c>
      <c r="AA19" s="2">
        <v>-5</v>
      </c>
      <c r="AB19" s="2">
        <v>2</v>
      </c>
      <c r="AC19" s="2">
        <v>0</v>
      </c>
      <c r="AD19" s="2">
        <v>0</v>
      </c>
      <c r="AE19" s="2">
        <f t="shared" si="1"/>
        <v>1116</v>
      </c>
      <c r="AF19" s="2">
        <f t="shared" si="2"/>
        <v>84.63000000000001</v>
      </c>
      <c r="AG19" s="2">
        <f t="shared" si="3"/>
        <v>350.75</v>
      </c>
      <c r="AH19" s="2">
        <f t="shared" si="4"/>
        <v>3068</v>
      </c>
      <c r="AI19" s="2">
        <f t="shared" si="5"/>
        <v>76.319999999999993</v>
      </c>
      <c r="AJ19" s="2">
        <f t="shared" si="6"/>
        <v>10.6</v>
      </c>
      <c r="AK19" s="2">
        <f t="shared" si="6"/>
        <v>10.6</v>
      </c>
      <c r="AL19" s="2">
        <f t="shared" si="7"/>
        <v>103.86000000000001</v>
      </c>
      <c r="AM19" s="2">
        <f t="shared" si="8"/>
        <v>317.28000000000003</v>
      </c>
      <c r="AN19" s="2">
        <f t="shared" si="9"/>
        <v>4.2</v>
      </c>
      <c r="AO19" s="2">
        <v>1100</v>
      </c>
      <c r="AP19" s="2">
        <v>81.900000000000006</v>
      </c>
      <c r="AQ19" s="2">
        <v>340</v>
      </c>
      <c r="AR19" s="2">
        <v>3440</v>
      </c>
      <c r="AS19" s="2">
        <v>70</v>
      </c>
      <c r="AT19" s="2">
        <v>8.4</v>
      </c>
      <c r="AU19" s="2">
        <v>8.4</v>
      </c>
      <c r="AV19" s="2">
        <v>99.4</v>
      </c>
      <c r="AW19" s="2">
        <v>300</v>
      </c>
      <c r="AX19" s="2">
        <v>3.4</v>
      </c>
      <c r="AY19" s="2">
        <f t="shared" si="10"/>
        <v>16.36999999999999</v>
      </c>
      <c r="AZ19" s="2">
        <f t="shared" si="10"/>
        <v>9.25</v>
      </c>
      <c r="BA19" s="2">
        <f t="shared" si="11"/>
        <v>18.680000000000007</v>
      </c>
      <c r="BB19" s="2">
        <f t="shared" si="11"/>
        <v>1.4000000000000004</v>
      </c>
      <c r="BC19" s="2">
        <f t="shared" si="11"/>
        <v>0</v>
      </c>
      <c r="BD19" s="2">
        <f t="shared" si="12"/>
        <v>5.8</v>
      </c>
      <c r="BE19" s="2">
        <f t="shared" si="13"/>
        <v>19.099999999999994</v>
      </c>
      <c r="BF19" s="2">
        <f t="shared" si="13"/>
        <v>20</v>
      </c>
      <c r="BG19" s="2">
        <f t="shared" si="14"/>
        <v>25</v>
      </c>
      <c r="BH19" s="2">
        <f t="shared" si="0"/>
        <v>3.5999999999999996</v>
      </c>
      <c r="BI19" s="2">
        <f t="shared" si="0"/>
        <v>1.5999999999999996</v>
      </c>
      <c r="BJ19" s="2">
        <f t="shared" si="15"/>
        <v>6.6</v>
      </c>
      <c r="BK19" s="2">
        <f t="shared" si="16"/>
        <v>150.16000000000003</v>
      </c>
      <c r="BL19" s="2">
        <f t="shared" si="17"/>
        <v>681.5</v>
      </c>
      <c r="BM19" s="2">
        <f t="shared" si="18"/>
        <v>127.63999999999999</v>
      </c>
      <c r="BN19" s="2">
        <f t="shared" si="19"/>
        <v>17.600000000000001</v>
      </c>
      <c r="BO19" s="2">
        <f t="shared" si="20"/>
        <v>19.600000000000001</v>
      </c>
      <c r="BP19" s="2">
        <f t="shared" si="21"/>
        <v>1.8000000000000007</v>
      </c>
    </row>
    <row r="20" spans="1:68">
      <c r="A20" s="2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14</v>
      </c>
      <c r="M20" s="2">
        <v>10</v>
      </c>
      <c r="N20" s="2">
        <v>2</v>
      </c>
      <c r="O20" s="2">
        <v>90</v>
      </c>
      <c r="P20" s="2">
        <v>94</v>
      </c>
      <c r="Q20" s="2">
        <v>1</v>
      </c>
      <c r="R20" s="2">
        <v>1</v>
      </c>
      <c r="S20" s="2">
        <v>100</v>
      </c>
      <c r="T20" s="2">
        <v>350</v>
      </c>
      <c r="U20" s="2">
        <v>100</v>
      </c>
      <c r="V20" s="2">
        <v>10</v>
      </c>
      <c r="W20" s="2">
        <v>10</v>
      </c>
      <c r="X20" s="2">
        <v>10</v>
      </c>
      <c r="Y20" s="2">
        <v>1</v>
      </c>
      <c r="Z20" s="2">
        <v>10</v>
      </c>
      <c r="AA20" s="2">
        <v>-5</v>
      </c>
      <c r="AB20" s="2">
        <v>2</v>
      </c>
      <c r="AC20" s="2">
        <v>0</v>
      </c>
      <c r="AD20" s="2">
        <v>0</v>
      </c>
      <c r="AE20" s="2">
        <f t="shared" si="1"/>
        <v>1116</v>
      </c>
      <c r="AF20" s="2">
        <f t="shared" si="2"/>
        <v>84.63000000000001</v>
      </c>
      <c r="AG20" s="2">
        <f t="shared" si="3"/>
        <v>350.75</v>
      </c>
      <c r="AH20" s="2">
        <f t="shared" si="4"/>
        <v>3068</v>
      </c>
      <c r="AI20" s="2">
        <f t="shared" si="5"/>
        <v>76.319999999999993</v>
      </c>
      <c r="AJ20" s="2">
        <f t="shared" si="6"/>
        <v>10.6</v>
      </c>
      <c r="AK20" s="2">
        <f t="shared" si="6"/>
        <v>10.6</v>
      </c>
      <c r="AL20" s="2">
        <f t="shared" si="7"/>
        <v>103.86000000000001</v>
      </c>
      <c r="AM20" s="2">
        <f t="shared" si="8"/>
        <v>317.28000000000003</v>
      </c>
      <c r="AN20" s="2">
        <f t="shared" si="9"/>
        <v>4.2</v>
      </c>
      <c r="AO20" s="2">
        <v>1100</v>
      </c>
      <c r="AP20" s="2">
        <v>81.900000000000006</v>
      </c>
      <c r="AQ20" s="2">
        <v>340</v>
      </c>
      <c r="AR20" s="2">
        <v>3440</v>
      </c>
      <c r="AS20" s="2">
        <v>70</v>
      </c>
      <c r="AT20" s="2">
        <v>8.4</v>
      </c>
      <c r="AU20" s="2">
        <v>8.4</v>
      </c>
      <c r="AV20" s="2">
        <v>99.4</v>
      </c>
      <c r="AW20" s="2">
        <v>300</v>
      </c>
      <c r="AX20" s="2">
        <v>3.4</v>
      </c>
      <c r="AY20" s="2">
        <f t="shared" si="10"/>
        <v>16.36999999999999</v>
      </c>
      <c r="AZ20" s="2">
        <f t="shared" si="10"/>
        <v>9.25</v>
      </c>
      <c r="BA20" s="2">
        <f t="shared" si="11"/>
        <v>18.680000000000007</v>
      </c>
      <c r="BB20" s="2">
        <f t="shared" si="11"/>
        <v>1.4000000000000004</v>
      </c>
      <c r="BC20" s="2">
        <f t="shared" si="11"/>
        <v>0</v>
      </c>
      <c r="BD20" s="2">
        <f t="shared" si="12"/>
        <v>5.8</v>
      </c>
      <c r="BE20" s="2">
        <f t="shared" si="13"/>
        <v>19.099999999999994</v>
      </c>
      <c r="BF20" s="2">
        <f t="shared" si="13"/>
        <v>20</v>
      </c>
      <c r="BG20" s="2">
        <f t="shared" si="14"/>
        <v>25</v>
      </c>
      <c r="BH20" s="2">
        <f t="shared" si="0"/>
        <v>3.5999999999999996</v>
      </c>
      <c r="BI20" s="2">
        <f t="shared" si="0"/>
        <v>1.5999999999999996</v>
      </c>
      <c r="BJ20" s="2">
        <f t="shared" si="15"/>
        <v>6.6</v>
      </c>
      <c r="BK20" s="2">
        <f t="shared" si="16"/>
        <v>150.16000000000003</v>
      </c>
      <c r="BL20" s="2">
        <f t="shared" si="17"/>
        <v>681.5</v>
      </c>
      <c r="BM20" s="2">
        <f t="shared" si="18"/>
        <v>127.63999999999999</v>
      </c>
      <c r="BN20" s="2">
        <f t="shared" si="19"/>
        <v>17.600000000000001</v>
      </c>
      <c r="BO20" s="2">
        <f t="shared" si="20"/>
        <v>19.600000000000001</v>
      </c>
      <c r="BP20" s="2">
        <f t="shared" si="21"/>
        <v>1.8000000000000007</v>
      </c>
    </row>
    <row r="21" spans="1:68">
      <c r="A21" s="2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10</v>
      </c>
      <c r="N21" s="2">
        <v>2</v>
      </c>
      <c r="O21" s="2">
        <v>90</v>
      </c>
      <c r="P21" s="2">
        <v>94</v>
      </c>
      <c r="Q21" s="2">
        <v>1</v>
      </c>
      <c r="R21" s="2">
        <v>1</v>
      </c>
      <c r="S21" s="2">
        <v>100</v>
      </c>
      <c r="T21" s="2">
        <v>350</v>
      </c>
      <c r="U21" s="2">
        <v>100</v>
      </c>
      <c r="V21" s="2">
        <v>10</v>
      </c>
      <c r="W21" s="2">
        <v>10</v>
      </c>
      <c r="X21" s="2">
        <v>10</v>
      </c>
      <c r="Y21" s="2">
        <v>1</v>
      </c>
      <c r="Z21" s="2">
        <v>10</v>
      </c>
      <c r="AA21" s="2">
        <v>-5</v>
      </c>
      <c r="AB21" s="2">
        <v>2</v>
      </c>
      <c r="AC21" s="2">
        <v>0</v>
      </c>
      <c r="AD21" s="2">
        <v>0</v>
      </c>
      <c r="AE21" s="2">
        <f t="shared" si="1"/>
        <v>1116</v>
      </c>
      <c r="AF21" s="2">
        <f t="shared" si="2"/>
        <v>84.63000000000001</v>
      </c>
      <c r="AG21" s="2">
        <f t="shared" si="3"/>
        <v>350.75</v>
      </c>
      <c r="AH21" s="2">
        <f t="shared" si="4"/>
        <v>3068</v>
      </c>
      <c r="AI21" s="2">
        <f t="shared" si="5"/>
        <v>76.319999999999993</v>
      </c>
      <c r="AJ21" s="2">
        <f t="shared" si="6"/>
        <v>10.6</v>
      </c>
      <c r="AK21" s="2">
        <f t="shared" si="6"/>
        <v>10.6</v>
      </c>
      <c r="AL21" s="2">
        <f t="shared" si="7"/>
        <v>103.86000000000001</v>
      </c>
      <c r="AM21" s="2">
        <f t="shared" si="8"/>
        <v>317.28000000000003</v>
      </c>
      <c r="AN21" s="2">
        <f t="shared" si="9"/>
        <v>4.2</v>
      </c>
      <c r="AO21" s="2">
        <v>1100</v>
      </c>
      <c r="AP21" s="2">
        <v>81.900000000000006</v>
      </c>
      <c r="AQ21" s="2">
        <v>340</v>
      </c>
      <c r="AR21" s="2">
        <v>3440</v>
      </c>
      <c r="AS21" s="2">
        <v>70</v>
      </c>
      <c r="AT21" s="2">
        <v>8.4</v>
      </c>
      <c r="AU21" s="2">
        <v>8.4</v>
      </c>
      <c r="AV21" s="2">
        <v>99.4</v>
      </c>
      <c r="AW21" s="2">
        <v>300</v>
      </c>
      <c r="AX21" s="2">
        <v>3.4</v>
      </c>
      <c r="AY21" s="2">
        <f t="shared" si="10"/>
        <v>16.36999999999999</v>
      </c>
      <c r="AZ21" s="2">
        <f t="shared" si="10"/>
        <v>9.25</v>
      </c>
      <c r="BA21" s="2">
        <f t="shared" si="11"/>
        <v>18.680000000000007</v>
      </c>
      <c r="BB21" s="2">
        <f t="shared" si="11"/>
        <v>1.4000000000000004</v>
      </c>
      <c r="BC21" s="2">
        <f t="shared" si="11"/>
        <v>0</v>
      </c>
      <c r="BD21" s="2">
        <f t="shared" si="12"/>
        <v>5.8</v>
      </c>
      <c r="BE21" s="2">
        <f t="shared" si="13"/>
        <v>19.099999999999994</v>
      </c>
      <c r="BF21" s="2">
        <f t="shared" si="13"/>
        <v>20</v>
      </c>
      <c r="BG21" s="2">
        <f t="shared" si="14"/>
        <v>25</v>
      </c>
      <c r="BH21" s="2">
        <f t="shared" si="14"/>
        <v>3.5999999999999996</v>
      </c>
      <c r="BI21" s="2">
        <f t="shared" si="14"/>
        <v>1.5999999999999996</v>
      </c>
      <c r="BJ21" s="2">
        <f t="shared" si="15"/>
        <v>6.6</v>
      </c>
      <c r="BK21" s="2">
        <f t="shared" si="16"/>
        <v>150.16000000000003</v>
      </c>
      <c r="BL21" s="2">
        <f t="shared" si="17"/>
        <v>681.5</v>
      </c>
      <c r="BM21" s="2">
        <f t="shared" si="18"/>
        <v>127.63999999999999</v>
      </c>
      <c r="BN21" s="2">
        <f t="shared" si="19"/>
        <v>17.600000000000001</v>
      </c>
      <c r="BO21" s="2">
        <f t="shared" si="20"/>
        <v>19.600000000000001</v>
      </c>
      <c r="BP21" s="2">
        <f t="shared" si="21"/>
        <v>1.8000000000000007</v>
      </c>
    </row>
    <row r="22" spans="1:68">
      <c r="A22" s="2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14</v>
      </c>
      <c r="M22" s="2">
        <v>10</v>
      </c>
      <c r="N22" s="2">
        <v>2</v>
      </c>
      <c r="O22" s="2">
        <v>90</v>
      </c>
      <c r="P22" s="2">
        <v>94</v>
      </c>
      <c r="Q22" s="2">
        <v>1</v>
      </c>
      <c r="R22" s="2">
        <v>1</v>
      </c>
      <c r="S22" s="2">
        <v>100</v>
      </c>
      <c r="T22" s="2">
        <v>350</v>
      </c>
      <c r="U22" s="2">
        <v>100</v>
      </c>
      <c r="V22" s="2">
        <v>10</v>
      </c>
      <c r="W22" s="2">
        <v>10</v>
      </c>
      <c r="X22" s="2">
        <v>10</v>
      </c>
      <c r="Y22" s="2">
        <v>1</v>
      </c>
      <c r="Z22" s="2">
        <v>10</v>
      </c>
      <c r="AA22" s="2">
        <v>-5</v>
      </c>
      <c r="AB22" s="2">
        <v>2</v>
      </c>
      <c r="AC22" s="2">
        <v>0</v>
      </c>
      <c r="AD22" s="2">
        <v>0</v>
      </c>
      <c r="AE22" s="2">
        <f t="shared" si="1"/>
        <v>1116</v>
      </c>
      <c r="AF22" s="2">
        <f t="shared" si="2"/>
        <v>84.63000000000001</v>
      </c>
      <c r="AG22" s="2">
        <f t="shared" si="3"/>
        <v>350.75</v>
      </c>
      <c r="AH22" s="2">
        <f t="shared" si="4"/>
        <v>3068</v>
      </c>
      <c r="AI22" s="2">
        <f t="shared" si="5"/>
        <v>76.319999999999993</v>
      </c>
      <c r="AJ22" s="2">
        <f t="shared" si="6"/>
        <v>10.6</v>
      </c>
      <c r="AK22" s="2">
        <f t="shared" si="6"/>
        <v>10.6</v>
      </c>
      <c r="AL22" s="2">
        <f t="shared" si="7"/>
        <v>103.86000000000001</v>
      </c>
      <c r="AM22" s="2">
        <f t="shared" si="8"/>
        <v>317.28000000000003</v>
      </c>
      <c r="AN22" s="2">
        <f t="shared" si="9"/>
        <v>4.2</v>
      </c>
      <c r="AO22" s="2">
        <v>1100</v>
      </c>
      <c r="AP22" s="2">
        <v>81.900000000000006</v>
      </c>
      <c r="AQ22" s="2">
        <v>340</v>
      </c>
      <c r="AR22" s="2">
        <v>3440</v>
      </c>
      <c r="AS22" s="2">
        <v>70</v>
      </c>
      <c r="AT22" s="2">
        <v>8.4</v>
      </c>
      <c r="AU22" s="2">
        <v>8.4</v>
      </c>
      <c r="AV22" s="2">
        <v>99.4</v>
      </c>
      <c r="AW22" s="2">
        <v>300</v>
      </c>
      <c r="AX22" s="2">
        <v>3.4</v>
      </c>
      <c r="AY22" s="2">
        <f t="shared" si="10"/>
        <v>16.36999999999999</v>
      </c>
      <c r="AZ22" s="2">
        <f t="shared" si="10"/>
        <v>9.25</v>
      </c>
      <c r="BA22" s="2">
        <f t="shared" si="11"/>
        <v>18.680000000000007</v>
      </c>
      <c r="BB22" s="2">
        <f t="shared" si="11"/>
        <v>1.4000000000000004</v>
      </c>
      <c r="BC22" s="2">
        <f t="shared" si="11"/>
        <v>0</v>
      </c>
      <c r="BD22" s="2">
        <f t="shared" si="12"/>
        <v>5.8</v>
      </c>
      <c r="BE22" s="2">
        <f t="shared" si="13"/>
        <v>19.099999999999994</v>
      </c>
      <c r="BF22" s="2">
        <f t="shared" si="13"/>
        <v>20</v>
      </c>
      <c r="BG22" s="2">
        <f t="shared" si="14"/>
        <v>25</v>
      </c>
      <c r="BH22" s="2">
        <f t="shared" si="14"/>
        <v>3.5999999999999996</v>
      </c>
      <c r="BI22" s="2">
        <f t="shared" si="14"/>
        <v>1.5999999999999996</v>
      </c>
      <c r="BJ22" s="2">
        <f t="shared" si="15"/>
        <v>6.6</v>
      </c>
      <c r="BK22" s="2">
        <f t="shared" si="16"/>
        <v>150.16000000000003</v>
      </c>
      <c r="BL22" s="2">
        <f t="shared" si="17"/>
        <v>681.5</v>
      </c>
      <c r="BM22" s="2">
        <f t="shared" si="18"/>
        <v>127.63999999999999</v>
      </c>
      <c r="BN22" s="2">
        <f t="shared" si="19"/>
        <v>17.600000000000001</v>
      </c>
      <c r="BO22" s="2">
        <f t="shared" si="20"/>
        <v>19.600000000000001</v>
      </c>
      <c r="BP22" s="2">
        <f t="shared" si="21"/>
        <v>1.8000000000000007</v>
      </c>
    </row>
    <row r="23" spans="1:68">
      <c r="A23" s="2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14</v>
      </c>
      <c r="M23" s="2">
        <v>10</v>
      </c>
      <c r="N23" s="2">
        <v>2</v>
      </c>
      <c r="O23" s="2">
        <v>90</v>
      </c>
      <c r="P23" s="2">
        <v>94</v>
      </c>
      <c r="Q23" s="2">
        <v>1</v>
      </c>
      <c r="R23" s="2">
        <v>1</v>
      </c>
      <c r="S23" s="2">
        <v>100</v>
      </c>
      <c r="T23" s="2">
        <v>350</v>
      </c>
      <c r="U23" s="2">
        <v>100</v>
      </c>
      <c r="V23" s="2">
        <v>10</v>
      </c>
      <c r="W23" s="2">
        <v>10</v>
      </c>
      <c r="X23" s="2">
        <v>10</v>
      </c>
      <c r="Y23" s="2">
        <v>1</v>
      </c>
      <c r="Z23" s="2">
        <v>10</v>
      </c>
      <c r="AA23" s="2">
        <v>-5</v>
      </c>
      <c r="AB23" s="2">
        <v>2</v>
      </c>
      <c r="AC23" s="2">
        <v>0</v>
      </c>
      <c r="AD23" s="2">
        <v>0</v>
      </c>
      <c r="AE23" s="2">
        <f t="shared" si="1"/>
        <v>1116</v>
      </c>
      <c r="AF23" s="2">
        <f t="shared" si="2"/>
        <v>84.63000000000001</v>
      </c>
      <c r="AG23" s="2">
        <f t="shared" si="3"/>
        <v>350.75</v>
      </c>
      <c r="AH23" s="2">
        <f t="shared" si="4"/>
        <v>3068</v>
      </c>
      <c r="AI23" s="2">
        <f t="shared" si="5"/>
        <v>76.319999999999993</v>
      </c>
      <c r="AJ23" s="2">
        <f t="shared" si="6"/>
        <v>10.6</v>
      </c>
      <c r="AK23" s="2">
        <f t="shared" si="6"/>
        <v>10.6</v>
      </c>
      <c r="AL23" s="2">
        <f t="shared" si="7"/>
        <v>103.86000000000001</v>
      </c>
      <c r="AM23" s="2">
        <f t="shared" si="8"/>
        <v>317.28000000000003</v>
      </c>
      <c r="AN23" s="2">
        <f t="shared" si="9"/>
        <v>4.2</v>
      </c>
      <c r="AO23" s="2">
        <v>1100</v>
      </c>
      <c r="AP23" s="2">
        <v>81.900000000000006</v>
      </c>
      <c r="AQ23" s="2">
        <v>340</v>
      </c>
      <c r="AR23" s="2">
        <v>3440</v>
      </c>
      <c r="AS23" s="2">
        <v>70</v>
      </c>
      <c r="AT23" s="2">
        <v>8.4</v>
      </c>
      <c r="AU23" s="2">
        <v>8.4</v>
      </c>
      <c r="AV23" s="2">
        <v>99.4</v>
      </c>
      <c r="AW23" s="2">
        <v>300</v>
      </c>
      <c r="AX23" s="2">
        <v>3.4</v>
      </c>
      <c r="AY23" s="2">
        <f t="shared" si="10"/>
        <v>16.36999999999999</v>
      </c>
      <c r="AZ23" s="2">
        <f t="shared" si="10"/>
        <v>9.25</v>
      </c>
      <c r="BA23" s="2">
        <f t="shared" si="11"/>
        <v>18.680000000000007</v>
      </c>
      <c r="BB23" s="2">
        <f t="shared" si="11"/>
        <v>1.4000000000000004</v>
      </c>
      <c r="BC23" s="2">
        <f t="shared" si="11"/>
        <v>0</v>
      </c>
      <c r="BD23" s="2">
        <f t="shared" si="12"/>
        <v>5.8</v>
      </c>
      <c r="BE23" s="2">
        <f t="shared" si="13"/>
        <v>19.099999999999994</v>
      </c>
      <c r="BF23" s="2">
        <f t="shared" si="13"/>
        <v>20</v>
      </c>
      <c r="BG23" s="2">
        <f t="shared" si="14"/>
        <v>25</v>
      </c>
      <c r="BH23" s="2">
        <f t="shared" si="14"/>
        <v>3.5999999999999996</v>
      </c>
      <c r="BI23" s="2">
        <f t="shared" si="14"/>
        <v>1.5999999999999996</v>
      </c>
      <c r="BJ23" s="2">
        <f t="shared" si="15"/>
        <v>6.6</v>
      </c>
      <c r="BK23" s="2">
        <f t="shared" si="16"/>
        <v>150.16000000000003</v>
      </c>
      <c r="BL23" s="2">
        <f t="shared" si="17"/>
        <v>681.5</v>
      </c>
      <c r="BM23" s="2">
        <f t="shared" si="18"/>
        <v>127.63999999999999</v>
      </c>
      <c r="BN23" s="2">
        <f t="shared" si="19"/>
        <v>17.600000000000001</v>
      </c>
      <c r="BO23" s="2">
        <f t="shared" si="20"/>
        <v>19.600000000000001</v>
      </c>
      <c r="BP23" s="2">
        <f t="shared" si="21"/>
        <v>1.8000000000000007</v>
      </c>
    </row>
    <row r="24" spans="1:68">
      <c r="A24" s="2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14</v>
      </c>
      <c r="M24" s="2">
        <v>10</v>
      </c>
      <c r="N24" s="2">
        <v>2</v>
      </c>
      <c r="O24" s="2">
        <v>90</v>
      </c>
      <c r="P24" s="2">
        <v>94</v>
      </c>
      <c r="Q24" s="2">
        <v>1</v>
      </c>
      <c r="R24" s="2">
        <v>1</v>
      </c>
      <c r="S24" s="2">
        <v>100</v>
      </c>
      <c r="T24" s="2">
        <v>350</v>
      </c>
      <c r="U24" s="2">
        <v>100</v>
      </c>
      <c r="V24" s="2">
        <v>10</v>
      </c>
      <c r="W24" s="2">
        <v>10</v>
      </c>
      <c r="X24" s="2">
        <v>10</v>
      </c>
      <c r="Y24" s="2">
        <v>1</v>
      </c>
      <c r="Z24" s="2">
        <v>10</v>
      </c>
      <c r="AA24" s="2">
        <v>-5</v>
      </c>
      <c r="AB24" s="2">
        <v>2</v>
      </c>
      <c r="AC24" s="2">
        <v>0</v>
      </c>
      <c r="AD24" s="2">
        <v>0</v>
      </c>
      <c r="AE24" s="2">
        <f t="shared" si="1"/>
        <v>1116</v>
      </c>
      <c r="AF24" s="2">
        <f t="shared" si="2"/>
        <v>84.63000000000001</v>
      </c>
      <c r="AG24" s="2">
        <f t="shared" si="3"/>
        <v>350.75</v>
      </c>
      <c r="AH24" s="2">
        <f t="shared" si="4"/>
        <v>3068</v>
      </c>
      <c r="AI24" s="2">
        <f t="shared" si="5"/>
        <v>76.319999999999993</v>
      </c>
      <c r="AJ24" s="2">
        <f t="shared" si="6"/>
        <v>10.6</v>
      </c>
      <c r="AK24" s="2">
        <f t="shared" si="6"/>
        <v>10.6</v>
      </c>
      <c r="AL24" s="2">
        <f t="shared" si="7"/>
        <v>103.86000000000001</v>
      </c>
      <c r="AM24" s="2">
        <f t="shared" si="8"/>
        <v>317.28000000000003</v>
      </c>
      <c r="AN24" s="2">
        <f t="shared" si="9"/>
        <v>4.2</v>
      </c>
      <c r="AO24" s="2">
        <v>1100</v>
      </c>
      <c r="AP24" s="2">
        <v>81.900000000000006</v>
      </c>
      <c r="AQ24" s="2">
        <v>340</v>
      </c>
      <c r="AR24" s="2">
        <v>3440</v>
      </c>
      <c r="AS24" s="2">
        <v>70</v>
      </c>
      <c r="AT24" s="2">
        <v>8.4</v>
      </c>
      <c r="AU24" s="2">
        <v>8.4</v>
      </c>
      <c r="AV24" s="2">
        <v>99.4</v>
      </c>
      <c r="AW24" s="2">
        <v>300</v>
      </c>
      <c r="AX24" s="2">
        <v>3.4</v>
      </c>
      <c r="AY24" s="2">
        <f t="shared" si="10"/>
        <v>16.36999999999999</v>
      </c>
      <c r="AZ24" s="2">
        <f t="shared" si="10"/>
        <v>9.25</v>
      </c>
      <c r="BA24" s="2">
        <f t="shared" si="11"/>
        <v>18.680000000000007</v>
      </c>
      <c r="BB24" s="2">
        <f t="shared" si="11"/>
        <v>1.4000000000000004</v>
      </c>
      <c r="BC24" s="2">
        <f t="shared" si="11"/>
        <v>0</v>
      </c>
      <c r="BD24" s="2">
        <f t="shared" si="12"/>
        <v>5.8</v>
      </c>
      <c r="BE24" s="2">
        <f t="shared" si="13"/>
        <v>19.099999999999994</v>
      </c>
      <c r="BF24" s="2">
        <f t="shared" si="13"/>
        <v>20</v>
      </c>
      <c r="BG24" s="2">
        <f t="shared" si="14"/>
        <v>25</v>
      </c>
      <c r="BH24" s="2">
        <f t="shared" si="14"/>
        <v>3.5999999999999996</v>
      </c>
      <c r="BI24" s="2">
        <f t="shared" si="14"/>
        <v>1.5999999999999996</v>
      </c>
      <c r="BJ24" s="2">
        <f t="shared" si="15"/>
        <v>6.6</v>
      </c>
      <c r="BK24" s="2">
        <f t="shared" si="16"/>
        <v>150.16000000000003</v>
      </c>
      <c r="BL24" s="2">
        <f t="shared" si="17"/>
        <v>681.5</v>
      </c>
      <c r="BM24" s="2">
        <f t="shared" si="18"/>
        <v>127.63999999999999</v>
      </c>
      <c r="BN24" s="2">
        <f t="shared" si="19"/>
        <v>17.600000000000001</v>
      </c>
      <c r="BO24" s="2">
        <f t="shared" si="20"/>
        <v>19.600000000000001</v>
      </c>
      <c r="BP24" s="2">
        <f t="shared" si="21"/>
        <v>1.8000000000000007</v>
      </c>
    </row>
    <row r="25" spans="1:68">
      <c r="A25" s="2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14</v>
      </c>
      <c r="M25" s="2">
        <v>10</v>
      </c>
      <c r="N25" s="2">
        <v>2</v>
      </c>
      <c r="O25" s="2">
        <v>90</v>
      </c>
      <c r="P25" s="2">
        <v>94</v>
      </c>
      <c r="Q25" s="2">
        <v>1</v>
      </c>
      <c r="R25" s="2">
        <v>1</v>
      </c>
      <c r="S25" s="2">
        <v>100</v>
      </c>
      <c r="T25" s="2">
        <v>350</v>
      </c>
      <c r="U25" s="2">
        <v>100</v>
      </c>
      <c r="V25" s="2">
        <v>10</v>
      </c>
      <c r="W25" s="2">
        <v>10</v>
      </c>
      <c r="X25" s="2">
        <v>10</v>
      </c>
      <c r="Y25" s="2">
        <v>1</v>
      </c>
      <c r="Z25" s="2">
        <v>10</v>
      </c>
      <c r="AA25" s="2">
        <v>-5</v>
      </c>
      <c r="AB25" s="2">
        <v>2</v>
      </c>
      <c r="AC25" s="2">
        <v>0</v>
      </c>
      <c r="AD25" s="2">
        <v>0</v>
      </c>
      <c r="AE25" s="2">
        <f t="shared" si="1"/>
        <v>1116</v>
      </c>
      <c r="AF25" s="2">
        <f t="shared" si="2"/>
        <v>84.63000000000001</v>
      </c>
      <c r="AG25" s="2">
        <f t="shared" si="3"/>
        <v>350.75</v>
      </c>
      <c r="AH25" s="2">
        <f t="shared" si="4"/>
        <v>3068</v>
      </c>
      <c r="AI25" s="2">
        <f t="shared" si="5"/>
        <v>76.319999999999993</v>
      </c>
      <c r="AJ25" s="2">
        <f t="shared" si="6"/>
        <v>10.6</v>
      </c>
      <c r="AK25" s="2">
        <f t="shared" si="6"/>
        <v>10.6</v>
      </c>
      <c r="AL25" s="2">
        <f t="shared" si="7"/>
        <v>103.86000000000001</v>
      </c>
      <c r="AM25" s="2">
        <f t="shared" si="8"/>
        <v>317.28000000000003</v>
      </c>
      <c r="AN25" s="2">
        <f t="shared" si="9"/>
        <v>4.2</v>
      </c>
      <c r="AO25" s="2">
        <v>1100</v>
      </c>
      <c r="AP25" s="2">
        <v>81.900000000000006</v>
      </c>
      <c r="AQ25" s="2">
        <v>340</v>
      </c>
      <c r="AR25" s="2">
        <v>3440</v>
      </c>
      <c r="AS25" s="2">
        <v>70</v>
      </c>
      <c r="AT25" s="2">
        <v>8.4</v>
      </c>
      <c r="AU25" s="2">
        <v>8.4</v>
      </c>
      <c r="AV25" s="2">
        <v>99.4</v>
      </c>
      <c r="AW25" s="2">
        <v>300</v>
      </c>
      <c r="AX25" s="2">
        <v>3.4</v>
      </c>
      <c r="AY25" s="2">
        <f t="shared" si="10"/>
        <v>16.36999999999999</v>
      </c>
      <c r="AZ25" s="2">
        <f t="shared" si="10"/>
        <v>9.25</v>
      </c>
      <c r="BA25" s="2">
        <f t="shared" si="11"/>
        <v>18.680000000000007</v>
      </c>
      <c r="BB25" s="2">
        <f t="shared" si="11"/>
        <v>1.4000000000000004</v>
      </c>
      <c r="BC25" s="2">
        <f t="shared" si="11"/>
        <v>0</v>
      </c>
      <c r="BD25" s="2">
        <f t="shared" si="12"/>
        <v>5.8</v>
      </c>
      <c r="BE25" s="2">
        <f t="shared" si="13"/>
        <v>19.099999999999994</v>
      </c>
      <c r="BF25" s="2">
        <f t="shared" si="13"/>
        <v>20</v>
      </c>
      <c r="BG25" s="2">
        <f t="shared" si="14"/>
        <v>25</v>
      </c>
      <c r="BH25" s="2">
        <f t="shared" si="14"/>
        <v>3.5999999999999996</v>
      </c>
      <c r="BI25" s="2">
        <f t="shared" si="14"/>
        <v>1.5999999999999996</v>
      </c>
      <c r="BJ25" s="2">
        <f t="shared" si="15"/>
        <v>6.6</v>
      </c>
      <c r="BK25" s="2">
        <f t="shared" si="16"/>
        <v>150.16000000000003</v>
      </c>
      <c r="BL25" s="2">
        <f t="shared" si="17"/>
        <v>681.5</v>
      </c>
      <c r="BM25" s="2">
        <f t="shared" si="18"/>
        <v>127.63999999999999</v>
      </c>
      <c r="BN25" s="2">
        <f t="shared" si="19"/>
        <v>17.600000000000001</v>
      </c>
      <c r="BO25" s="2">
        <f t="shared" si="20"/>
        <v>19.600000000000001</v>
      </c>
      <c r="BP25" s="2">
        <f t="shared" si="21"/>
        <v>1.8000000000000007</v>
      </c>
    </row>
    <row r="26" spans="1:68">
      <c r="A26" s="2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14</v>
      </c>
      <c r="M26" s="2">
        <v>10</v>
      </c>
      <c r="N26" s="2">
        <v>2</v>
      </c>
      <c r="O26" s="2">
        <v>90</v>
      </c>
      <c r="P26" s="2">
        <v>94</v>
      </c>
      <c r="Q26" s="2">
        <v>1</v>
      </c>
      <c r="R26" s="2">
        <v>1</v>
      </c>
      <c r="S26" s="2">
        <v>100</v>
      </c>
      <c r="T26" s="2">
        <v>350</v>
      </c>
      <c r="U26" s="2">
        <v>100</v>
      </c>
      <c r="V26" s="2">
        <v>10</v>
      </c>
      <c r="W26" s="2">
        <v>10</v>
      </c>
      <c r="X26" s="2">
        <v>10</v>
      </c>
      <c r="Y26" s="2">
        <v>1</v>
      </c>
      <c r="Z26" s="2">
        <v>10</v>
      </c>
      <c r="AA26" s="2">
        <v>-5</v>
      </c>
      <c r="AB26" s="2">
        <v>2</v>
      </c>
      <c r="AC26" s="2">
        <v>0</v>
      </c>
      <c r="AD26" s="2">
        <v>0</v>
      </c>
      <c r="AE26" s="2">
        <f t="shared" si="1"/>
        <v>1116</v>
      </c>
      <c r="AF26" s="2">
        <f t="shared" si="2"/>
        <v>84.63000000000001</v>
      </c>
      <c r="AG26" s="2">
        <f t="shared" si="3"/>
        <v>350.75</v>
      </c>
      <c r="AH26" s="2">
        <f t="shared" si="4"/>
        <v>3068</v>
      </c>
      <c r="AI26" s="2">
        <f t="shared" si="5"/>
        <v>76.319999999999993</v>
      </c>
      <c r="AJ26" s="2">
        <f t="shared" si="6"/>
        <v>10.6</v>
      </c>
      <c r="AK26" s="2">
        <f t="shared" si="6"/>
        <v>10.6</v>
      </c>
      <c r="AL26" s="2">
        <f t="shared" si="7"/>
        <v>103.86000000000001</v>
      </c>
      <c r="AM26" s="2">
        <f t="shared" si="8"/>
        <v>317.28000000000003</v>
      </c>
      <c r="AN26" s="2">
        <f t="shared" si="9"/>
        <v>4.2</v>
      </c>
      <c r="AO26" s="2">
        <v>1100</v>
      </c>
      <c r="AP26" s="2">
        <v>81.900000000000006</v>
      </c>
      <c r="AQ26" s="2">
        <v>340</v>
      </c>
      <c r="AR26" s="2">
        <v>3440</v>
      </c>
      <c r="AS26" s="2">
        <v>70</v>
      </c>
      <c r="AT26" s="2">
        <v>8.4</v>
      </c>
      <c r="AU26" s="2">
        <v>8.4</v>
      </c>
      <c r="AV26" s="2">
        <v>99.4</v>
      </c>
      <c r="AW26" s="2">
        <v>300</v>
      </c>
      <c r="AX26" s="2">
        <v>3.4</v>
      </c>
      <c r="AY26" s="2">
        <f t="shared" si="10"/>
        <v>16.36999999999999</v>
      </c>
      <c r="AZ26" s="2">
        <f t="shared" si="10"/>
        <v>9.25</v>
      </c>
      <c r="BA26" s="2">
        <f t="shared" si="11"/>
        <v>18.680000000000007</v>
      </c>
      <c r="BB26" s="2">
        <f t="shared" si="11"/>
        <v>1.4000000000000004</v>
      </c>
      <c r="BC26" s="2">
        <f t="shared" si="11"/>
        <v>0</v>
      </c>
      <c r="BD26" s="2">
        <f t="shared" si="12"/>
        <v>5.8</v>
      </c>
      <c r="BE26" s="2">
        <f t="shared" si="13"/>
        <v>19.099999999999994</v>
      </c>
      <c r="BF26" s="2">
        <f t="shared" si="13"/>
        <v>20</v>
      </c>
      <c r="BG26" s="2">
        <f t="shared" si="14"/>
        <v>25</v>
      </c>
      <c r="BH26" s="2">
        <f t="shared" si="14"/>
        <v>3.5999999999999996</v>
      </c>
      <c r="BI26" s="2">
        <f t="shared" si="14"/>
        <v>1.5999999999999996</v>
      </c>
      <c r="BJ26" s="2">
        <f t="shared" si="15"/>
        <v>6.6</v>
      </c>
      <c r="BK26" s="2">
        <f t="shared" si="16"/>
        <v>150.16000000000003</v>
      </c>
      <c r="BL26" s="2">
        <f t="shared" si="17"/>
        <v>681.5</v>
      </c>
      <c r="BM26" s="2">
        <f t="shared" si="18"/>
        <v>127.63999999999999</v>
      </c>
      <c r="BN26" s="2">
        <f t="shared" si="19"/>
        <v>17.600000000000001</v>
      </c>
      <c r="BO26" s="2">
        <f t="shared" si="20"/>
        <v>19.600000000000001</v>
      </c>
      <c r="BP26" s="2">
        <f t="shared" si="21"/>
        <v>1.8000000000000007</v>
      </c>
    </row>
    <row r="27" spans="1:68">
      <c r="A27" s="2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14</v>
      </c>
      <c r="M27" s="2">
        <v>10</v>
      </c>
      <c r="N27" s="2">
        <v>2</v>
      </c>
      <c r="O27" s="2">
        <v>90</v>
      </c>
      <c r="P27" s="2">
        <v>94</v>
      </c>
      <c r="Q27" s="2">
        <v>1</v>
      </c>
      <c r="R27" s="2">
        <v>1</v>
      </c>
      <c r="S27" s="2">
        <v>100</v>
      </c>
      <c r="T27" s="2">
        <v>350</v>
      </c>
      <c r="U27" s="2">
        <v>100</v>
      </c>
      <c r="V27" s="2">
        <v>10</v>
      </c>
      <c r="W27" s="2">
        <v>10</v>
      </c>
      <c r="X27" s="2">
        <v>10</v>
      </c>
      <c r="Y27" s="2">
        <v>1</v>
      </c>
      <c r="Z27" s="2">
        <v>10</v>
      </c>
      <c r="AA27" s="2">
        <v>-5</v>
      </c>
      <c r="AB27" s="2">
        <v>2</v>
      </c>
      <c r="AC27" s="2">
        <v>0</v>
      </c>
      <c r="AD27" s="2">
        <v>0</v>
      </c>
      <c r="AE27" s="2">
        <f t="shared" si="1"/>
        <v>1116</v>
      </c>
      <c r="AF27" s="2">
        <f t="shared" si="2"/>
        <v>84.63000000000001</v>
      </c>
      <c r="AG27" s="2">
        <f t="shared" si="3"/>
        <v>350.75</v>
      </c>
      <c r="AH27" s="2">
        <f t="shared" si="4"/>
        <v>3068</v>
      </c>
      <c r="AI27" s="2">
        <f t="shared" si="5"/>
        <v>76.319999999999993</v>
      </c>
      <c r="AJ27" s="2">
        <f t="shared" si="6"/>
        <v>10.6</v>
      </c>
      <c r="AK27" s="2">
        <f t="shared" si="6"/>
        <v>10.6</v>
      </c>
      <c r="AL27" s="2">
        <f t="shared" si="7"/>
        <v>103.86000000000001</v>
      </c>
      <c r="AM27" s="2">
        <f t="shared" si="8"/>
        <v>317.28000000000003</v>
      </c>
      <c r="AN27" s="2">
        <f t="shared" si="9"/>
        <v>4.2</v>
      </c>
      <c r="AO27" s="2">
        <v>1100</v>
      </c>
      <c r="AP27" s="2">
        <v>81.900000000000006</v>
      </c>
      <c r="AQ27" s="2">
        <v>340</v>
      </c>
      <c r="AR27" s="2">
        <v>3440</v>
      </c>
      <c r="AS27" s="2">
        <v>70</v>
      </c>
      <c r="AT27" s="2">
        <v>8.4</v>
      </c>
      <c r="AU27" s="2">
        <v>8.4</v>
      </c>
      <c r="AV27" s="2">
        <v>99.4</v>
      </c>
      <c r="AW27" s="2">
        <v>300</v>
      </c>
      <c r="AX27" s="2">
        <v>3.4</v>
      </c>
      <c r="AY27" s="2">
        <f t="shared" si="10"/>
        <v>16.36999999999999</v>
      </c>
      <c r="AZ27" s="2">
        <f t="shared" si="10"/>
        <v>9.25</v>
      </c>
      <c r="BA27" s="2">
        <f t="shared" si="11"/>
        <v>18.680000000000007</v>
      </c>
      <c r="BB27" s="2">
        <f t="shared" si="11"/>
        <v>1.4000000000000004</v>
      </c>
      <c r="BC27" s="2">
        <f t="shared" si="11"/>
        <v>0</v>
      </c>
      <c r="BD27" s="2">
        <f t="shared" si="12"/>
        <v>5.8</v>
      </c>
      <c r="BE27" s="2">
        <f t="shared" si="13"/>
        <v>19.099999999999994</v>
      </c>
      <c r="BF27" s="2">
        <f t="shared" si="13"/>
        <v>20</v>
      </c>
      <c r="BG27" s="2">
        <f t="shared" si="14"/>
        <v>25</v>
      </c>
      <c r="BH27" s="2">
        <f t="shared" si="14"/>
        <v>3.5999999999999996</v>
      </c>
      <c r="BI27" s="2">
        <f t="shared" si="14"/>
        <v>1.5999999999999996</v>
      </c>
      <c r="BJ27" s="2">
        <f t="shared" si="15"/>
        <v>6.6</v>
      </c>
      <c r="BK27" s="2">
        <f t="shared" si="16"/>
        <v>150.16000000000003</v>
      </c>
      <c r="BL27" s="2">
        <f t="shared" si="17"/>
        <v>681.5</v>
      </c>
      <c r="BM27" s="2">
        <f t="shared" si="18"/>
        <v>127.63999999999999</v>
      </c>
      <c r="BN27" s="2">
        <f t="shared" si="19"/>
        <v>17.600000000000001</v>
      </c>
      <c r="BO27" s="2">
        <f t="shared" si="20"/>
        <v>19.600000000000001</v>
      </c>
      <c r="BP27" s="2">
        <f t="shared" si="21"/>
        <v>1.8000000000000007</v>
      </c>
    </row>
    <row r="28" spans="1:68">
      <c r="A28" s="2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14</v>
      </c>
      <c r="M28" s="2">
        <v>10</v>
      </c>
      <c r="N28" s="2">
        <v>2</v>
      </c>
      <c r="O28" s="2">
        <v>90</v>
      </c>
      <c r="P28" s="2">
        <v>94</v>
      </c>
      <c r="Q28" s="2">
        <v>1</v>
      </c>
      <c r="R28" s="2">
        <v>1</v>
      </c>
      <c r="S28" s="2">
        <v>100</v>
      </c>
      <c r="T28" s="2">
        <v>350</v>
      </c>
      <c r="U28" s="2">
        <v>100</v>
      </c>
      <c r="V28" s="2">
        <v>10</v>
      </c>
      <c r="W28" s="2">
        <v>10</v>
      </c>
      <c r="X28" s="2">
        <v>10</v>
      </c>
      <c r="Y28" s="2">
        <v>1</v>
      </c>
      <c r="Z28" s="2">
        <v>10</v>
      </c>
      <c r="AA28" s="2">
        <v>-5</v>
      </c>
      <c r="AB28" s="2">
        <v>2</v>
      </c>
      <c r="AC28" s="2">
        <v>0</v>
      </c>
      <c r="AD28" s="2">
        <v>0</v>
      </c>
      <c r="AE28" s="2">
        <f t="shared" si="1"/>
        <v>1116</v>
      </c>
      <c r="AF28" s="2">
        <f t="shared" si="2"/>
        <v>84.63000000000001</v>
      </c>
      <c r="AG28" s="2">
        <f t="shared" si="3"/>
        <v>350.75</v>
      </c>
      <c r="AH28" s="2">
        <f t="shared" si="4"/>
        <v>3068</v>
      </c>
      <c r="AI28" s="2">
        <f t="shared" si="5"/>
        <v>76.319999999999993</v>
      </c>
      <c r="AJ28" s="2">
        <f t="shared" si="6"/>
        <v>10.6</v>
      </c>
      <c r="AK28" s="2">
        <f t="shared" si="6"/>
        <v>10.6</v>
      </c>
      <c r="AL28" s="2">
        <f t="shared" si="7"/>
        <v>103.86000000000001</v>
      </c>
      <c r="AM28" s="2">
        <f t="shared" si="8"/>
        <v>317.28000000000003</v>
      </c>
      <c r="AN28" s="2">
        <f t="shared" si="9"/>
        <v>4.2</v>
      </c>
      <c r="AO28" s="2">
        <v>1100</v>
      </c>
      <c r="AP28" s="2">
        <v>81.900000000000006</v>
      </c>
      <c r="AQ28" s="2">
        <v>340</v>
      </c>
      <c r="AR28" s="2">
        <v>3440</v>
      </c>
      <c r="AS28" s="2">
        <v>70</v>
      </c>
      <c r="AT28" s="2">
        <v>8.4</v>
      </c>
      <c r="AU28" s="2">
        <v>8.4</v>
      </c>
      <c r="AV28" s="2">
        <v>99.4</v>
      </c>
      <c r="AW28" s="2">
        <v>300</v>
      </c>
      <c r="AX28" s="2">
        <v>3.4</v>
      </c>
      <c r="AY28" s="2">
        <f t="shared" si="10"/>
        <v>16.36999999999999</v>
      </c>
      <c r="AZ28" s="2">
        <f t="shared" si="10"/>
        <v>9.25</v>
      </c>
      <c r="BA28" s="2">
        <f t="shared" si="11"/>
        <v>18.680000000000007</v>
      </c>
      <c r="BB28" s="2">
        <f t="shared" si="11"/>
        <v>1.4000000000000004</v>
      </c>
      <c r="BC28" s="2">
        <f t="shared" si="11"/>
        <v>0</v>
      </c>
      <c r="BD28" s="2">
        <f t="shared" si="12"/>
        <v>5.8</v>
      </c>
      <c r="BE28" s="2">
        <f t="shared" si="13"/>
        <v>19.099999999999994</v>
      </c>
      <c r="BF28" s="2">
        <f t="shared" si="13"/>
        <v>20</v>
      </c>
      <c r="BG28" s="2">
        <f t="shared" si="14"/>
        <v>25</v>
      </c>
      <c r="BH28" s="2">
        <f t="shared" si="14"/>
        <v>3.5999999999999996</v>
      </c>
      <c r="BI28" s="2">
        <f t="shared" si="14"/>
        <v>1.5999999999999996</v>
      </c>
      <c r="BJ28" s="2">
        <f t="shared" si="15"/>
        <v>6.6</v>
      </c>
      <c r="BK28" s="2">
        <f t="shared" si="16"/>
        <v>150.16000000000003</v>
      </c>
      <c r="BL28" s="2">
        <f t="shared" si="17"/>
        <v>681.5</v>
      </c>
      <c r="BM28" s="2">
        <f t="shared" si="18"/>
        <v>127.63999999999999</v>
      </c>
      <c r="BN28" s="2">
        <f t="shared" si="19"/>
        <v>17.600000000000001</v>
      </c>
      <c r="BO28" s="2">
        <f t="shared" si="20"/>
        <v>19.600000000000001</v>
      </c>
      <c r="BP28" s="2">
        <f t="shared" si="21"/>
        <v>1.8000000000000007</v>
      </c>
    </row>
    <row r="29" spans="1:68">
      <c r="A29" s="2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14</v>
      </c>
      <c r="M29" s="2">
        <v>10</v>
      </c>
      <c r="N29" s="2">
        <v>2</v>
      </c>
      <c r="O29" s="2">
        <v>90</v>
      </c>
      <c r="P29" s="2">
        <v>94</v>
      </c>
      <c r="Q29" s="2">
        <v>1</v>
      </c>
      <c r="R29" s="2">
        <v>1</v>
      </c>
      <c r="S29" s="2">
        <v>100</v>
      </c>
      <c r="T29" s="2">
        <v>350</v>
      </c>
      <c r="U29" s="2">
        <v>100</v>
      </c>
      <c r="V29" s="2">
        <v>10</v>
      </c>
      <c r="W29" s="2">
        <v>10</v>
      </c>
      <c r="X29" s="2">
        <v>10</v>
      </c>
      <c r="Y29" s="2">
        <v>1</v>
      </c>
      <c r="Z29" s="2">
        <v>10</v>
      </c>
      <c r="AA29" s="2">
        <v>-5</v>
      </c>
      <c r="AB29" s="2">
        <v>2</v>
      </c>
      <c r="AC29" s="2">
        <v>0</v>
      </c>
      <c r="AD29" s="2">
        <v>0</v>
      </c>
      <c r="AE29" s="2">
        <f t="shared" si="1"/>
        <v>1116</v>
      </c>
      <c r="AF29" s="2">
        <f t="shared" si="2"/>
        <v>84.63000000000001</v>
      </c>
      <c r="AG29" s="2">
        <f t="shared" si="3"/>
        <v>350.75</v>
      </c>
      <c r="AH29" s="2">
        <f t="shared" si="4"/>
        <v>3068</v>
      </c>
      <c r="AI29" s="2">
        <f t="shared" si="5"/>
        <v>76.319999999999993</v>
      </c>
      <c r="AJ29" s="2">
        <f t="shared" si="6"/>
        <v>10.6</v>
      </c>
      <c r="AK29" s="2">
        <f t="shared" si="6"/>
        <v>10.6</v>
      </c>
      <c r="AL29" s="2">
        <f t="shared" si="7"/>
        <v>103.86000000000001</v>
      </c>
      <c r="AM29" s="2">
        <f t="shared" si="8"/>
        <v>317.28000000000003</v>
      </c>
      <c r="AN29" s="2">
        <f t="shared" si="9"/>
        <v>4.2</v>
      </c>
      <c r="AO29" s="2">
        <v>1100</v>
      </c>
      <c r="AP29" s="2">
        <v>81.900000000000006</v>
      </c>
      <c r="AQ29" s="2">
        <v>340</v>
      </c>
      <c r="AR29" s="2">
        <v>3440</v>
      </c>
      <c r="AS29" s="2">
        <v>70</v>
      </c>
      <c r="AT29" s="2">
        <v>8.4</v>
      </c>
      <c r="AU29" s="2">
        <v>8.4</v>
      </c>
      <c r="AV29" s="2">
        <v>99.4</v>
      </c>
      <c r="AW29" s="2">
        <v>300</v>
      </c>
      <c r="AX29" s="2">
        <v>3.4</v>
      </c>
      <c r="AY29" s="2">
        <f t="shared" si="10"/>
        <v>16.36999999999999</v>
      </c>
      <c r="AZ29" s="2">
        <f t="shared" si="10"/>
        <v>9.25</v>
      </c>
      <c r="BA29" s="2">
        <f t="shared" si="11"/>
        <v>18.680000000000007</v>
      </c>
      <c r="BB29" s="2">
        <f t="shared" si="11"/>
        <v>1.4000000000000004</v>
      </c>
      <c r="BC29" s="2">
        <f t="shared" si="11"/>
        <v>0</v>
      </c>
      <c r="BD29" s="2">
        <f t="shared" si="12"/>
        <v>5.8</v>
      </c>
      <c r="BE29" s="2">
        <f t="shared" si="13"/>
        <v>19.099999999999994</v>
      </c>
      <c r="BF29" s="2">
        <f t="shared" si="13"/>
        <v>20</v>
      </c>
      <c r="BG29" s="2">
        <f t="shared" si="14"/>
        <v>25</v>
      </c>
      <c r="BH29" s="2">
        <f t="shared" si="14"/>
        <v>3.5999999999999996</v>
      </c>
      <c r="BI29" s="2">
        <f t="shared" si="14"/>
        <v>1.5999999999999996</v>
      </c>
      <c r="BJ29" s="2">
        <f t="shared" si="15"/>
        <v>6.6</v>
      </c>
      <c r="BK29" s="2">
        <f t="shared" si="16"/>
        <v>150.16000000000003</v>
      </c>
      <c r="BL29" s="2">
        <f t="shared" si="17"/>
        <v>681.5</v>
      </c>
      <c r="BM29" s="2">
        <f t="shared" si="18"/>
        <v>127.63999999999999</v>
      </c>
      <c r="BN29" s="2">
        <f t="shared" si="19"/>
        <v>17.600000000000001</v>
      </c>
      <c r="BO29" s="2">
        <f t="shared" si="20"/>
        <v>19.600000000000001</v>
      </c>
      <c r="BP29" s="2">
        <f t="shared" si="21"/>
        <v>1.8000000000000007</v>
      </c>
    </row>
    <row r="30" spans="1:68">
      <c r="A30" s="2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14</v>
      </c>
      <c r="M30" s="2">
        <v>10</v>
      </c>
      <c r="N30" s="2">
        <v>2</v>
      </c>
      <c r="O30" s="2">
        <v>90</v>
      </c>
      <c r="P30" s="2">
        <v>94</v>
      </c>
      <c r="Q30" s="2">
        <v>1</v>
      </c>
      <c r="R30" s="2">
        <v>1</v>
      </c>
      <c r="S30" s="2">
        <v>100</v>
      </c>
      <c r="T30" s="2">
        <v>350</v>
      </c>
      <c r="U30" s="2">
        <v>100</v>
      </c>
      <c r="V30" s="2">
        <v>10</v>
      </c>
      <c r="W30" s="2">
        <v>10</v>
      </c>
      <c r="X30" s="2">
        <v>10</v>
      </c>
      <c r="Y30" s="2">
        <v>1</v>
      </c>
      <c r="Z30" s="2">
        <v>10</v>
      </c>
      <c r="AA30" s="2">
        <v>-5</v>
      </c>
      <c r="AB30" s="2">
        <v>2</v>
      </c>
      <c r="AC30" s="2">
        <v>0</v>
      </c>
      <c r="AD30" s="2">
        <v>0</v>
      </c>
      <c r="AE30" s="2">
        <f t="shared" si="1"/>
        <v>1116</v>
      </c>
      <c r="AF30" s="2">
        <f t="shared" si="2"/>
        <v>84.63000000000001</v>
      </c>
      <c r="AG30" s="2">
        <f t="shared" si="3"/>
        <v>350.75</v>
      </c>
      <c r="AH30" s="2">
        <f t="shared" si="4"/>
        <v>3068</v>
      </c>
      <c r="AI30" s="2">
        <f t="shared" si="5"/>
        <v>76.319999999999993</v>
      </c>
      <c r="AJ30" s="2">
        <f t="shared" si="6"/>
        <v>10.6</v>
      </c>
      <c r="AK30" s="2">
        <f t="shared" si="6"/>
        <v>10.6</v>
      </c>
      <c r="AL30" s="2">
        <f t="shared" si="7"/>
        <v>103.86000000000001</v>
      </c>
      <c r="AM30" s="2">
        <f t="shared" si="8"/>
        <v>317.28000000000003</v>
      </c>
      <c r="AN30" s="2">
        <f t="shared" si="9"/>
        <v>4.2</v>
      </c>
      <c r="AO30" s="2">
        <v>1100</v>
      </c>
      <c r="AP30" s="2">
        <v>81.900000000000006</v>
      </c>
      <c r="AQ30" s="2">
        <v>340</v>
      </c>
      <c r="AR30" s="2">
        <v>3440</v>
      </c>
      <c r="AS30" s="2">
        <v>70</v>
      </c>
      <c r="AT30" s="2">
        <v>8.4</v>
      </c>
      <c r="AU30" s="2">
        <v>8.4</v>
      </c>
      <c r="AV30" s="2">
        <v>99.4</v>
      </c>
      <c r="AW30" s="2">
        <v>300</v>
      </c>
      <c r="AX30" s="2">
        <v>3.4</v>
      </c>
      <c r="AY30" s="2">
        <f t="shared" si="10"/>
        <v>16.36999999999999</v>
      </c>
      <c r="AZ30" s="2">
        <f t="shared" si="10"/>
        <v>9.25</v>
      </c>
      <c r="BA30" s="2">
        <f t="shared" si="11"/>
        <v>18.680000000000007</v>
      </c>
      <c r="BB30" s="2">
        <f t="shared" si="11"/>
        <v>1.4000000000000004</v>
      </c>
      <c r="BC30" s="2">
        <f t="shared" si="11"/>
        <v>0</v>
      </c>
      <c r="BD30" s="2">
        <f t="shared" si="12"/>
        <v>5.8</v>
      </c>
      <c r="BE30" s="2">
        <f t="shared" si="13"/>
        <v>19.099999999999994</v>
      </c>
      <c r="BF30" s="2">
        <f t="shared" si="13"/>
        <v>20</v>
      </c>
      <c r="BG30" s="2">
        <f t="shared" si="14"/>
        <v>25</v>
      </c>
      <c r="BH30" s="2">
        <f t="shared" si="14"/>
        <v>3.5999999999999996</v>
      </c>
      <c r="BI30" s="2">
        <f t="shared" si="14"/>
        <v>1.5999999999999996</v>
      </c>
      <c r="BJ30" s="2">
        <f t="shared" si="15"/>
        <v>6.6</v>
      </c>
      <c r="BK30" s="2">
        <f t="shared" si="16"/>
        <v>150.16000000000003</v>
      </c>
      <c r="BL30" s="2">
        <f t="shared" si="17"/>
        <v>681.5</v>
      </c>
      <c r="BM30" s="2">
        <f t="shared" si="18"/>
        <v>127.63999999999999</v>
      </c>
      <c r="BN30" s="2">
        <f t="shared" si="19"/>
        <v>17.600000000000001</v>
      </c>
      <c r="BO30" s="2">
        <f t="shared" si="20"/>
        <v>19.600000000000001</v>
      </c>
      <c r="BP30" s="2">
        <f t="shared" si="21"/>
        <v>1.8000000000000007</v>
      </c>
    </row>
    <row r="31" spans="1:68">
      <c r="A31" s="2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14</v>
      </c>
      <c r="M31" s="2">
        <v>10</v>
      </c>
      <c r="N31" s="2">
        <v>2</v>
      </c>
      <c r="O31" s="2">
        <v>90</v>
      </c>
      <c r="P31" s="2">
        <v>94</v>
      </c>
      <c r="Q31" s="2">
        <v>1</v>
      </c>
      <c r="R31" s="2">
        <v>1</v>
      </c>
      <c r="S31" s="2">
        <v>100</v>
      </c>
      <c r="T31" s="2">
        <v>350</v>
      </c>
      <c r="U31" s="2">
        <v>100</v>
      </c>
      <c r="V31" s="2">
        <v>10</v>
      </c>
      <c r="W31" s="2">
        <v>10</v>
      </c>
      <c r="X31" s="2">
        <v>10</v>
      </c>
      <c r="Y31" s="2">
        <v>1</v>
      </c>
      <c r="Z31" s="2">
        <v>10</v>
      </c>
      <c r="AA31" s="2">
        <v>-5</v>
      </c>
      <c r="AB31" s="2">
        <v>2</v>
      </c>
      <c r="AC31" s="2">
        <v>0</v>
      </c>
      <c r="AD31" s="2">
        <v>0</v>
      </c>
      <c r="AE31" s="2">
        <f t="shared" si="1"/>
        <v>1116</v>
      </c>
      <c r="AF31" s="2">
        <f t="shared" si="2"/>
        <v>84.63000000000001</v>
      </c>
      <c r="AG31" s="2">
        <f t="shared" si="3"/>
        <v>350.75</v>
      </c>
      <c r="AH31" s="2">
        <f t="shared" si="4"/>
        <v>3068</v>
      </c>
      <c r="AI31" s="2">
        <f t="shared" si="5"/>
        <v>76.319999999999993</v>
      </c>
      <c r="AJ31" s="2">
        <f t="shared" si="6"/>
        <v>10.6</v>
      </c>
      <c r="AK31" s="2">
        <f t="shared" si="6"/>
        <v>10.6</v>
      </c>
      <c r="AL31" s="2">
        <f t="shared" si="7"/>
        <v>103.86000000000001</v>
      </c>
      <c r="AM31" s="2">
        <f t="shared" si="8"/>
        <v>317.28000000000003</v>
      </c>
      <c r="AN31" s="2">
        <f t="shared" si="9"/>
        <v>4.2</v>
      </c>
      <c r="AO31" s="2">
        <v>1100</v>
      </c>
      <c r="AP31" s="2">
        <v>81.900000000000006</v>
      </c>
      <c r="AQ31" s="2">
        <v>340</v>
      </c>
      <c r="AR31" s="2">
        <v>3440</v>
      </c>
      <c r="AS31" s="2">
        <v>70</v>
      </c>
      <c r="AT31" s="2">
        <v>8.4</v>
      </c>
      <c r="AU31" s="2">
        <v>8.4</v>
      </c>
      <c r="AV31" s="2">
        <v>99.4</v>
      </c>
      <c r="AW31" s="2">
        <v>300</v>
      </c>
      <c r="AX31" s="2">
        <v>3.4</v>
      </c>
      <c r="AY31" s="2">
        <f t="shared" si="10"/>
        <v>16.36999999999999</v>
      </c>
      <c r="AZ31" s="2">
        <f t="shared" si="10"/>
        <v>9.25</v>
      </c>
      <c r="BA31" s="2">
        <f t="shared" si="11"/>
        <v>18.680000000000007</v>
      </c>
      <c r="BB31" s="2">
        <f t="shared" si="11"/>
        <v>1.4000000000000004</v>
      </c>
      <c r="BC31" s="2">
        <f t="shared" si="11"/>
        <v>0</v>
      </c>
      <c r="BD31" s="2">
        <f t="shared" si="12"/>
        <v>5.8</v>
      </c>
      <c r="BE31" s="2">
        <f t="shared" si="13"/>
        <v>19.099999999999994</v>
      </c>
      <c r="BF31" s="2">
        <f t="shared" si="13"/>
        <v>20</v>
      </c>
      <c r="BG31" s="2">
        <f t="shared" si="14"/>
        <v>25</v>
      </c>
      <c r="BH31" s="2">
        <f t="shared" si="14"/>
        <v>3.5999999999999996</v>
      </c>
      <c r="BI31" s="2">
        <f t="shared" si="14"/>
        <v>1.5999999999999996</v>
      </c>
      <c r="BJ31" s="2">
        <f t="shared" si="15"/>
        <v>6.6</v>
      </c>
      <c r="BK31" s="2">
        <f t="shared" si="16"/>
        <v>150.16000000000003</v>
      </c>
      <c r="BL31" s="2">
        <f t="shared" si="17"/>
        <v>681.5</v>
      </c>
      <c r="BM31" s="2">
        <f t="shared" si="18"/>
        <v>127.63999999999999</v>
      </c>
      <c r="BN31" s="2">
        <f t="shared" si="19"/>
        <v>17.600000000000001</v>
      </c>
      <c r="BO31" s="2">
        <f t="shared" si="20"/>
        <v>19.600000000000001</v>
      </c>
      <c r="BP31" s="2">
        <f t="shared" si="21"/>
        <v>1.8000000000000007</v>
      </c>
    </row>
    <row r="32" spans="1:68">
      <c r="A32" s="2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14</v>
      </c>
      <c r="M32" s="2">
        <v>10</v>
      </c>
      <c r="N32" s="2">
        <v>2</v>
      </c>
      <c r="O32" s="2">
        <v>90</v>
      </c>
      <c r="P32" s="2">
        <v>94</v>
      </c>
      <c r="Q32" s="2">
        <v>1</v>
      </c>
      <c r="R32" s="2">
        <v>1</v>
      </c>
      <c r="S32" s="2">
        <v>100</v>
      </c>
      <c r="T32" s="2">
        <v>350</v>
      </c>
      <c r="U32" s="2">
        <v>100</v>
      </c>
      <c r="V32" s="2">
        <v>10</v>
      </c>
      <c r="W32" s="2">
        <v>10</v>
      </c>
      <c r="X32" s="2">
        <v>10</v>
      </c>
      <c r="Y32" s="2">
        <v>1</v>
      </c>
      <c r="Z32" s="2">
        <v>10</v>
      </c>
      <c r="AA32" s="2">
        <v>-5</v>
      </c>
      <c r="AB32" s="2">
        <v>2</v>
      </c>
      <c r="AC32" s="2">
        <v>0</v>
      </c>
      <c r="AD32" s="2">
        <v>0</v>
      </c>
      <c r="AE32" s="2">
        <f t="shared" si="1"/>
        <v>1116</v>
      </c>
      <c r="AF32" s="2">
        <f t="shared" si="2"/>
        <v>84.63000000000001</v>
      </c>
      <c r="AG32" s="2">
        <f t="shared" si="3"/>
        <v>350.75</v>
      </c>
      <c r="AH32" s="2">
        <f t="shared" si="4"/>
        <v>3068</v>
      </c>
      <c r="AI32" s="2">
        <f t="shared" si="5"/>
        <v>76.319999999999993</v>
      </c>
      <c r="AJ32" s="2">
        <f t="shared" si="6"/>
        <v>10.6</v>
      </c>
      <c r="AK32" s="2">
        <f t="shared" si="6"/>
        <v>10.6</v>
      </c>
      <c r="AL32" s="2">
        <f t="shared" si="7"/>
        <v>103.86000000000001</v>
      </c>
      <c r="AM32" s="2">
        <f t="shared" si="8"/>
        <v>317.28000000000003</v>
      </c>
      <c r="AN32" s="2">
        <f t="shared" si="9"/>
        <v>4.2</v>
      </c>
      <c r="AO32" s="2">
        <v>1100</v>
      </c>
      <c r="AP32" s="2">
        <v>81.900000000000006</v>
      </c>
      <c r="AQ32" s="2">
        <v>340</v>
      </c>
      <c r="AR32" s="2">
        <v>3440</v>
      </c>
      <c r="AS32" s="2">
        <v>70</v>
      </c>
      <c r="AT32" s="2">
        <v>8.4</v>
      </c>
      <c r="AU32" s="2">
        <v>8.4</v>
      </c>
      <c r="AV32" s="2">
        <v>99.4</v>
      </c>
      <c r="AW32" s="2">
        <v>300</v>
      </c>
      <c r="AX32" s="2">
        <v>3.4</v>
      </c>
      <c r="AY32" s="2">
        <f t="shared" si="10"/>
        <v>16.36999999999999</v>
      </c>
      <c r="AZ32" s="2">
        <f t="shared" si="10"/>
        <v>9.25</v>
      </c>
      <c r="BA32" s="2">
        <f t="shared" si="11"/>
        <v>18.680000000000007</v>
      </c>
      <c r="BB32" s="2">
        <f t="shared" si="11"/>
        <v>1.4000000000000004</v>
      </c>
      <c r="BC32" s="2">
        <f t="shared" si="11"/>
        <v>0</v>
      </c>
      <c r="BD32" s="2">
        <f t="shared" si="12"/>
        <v>5.8</v>
      </c>
      <c r="BE32" s="2">
        <f t="shared" si="13"/>
        <v>19.099999999999994</v>
      </c>
      <c r="BF32" s="2">
        <f t="shared" si="13"/>
        <v>20</v>
      </c>
      <c r="BG32" s="2">
        <f t="shared" si="14"/>
        <v>25</v>
      </c>
      <c r="BH32" s="2">
        <f t="shared" si="14"/>
        <v>3.5999999999999996</v>
      </c>
      <c r="BI32" s="2">
        <f t="shared" si="14"/>
        <v>1.5999999999999996</v>
      </c>
      <c r="BJ32" s="2">
        <f t="shared" si="15"/>
        <v>6.6</v>
      </c>
      <c r="BK32" s="2">
        <f t="shared" si="16"/>
        <v>150.16000000000003</v>
      </c>
      <c r="BL32" s="2">
        <f t="shared" si="17"/>
        <v>681.5</v>
      </c>
      <c r="BM32" s="2">
        <f t="shared" si="18"/>
        <v>127.63999999999999</v>
      </c>
      <c r="BN32" s="2">
        <f t="shared" si="19"/>
        <v>17.600000000000001</v>
      </c>
      <c r="BO32" s="2">
        <f t="shared" si="20"/>
        <v>19.600000000000001</v>
      </c>
      <c r="BP32" s="2">
        <f t="shared" si="21"/>
        <v>1.8000000000000007</v>
      </c>
    </row>
    <row r="33" spans="1:68">
      <c r="A33" s="2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14</v>
      </c>
      <c r="M33" s="2">
        <v>10</v>
      </c>
      <c r="N33" s="2">
        <v>2</v>
      </c>
      <c r="O33" s="2">
        <v>90</v>
      </c>
      <c r="P33" s="2">
        <v>94</v>
      </c>
      <c r="Q33" s="2">
        <v>1</v>
      </c>
      <c r="R33" s="2">
        <v>1</v>
      </c>
      <c r="S33" s="2">
        <v>100</v>
      </c>
      <c r="T33" s="2">
        <v>350</v>
      </c>
      <c r="U33" s="2">
        <v>100</v>
      </c>
      <c r="V33" s="2">
        <v>10</v>
      </c>
      <c r="W33" s="2">
        <v>10</v>
      </c>
      <c r="X33" s="2">
        <v>10</v>
      </c>
      <c r="Y33" s="2">
        <v>1</v>
      </c>
      <c r="Z33" s="2">
        <v>10</v>
      </c>
      <c r="AA33" s="2">
        <v>-5</v>
      </c>
      <c r="AB33" s="2">
        <v>2</v>
      </c>
      <c r="AC33" s="2">
        <v>0</v>
      </c>
      <c r="AD33" s="2">
        <v>0</v>
      </c>
      <c r="AE33" s="2">
        <f t="shared" si="1"/>
        <v>1116</v>
      </c>
      <c r="AF33" s="2">
        <f t="shared" si="2"/>
        <v>84.63000000000001</v>
      </c>
      <c r="AG33" s="2">
        <f t="shared" si="3"/>
        <v>350.75</v>
      </c>
      <c r="AH33" s="2">
        <f t="shared" si="4"/>
        <v>3068</v>
      </c>
      <c r="AI33" s="2">
        <f t="shared" si="5"/>
        <v>76.319999999999993</v>
      </c>
      <c r="AJ33" s="2">
        <f t="shared" si="6"/>
        <v>10.6</v>
      </c>
      <c r="AK33" s="2">
        <f t="shared" si="6"/>
        <v>10.6</v>
      </c>
      <c r="AL33" s="2">
        <f t="shared" si="7"/>
        <v>103.86000000000001</v>
      </c>
      <c r="AM33" s="2">
        <f t="shared" si="8"/>
        <v>317.28000000000003</v>
      </c>
      <c r="AN33" s="2">
        <f t="shared" si="9"/>
        <v>4.2</v>
      </c>
      <c r="AO33" s="2">
        <v>1100</v>
      </c>
      <c r="AP33" s="2">
        <v>81.900000000000006</v>
      </c>
      <c r="AQ33" s="2">
        <v>340</v>
      </c>
      <c r="AR33" s="2">
        <v>3440</v>
      </c>
      <c r="AS33" s="2">
        <v>70</v>
      </c>
      <c r="AT33" s="2">
        <v>8.4</v>
      </c>
      <c r="AU33" s="2">
        <v>8.4</v>
      </c>
      <c r="AV33" s="2">
        <v>99.4</v>
      </c>
      <c r="AW33" s="2">
        <v>300</v>
      </c>
      <c r="AX33" s="2">
        <v>3.4</v>
      </c>
      <c r="AY33" s="2">
        <f t="shared" si="10"/>
        <v>16.36999999999999</v>
      </c>
      <c r="AZ33" s="2">
        <f t="shared" si="10"/>
        <v>9.25</v>
      </c>
      <c r="BA33" s="2">
        <f t="shared" si="11"/>
        <v>18.680000000000007</v>
      </c>
      <c r="BB33" s="2">
        <f t="shared" si="11"/>
        <v>1.4000000000000004</v>
      </c>
      <c r="BC33" s="2">
        <f t="shared" si="11"/>
        <v>0</v>
      </c>
      <c r="BD33" s="2">
        <f t="shared" si="12"/>
        <v>5.8</v>
      </c>
      <c r="BE33" s="2">
        <f t="shared" si="13"/>
        <v>19.099999999999994</v>
      </c>
      <c r="BF33" s="2">
        <f t="shared" si="13"/>
        <v>20</v>
      </c>
      <c r="BG33" s="2">
        <f t="shared" si="14"/>
        <v>25</v>
      </c>
      <c r="BH33" s="2">
        <f t="shared" si="14"/>
        <v>3.5999999999999996</v>
      </c>
      <c r="BI33" s="2">
        <f t="shared" si="14"/>
        <v>1.5999999999999996</v>
      </c>
      <c r="BJ33" s="2">
        <f t="shared" si="15"/>
        <v>6.6</v>
      </c>
      <c r="BK33" s="2">
        <f t="shared" si="16"/>
        <v>150.16000000000003</v>
      </c>
      <c r="BL33" s="2">
        <f t="shared" si="17"/>
        <v>681.5</v>
      </c>
      <c r="BM33" s="2">
        <f t="shared" si="18"/>
        <v>127.63999999999999</v>
      </c>
      <c r="BN33" s="2">
        <f t="shared" si="19"/>
        <v>17.600000000000001</v>
      </c>
      <c r="BO33" s="2">
        <f t="shared" si="20"/>
        <v>19.600000000000001</v>
      </c>
      <c r="BP33" s="2">
        <f t="shared" si="21"/>
        <v>1.8000000000000007</v>
      </c>
    </row>
    <row r="34" spans="1:68">
      <c r="A34" s="2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14</v>
      </c>
      <c r="M34" s="2">
        <v>10</v>
      </c>
      <c r="N34" s="2">
        <v>2</v>
      </c>
      <c r="O34" s="2">
        <v>90</v>
      </c>
      <c r="P34" s="2">
        <v>94</v>
      </c>
      <c r="Q34" s="2">
        <v>1</v>
      </c>
      <c r="R34" s="2">
        <v>1</v>
      </c>
      <c r="S34" s="2">
        <v>100</v>
      </c>
      <c r="T34" s="2">
        <v>350</v>
      </c>
      <c r="U34" s="2">
        <v>100</v>
      </c>
      <c r="V34" s="2">
        <v>10</v>
      </c>
      <c r="W34" s="2">
        <v>10</v>
      </c>
      <c r="X34" s="2">
        <v>10</v>
      </c>
      <c r="Y34" s="2">
        <v>1</v>
      </c>
      <c r="Z34" s="2">
        <v>10</v>
      </c>
      <c r="AA34" s="2">
        <v>-5</v>
      </c>
      <c r="AB34" s="2">
        <v>2</v>
      </c>
      <c r="AC34" s="2">
        <v>0</v>
      </c>
      <c r="AD34" s="2">
        <v>0</v>
      </c>
      <c r="AE34" s="2">
        <f t="shared" si="1"/>
        <v>1116</v>
      </c>
      <c r="AF34" s="2">
        <f t="shared" si="2"/>
        <v>84.63000000000001</v>
      </c>
      <c r="AG34" s="2">
        <f t="shared" si="3"/>
        <v>350.75</v>
      </c>
      <c r="AH34" s="2">
        <f t="shared" si="4"/>
        <v>3068</v>
      </c>
      <c r="AI34" s="2">
        <f t="shared" si="5"/>
        <v>76.319999999999993</v>
      </c>
      <c r="AJ34" s="2">
        <f t="shared" si="6"/>
        <v>10.6</v>
      </c>
      <c r="AK34" s="2">
        <f t="shared" si="6"/>
        <v>10.6</v>
      </c>
      <c r="AL34" s="2">
        <f t="shared" si="7"/>
        <v>103.86000000000001</v>
      </c>
      <c r="AM34" s="2">
        <f t="shared" si="8"/>
        <v>317.28000000000003</v>
      </c>
      <c r="AN34" s="2">
        <f t="shared" si="9"/>
        <v>4.2</v>
      </c>
      <c r="AO34" s="2">
        <v>1100</v>
      </c>
      <c r="AP34" s="2">
        <v>81.900000000000006</v>
      </c>
      <c r="AQ34" s="2">
        <v>340</v>
      </c>
      <c r="AR34" s="2">
        <v>3440</v>
      </c>
      <c r="AS34" s="2">
        <v>70</v>
      </c>
      <c r="AT34" s="2">
        <v>8.4</v>
      </c>
      <c r="AU34" s="2">
        <v>8.4</v>
      </c>
      <c r="AV34" s="2">
        <v>99.4</v>
      </c>
      <c r="AW34" s="2">
        <v>300</v>
      </c>
      <c r="AX34" s="2">
        <v>3.4</v>
      </c>
      <c r="AY34" s="2">
        <f t="shared" si="10"/>
        <v>16.36999999999999</v>
      </c>
      <c r="AZ34" s="2">
        <f t="shared" si="10"/>
        <v>9.25</v>
      </c>
      <c r="BA34" s="2">
        <f t="shared" si="11"/>
        <v>18.680000000000007</v>
      </c>
      <c r="BB34" s="2">
        <f t="shared" si="11"/>
        <v>1.4000000000000004</v>
      </c>
      <c r="BC34" s="2">
        <f t="shared" si="11"/>
        <v>0</v>
      </c>
      <c r="BD34" s="2">
        <f t="shared" si="12"/>
        <v>5.8</v>
      </c>
      <c r="BE34" s="2">
        <f t="shared" si="13"/>
        <v>19.099999999999994</v>
      </c>
      <c r="BF34" s="2">
        <f t="shared" si="13"/>
        <v>20</v>
      </c>
      <c r="BG34" s="2">
        <f t="shared" si="14"/>
        <v>25</v>
      </c>
      <c r="BH34" s="2">
        <f t="shared" si="14"/>
        <v>3.5999999999999996</v>
      </c>
      <c r="BI34" s="2">
        <f t="shared" si="14"/>
        <v>1.5999999999999996</v>
      </c>
      <c r="BJ34" s="2">
        <f t="shared" si="15"/>
        <v>6.6</v>
      </c>
      <c r="BK34" s="2">
        <f t="shared" si="16"/>
        <v>150.16000000000003</v>
      </c>
      <c r="BL34" s="2">
        <f t="shared" si="17"/>
        <v>681.5</v>
      </c>
      <c r="BM34" s="2">
        <f t="shared" si="18"/>
        <v>127.63999999999999</v>
      </c>
      <c r="BN34" s="2">
        <f t="shared" si="19"/>
        <v>17.600000000000001</v>
      </c>
      <c r="BO34" s="2">
        <f t="shared" si="20"/>
        <v>19.600000000000001</v>
      </c>
      <c r="BP34" s="2">
        <f t="shared" si="21"/>
        <v>1.8000000000000007</v>
      </c>
    </row>
    <row r="35" spans="1:68">
      <c r="A35" s="2">
        <v>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14</v>
      </c>
      <c r="M35" s="2">
        <v>10</v>
      </c>
      <c r="N35" s="2">
        <v>2</v>
      </c>
      <c r="O35" s="2">
        <v>90</v>
      </c>
      <c r="P35" s="2">
        <v>94</v>
      </c>
      <c r="Q35" s="2">
        <v>1</v>
      </c>
      <c r="R35" s="2">
        <v>1</v>
      </c>
      <c r="S35" s="2">
        <v>100</v>
      </c>
      <c r="T35" s="2">
        <v>350</v>
      </c>
      <c r="U35" s="2">
        <v>100</v>
      </c>
      <c r="V35" s="2">
        <v>10</v>
      </c>
      <c r="W35" s="2">
        <v>10</v>
      </c>
      <c r="X35" s="2">
        <v>10</v>
      </c>
      <c r="Y35" s="2">
        <v>1</v>
      </c>
      <c r="Z35" s="2">
        <v>10</v>
      </c>
      <c r="AA35" s="2">
        <v>-5</v>
      </c>
      <c r="AB35" s="2">
        <v>2</v>
      </c>
      <c r="AC35" s="2">
        <v>0</v>
      </c>
      <c r="AD35" s="2">
        <v>0</v>
      </c>
      <c r="AE35" s="2">
        <f t="shared" si="1"/>
        <v>1116</v>
      </c>
      <c r="AF35" s="2">
        <f t="shared" si="2"/>
        <v>84.63000000000001</v>
      </c>
      <c r="AG35" s="2">
        <f t="shared" si="3"/>
        <v>350.75</v>
      </c>
      <c r="AH35" s="2">
        <f t="shared" si="4"/>
        <v>3068</v>
      </c>
      <c r="AI35" s="2">
        <f t="shared" si="5"/>
        <v>76.319999999999993</v>
      </c>
      <c r="AJ35" s="2">
        <f t="shared" si="6"/>
        <v>10.6</v>
      </c>
      <c r="AK35" s="2">
        <f t="shared" si="6"/>
        <v>10.6</v>
      </c>
      <c r="AL35" s="2">
        <f t="shared" si="7"/>
        <v>103.86000000000001</v>
      </c>
      <c r="AM35" s="2">
        <f t="shared" si="8"/>
        <v>317.28000000000003</v>
      </c>
      <c r="AN35" s="2">
        <f t="shared" si="9"/>
        <v>4.2</v>
      </c>
      <c r="AO35" s="2">
        <v>1100</v>
      </c>
      <c r="AP35" s="2">
        <v>81.900000000000006</v>
      </c>
      <c r="AQ35" s="2">
        <v>340</v>
      </c>
      <c r="AR35" s="2">
        <v>3440</v>
      </c>
      <c r="AS35" s="2">
        <v>70</v>
      </c>
      <c r="AT35" s="2">
        <v>8.4</v>
      </c>
      <c r="AU35" s="2">
        <v>8.4</v>
      </c>
      <c r="AV35" s="2">
        <v>99.4</v>
      </c>
      <c r="AW35" s="2">
        <v>300</v>
      </c>
      <c r="AX35" s="2">
        <v>3.4</v>
      </c>
      <c r="AY35" s="2">
        <f t="shared" si="10"/>
        <v>16.36999999999999</v>
      </c>
      <c r="AZ35" s="2">
        <f t="shared" si="10"/>
        <v>9.25</v>
      </c>
      <c r="BA35" s="2">
        <f t="shared" si="11"/>
        <v>18.680000000000007</v>
      </c>
      <c r="BB35" s="2">
        <f t="shared" si="11"/>
        <v>1.4000000000000004</v>
      </c>
      <c r="BC35" s="2">
        <f t="shared" si="11"/>
        <v>0</v>
      </c>
      <c r="BD35" s="2">
        <f t="shared" si="12"/>
        <v>5.8</v>
      </c>
      <c r="BE35" s="2">
        <f t="shared" si="13"/>
        <v>19.099999999999994</v>
      </c>
      <c r="BF35" s="2">
        <f t="shared" si="13"/>
        <v>20</v>
      </c>
      <c r="BG35" s="2">
        <f t="shared" si="14"/>
        <v>25</v>
      </c>
      <c r="BH35" s="2">
        <f t="shared" si="14"/>
        <v>3.5999999999999996</v>
      </c>
      <c r="BI35" s="2">
        <f t="shared" si="14"/>
        <v>1.5999999999999996</v>
      </c>
      <c r="BJ35" s="2">
        <f t="shared" si="15"/>
        <v>6.6</v>
      </c>
      <c r="BK35" s="2">
        <f t="shared" si="16"/>
        <v>150.16000000000003</v>
      </c>
      <c r="BL35" s="2">
        <f t="shared" si="17"/>
        <v>681.5</v>
      </c>
      <c r="BM35" s="2">
        <f t="shared" si="18"/>
        <v>127.63999999999999</v>
      </c>
      <c r="BN35" s="2">
        <f t="shared" si="19"/>
        <v>17.600000000000001</v>
      </c>
      <c r="BO35" s="2">
        <f t="shared" si="20"/>
        <v>19.600000000000001</v>
      </c>
      <c r="BP35" s="2">
        <f t="shared" si="21"/>
        <v>1.8000000000000007</v>
      </c>
    </row>
    <row r="36" spans="1:68">
      <c r="A36" s="2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14</v>
      </c>
      <c r="M36" s="2">
        <v>10</v>
      </c>
      <c r="N36" s="2">
        <v>2</v>
      </c>
      <c r="O36" s="2">
        <v>90</v>
      </c>
      <c r="P36" s="2">
        <v>94</v>
      </c>
      <c r="Q36" s="2">
        <v>1</v>
      </c>
      <c r="R36" s="2">
        <v>1</v>
      </c>
      <c r="S36" s="2">
        <v>100</v>
      </c>
      <c r="T36" s="2">
        <v>350</v>
      </c>
      <c r="U36" s="2">
        <v>100</v>
      </c>
      <c r="V36" s="2">
        <v>10</v>
      </c>
      <c r="W36" s="2">
        <v>10</v>
      </c>
      <c r="X36" s="2">
        <v>10</v>
      </c>
      <c r="Y36" s="2">
        <v>1</v>
      </c>
      <c r="Z36" s="2">
        <v>10</v>
      </c>
      <c r="AA36" s="2">
        <v>-5</v>
      </c>
      <c r="AB36" s="2">
        <v>2</v>
      </c>
      <c r="AC36" s="2">
        <v>0</v>
      </c>
      <c r="AD36" s="2">
        <v>0</v>
      </c>
      <c r="AE36" s="2">
        <f t="shared" si="1"/>
        <v>1116</v>
      </c>
      <c r="AF36" s="2">
        <f t="shared" si="2"/>
        <v>84.63000000000001</v>
      </c>
      <c r="AG36" s="2">
        <f t="shared" si="3"/>
        <v>350.75</v>
      </c>
      <c r="AH36" s="2">
        <f t="shared" si="4"/>
        <v>3068</v>
      </c>
      <c r="AI36" s="2">
        <f t="shared" si="5"/>
        <v>76.319999999999993</v>
      </c>
      <c r="AJ36" s="2">
        <f t="shared" si="6"/>
        <v>10.6</v>
      </c>
      <c r="AK36" s="2">
        <f t="shared" si="6"/>
        <v>10.6</v>
      </c>
      <c r="AL36" s="2">
        <f t="shared" si="7"/>
        <v>103.86000000000001</v>
      </c>
      <c r="AM36" s="2">
        <f t="shared" si="8"/>
        <v>317.28000000000003</v>
      </c>
      <c r="AN36" s="2">
        <f t="shared" si="9"/>
        <v>4.2</v>
      </c>
      <c r="AO36" s="2">
        <v>1100</v>
      </c>
      <c r="AP36" s="2">
        <v>81.900000000000006</v>
      </c>
      <c r="AQ36" s="2">
        <v>340</v>
      </c>
      <c r="AR36" s="2">
        <v>3440</v>
      </c>
      <c r="AS36" s="2">
        <v>70</v>
      </c>
      <c r="AT36" s="2">
        <v>8.4</v>
      </c>
      <c r="AU36" s="2">
        <v>8.4</v>
      </c>
      <c r="AV36" s="2">
        <v>99.4</v>
      </c>
      <c r="AW36" s="2">
        <v>300</v>
      </c>
      <c r="AX36" s="2">
        <v>3.4</v>
      </c>
      <c r="AY36" s="2">
        <f t="shared" si="10"/>
        <v>16.36999999999999</v>
      </c>
      <c r="AZ36" s="2">
        <f t="shared" si="10"/>
        <v>9.25</v>
      </c>
      <c r="BA36" s="2">
        <f t="shared" si="11"/>
        <v>18.680000000000007</v>
      </c>
      <c r="BB36" s="2">
        <f t="shared" si="11"/>
        <v>1.4000000000000004</v>
      </c>
      <c r="BC36" s="2">
        <f t="shared" si="11"/>
        <v>0</v>
      </c>
      <c r="BD36" s="2">
        <f t="shared" si="12"/>
        <v>5.8</v>
      </c>
      <c r="BE36" s="2">
        <f t="shared" si="13"/>
        <v>19.099999999999994</v>
      </c>
      <c r="BF36" s="2">
        <f t="shared" si="13"/>
        <v>20</v>
      </c>
      <c r="BG36" s="2">
        <f t="shared" si="14"/>
        <v>25</v>
      </c>
      <c r="BH36" s="2">
        <f t="shared" si="14"/>
        <v>3.5999999999999996</v>
      </c>
      <c r="BI36" s="2">
        <f t="shared" si="14"/>
        <v>1.5999999999999996</v>
      </c>
      <c r="BJ36" s="2">
        <f t="shared" si="15"/>
        <v>6.6</v>
      </c>
      <c r="BK36" s="2">
        <f t="shared" si="16"/>
        <v>150.16000000000003</v>
      </c>
      <c r="BL36" s="2">
        <f t="shared" si="17"/>
        <v>681.5</v>
      </c>
      <c r="BM36" s="2">
        <f t="shared" si="18"/>
        <v>127.63999999999999</v>
      </c>
      <c r="BN36" s="2">
        <f t="shared" si="19"/>
        <v>17.600000000000001</v>
      </c>
      <c r="BO36" s="2">
        <f t="shared" si="20"/>
        <v>19.600000000000001</v>
      </c>
      <c r="BP36" s="2">
        <f t="shared" si="21"/>
        <v>1.8000000000000007</v>
      </c>
    </row>
    <row r="37" spans="1:68">
      <c r="A37" s="2">
        <v>33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14</v>
      </c>
      <c r="M37" s="2">
        <v>10</v>
      </c>
      <c r="N37" s="2">
        <v>2</v>
      </c>
      <c r="O37" s="2">
        <v>90</v>
      </c>
      <c r="P37" s="2">
        <v>94</v>
      </c>
      <c r="Q37" s="2">
        <v>1</v>
      </c>
      <c r="R37" s="2">
        <v>1</v>
      </c>
      <c r="S37" s="2">
        <v>100</v>
      </c>
      <c r="T37" s="2">
        <v>350</v>
      </c>
      <c r="U37" s="2">
        <v>100</v>
      </c>
      <c r="V37" s="2">
        <v>10</v>
      </c>
      <c r="W37" s="2">
        <v>10</v>
      </c>
      <c r="X37" s="2">
        <v>10</v>
      </c>
      <c r="Y37" s="2">
        <v>1</v>
      </c>
      <c r="Z37" s="2">
        <v>10</v>
      </c>
      <c r="AA37" s="2">
        <v>-5</v>
      </c>
      <c r="AB37" s="2">
        <v>2</v>
      </c>
      <c r="AC37" s="2">
        <v>0</v>
      </c>
      <c r="AD37" s="2">
        <v>0</v>
      </c>
      <c r="AE37" s="2">
        <f t="shared" si="1"/>
        <v>1116</v>
      </c>
      <c r="AF37" s="2">
        <f t="shared" si="2"/>
        <v>84.63000000000001</v>
      </c>
      <c r="AG37" s="2">
        <f t="shared" si="3"/>
        <v>350.75</v>
      </c>
      <c r="AH37" s="2">
        <f t="shared" si="4"/>
        <v>3068</v>
      </c>
      <c r="AI37" s="2">
        <f t="shared" si="5"/>
        <v>76.319999999999993</v>
      </c>
      <c r="AJ37" s="2">
        <f t="shared" si="6"/>
        <v>10.6</v>
      </c>
      <c r="AK37" s="2">
        <f t="shared" si="6"/>
        <v>10.6</v>
      </c>
      <c r="AL37" s="2">
        <f t="shared" si="7"/>
        <v>103.86000000000001</v>
      </c>
      <c r="AM37" s="2">
        <f t="shared" si="8"/>
        <v>317.28000000000003</v>
      </c>
      <c r="AN37" s="2">
        <f t="shared" si="9"/>
        <v>4.2</v>
      </c>
      <c r="AO37" s="2">
        <v>1100</v>
      </c>
      <c r="AP37" s="2">
        <v>81.900000000000006</v>
      </c>
      <c r="AQ37" s="2">
        <v>340</v>
      </c>
      <c r="AR37" s="2">
        <v>3440</v>
      </c>
      <c r="AS37" s="2">
        <v>70</v>
      </c>
      <c r="AT37" s="2">
        <v>8.4</v>
      </c>
      <c r="AU37" s="2">
        <v>8.4</v>
      </c>
      <c r="AV37" s="2">
        <v>99.4</v>
      </c>
      <c r="AW37" s="2">
        <v>300</v>
      </c>
      <c r="AX37" s="2">
        <v>3.4</v>
      </c>
      <c r="AY37" s="2">
        <f t="shared" si="10"/>
        <v>16.36999999999999</v>
      </c>
      <c r="AZ37" s="2">
        <f t="shared" si="10"/>
        <v>9.25</v>
      </c>
      <c r="BA37" s="2">
        <f t="shared" si="11"/>
        <v>18.680000000000007</v>
      </c>
      <c r="BB37" s="2">
        <f t="shared" si="11"/>
        <v>1.4000000000000004</v>
      </c>
      <c r="BC37" s="2">
        <f t="shared" si="11"/>
        <v>0</v>
      </c>
      <c r="BD37" s="2">
        <f t="shared" si="12"/>
        <v>5.8</v>
      </c>
      <c r="BE37" s="2">
        <f t="shared" si="13"/>
        <v>19.099999999999994</v>
      </c>
      <c r="BF37" s="2">
        <f t="shared" si="13"/>
        <v>20</v>
      </c>
      <c r="BG37" s="2">
        <f t="shared" si="14"/>
        <v>25</v>
      </c>
      <c r="BH37" s="2">
        <f t="shared" si="14"/>
        <v>3.5999999999999996</v>
      </c>
      <c r="BI37" s="2">
        <f t="shared" si="14"/>
        <v>1.5999999999999996</v>
      </c>
      <c r="BJ37" s="2">
        <f t="shared" si="15"/>
        <v>6.6</v>
      </c>
      <c r="BK37" s="2">
        <f t="shared" si="16"/>
        <v>150.16000000000003</v>
      </c>
      <c r="BL37" s="2">
        <f t="shared" si="17"/>
        <v>681.5</v>
      </c>
      <c r="BM37" s="2">
        <f t="shared" si="18"/>
        <v>127.63999999999999</v>
      </c>
      <c r="BN37" s="2">
        <f t="shared" si="19"/>
        <v>17.600000000000001</v>
      </c>
      <c r="BO37" s="2">
        <f t="shared" si="20"/>
        <v>19.600000000000001</v>
      </c>
      <c r="BP37" s="2">
        <f t="shared" si="21"/>
        <v>1.8000000000000007</v>
      </c>
    </row>
    <row r="38" spans="1:68">
      <c r="A38" s="2">
        <v>34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14</v>
      </c>
      <c r="M38" s="2">
        <v>10</v>
      </c>
      <c r="N38" s="2">
        <v>2</v>
      </c>
      <c r="O38" s="2">
        <v>90</v>
      </c>
      <c r="P38" s="2">
        <v>94</v>
      </c>
      <c r="Q38" s="2">
        <v>1</v>
      </c>
      <c r="R38" s="2">
        <v>1</v>
      </c>
      <c r="S38" s="2">
        <v>100</v>
      </c>
      <c r="T38" s="2">
        <v>350</v>
      </c>
      <c r="U38" s="2">
        <v>100</v>
      </c>
      <c r="V38" s="2">
        <v>10</v>
      </c>
      <c r="W38" s="2">
        <v>10</v>
      </c>
      <c r="X38" s="2">
        <v>10</v>
      </c>
      <c r="Y38" s="2">
        <v>1</v>
      </c>
      <c r="Z38" s="2">
        <v>10</v>
      </c>
      <c r="AA38" s="2">
        <v>-5</v>
      </c>
      <c r="AB38" s="2">
        <v>2</v>
      </c>
      <c r="AC38" s="2">
        <v>0</v>
      </c>
      <c r="AD38" s="2">
        <v>0</v>
      </c>
      <c r="AE38" s="2">
        <f t="shared" si="1"/>
        <v>1116</v>
      </c>
      <c r="AF38" s="2">
        <f t="shared" si="2"/>
        <v>84.63000000000001</v>
      </c>
      <c r="AG38" s="2">
        <f t="shared" si="3"/>
        <v>350.75</v>
      </c>
      <c r="AH38" s="2">
        <f t="shared" si="4"/>
        <v>3068</v>
      </c>
      <c r="AI38" s="2">
        <f t="shared" si="5"/>
        <v>76.319999999999993</v>
      </c>
      <c r="AJ38" s="2">
        <f t="shared" si="6"/>
        <v>10.6</v>
      </c>
      <c r="AK38" s="2">
        <f t="shared" si="6"/>
        <v>10.6</v>
      </c>
      <c r="AL38" s="2">
        <f t="shared" si="7"/>
        <v>103.86000000000001</v>
      </c>
      <c r="AM38" s="2">
        <f t="shared" si="8"/>
        <v>317.28000000000003</v>
      </c>
      <c r="AN38" s="2">
        <f t="shared" si="9"/>
        <v>4.2</v>
      </c>
      <c r="AO38" s="2">
        <v>1100</v>
      </c>
      <c r="AP38" s="2">
        <v>81.900000000000006</v>
      </c>
      <c r="AQ38" s="2">
        <v>340</v>
      </c>
      <c r="AR38" s="2">
        <v>3440</v>
      </c>
      <c r="AS38" s="2">
        <v>70</v>
      </c>
      <c r="AT38" s="2">
        <v>8.4</v>
      </c>
      <c r="AU38" s="2">
        <v>8.4</v>
      </c>
      <c r="AV38" s="2">
        <v>99.4</v>
      </c>
      <c r="AW38" s="2">
        <v>300</v>
      </c>
      <c r="AX38" s="2">
        <v>3.4</v>
      </c>
      <c r="AY38" s="2">
        <f t="shared" si="10"/>
        <v>16.36999999999999</v>
      </c>
      <c r="AZ38" s="2">
        <f t="shared" si="10"/>
        <v>9.25</v>
      </c>
      <c r="BA38" s="2">
        <f t="shared" si="11"/>
        <v>18.680000000000007</v>
      </c>
      <c r="BB38" s="2">
        <f t="shared" si="11"/>
        <v>1.4000000000000004</v>
      </c>
      <c r="BC38" s="2">
        <f t="shared" si="11"/>
        <v>0</v>
      </c>
      <c r="BD38" s="2">
        <f t="shared" si="12"/>
        <v>5.8</v>
      </c>
      <c r="BE38" s="2">
        <f t="shared" si="13"/>
        <v>19.099999999999994</v>
      </c>
      <c r="BF38" s="2">
        <f t="shared" si="13"/>
        <v>20</v>
      </c>
      <c r="BG38" s="2">
        <f t="shared" si="14"/>
        <v>25</v>
      </c>
      <c r="BH38" s="2">
        <f t="shared" si="14"/>
        <v>3.5999999999999996</v>
      </c>
      <c r="BI38" s="2">
        <f t="shared" si="14"/>
        <v>1.5999999999999996</v>
      </c>
      <c r="BJ38" s="2">
        <f t="shared" si="15"/>
        <v>6.6</v>
      </c>
      <c r="BK38" s="2">
        <f t="shared" si="16"/>
        <v>150.16000000000003</v>
      </c>
      <c r="BL38" s="2">
        <f t="shared" si="17"/>
        <v>681.5</v>
      </c>
      <c r="BM38" s="2">
        <f t="shared" si="18"/>
        <v>127.63999999999999</v>
      </c>
      <c r="BN38" s="2">
        <f t="shared" si="19"/>
        <v>17.600000000000001</v>
      </c>
      <c r="BO38" s="2">
        <f t="shared" si="20"/>
        <v>19.600000000000001</v>
      </c>
      <c r="BP38" s="2">
        <f t="shared" si="21"/>
        <v>1.8000000000000007</v>
      </c>
    </row>
    <row r="39" spans="1:68">
      <c r="A39" s="2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14</v>
      </c>
      <c r="M39" s="2">
        <v>10</v>
      </c>
      <c r="N39" s="2">
        <v>2</v>
      </c>
      <c r="O39" s="2">
        <v>90</v>
      </c>
      <c r="P39" s="2">
        <v>94</v>
      </c>
      <c r="Q39" s="2">
        <v>1</v>
      </c>
      <c r="R39" s="2">
        <v>1</v>
      </c>
      <c r="S39" s="2">
        <v>100</v>
      </c>
      <c r="T39" s="2">
        <v>350</v>
      </c>
      <c r="U39" s="2">
        <v>100</v>
      </c>
      <c r="V39" s="2">
        <v>10</v>
      </c>
      <c r="W39" s="2">
        <v>10</v>
      </c>
      <c r="X39" s="2">
        <v>10</v>
      </c>
      <c r="Y39" s="2">
        <v>1</v>
      </c>
      <c r="Z39" s="2">
        <v>10</v>
      </c>
      <c r="AA39" s="2">
        <v>-5</v>
      </c>
      <c r="AB39" s="2">
        <v>2</v>
      </c>
      <c r="AC39" s="2">
        <v>0</v>
      </c>
      <c r="AD39" s="2">
        <v>0</v>
      </c>
      <c r="AE39" s="2">
        <f t="shared" si="1"/>
        <v>1116</v>
      </c>
      <c r="AF39" s="2">
        <f t="shared" si="2"/>
        <v>84.63000000000001</v>
      </c>
      <c r="AG39" s="2">
        <f t="shared" si="3"/>
        <v>350.75</v>
      </c>
      <c r="AH39" s="2">
        <f t="shared" si="4"/>
        <v>3068</v>
      </c>
      <c r="AI39" s="2">
        <f t="shared" si="5"/>
        <v>76.319999999999993</v>
      </c>
      <c r="AJ39" s="2">
        <f t="shared" si="6"/>
        <v>10.6</v>
      </c>
      <c r="AK39" s="2">
        <f t="shared" si="6"/>
        <v>10.6</v>
      </c>
      <c r="AL39" s="2">
        <f t="shared" si="7"/>
        <v>103.86000000000001</v>
      </c>
      <c r="AM39" s="2">
        <f t="shared" si="8"/>
        <v>317.28000000000003</v>
      </c>
      <c r="AN39" s="2">
        <f t="shared" si="9"/>
        <v>4.2</v>
      </c>
      <c r="AO39" s="2">
        <v>1100</v>
      </c>
      <c r="AP39" s="2">
        <v>81.900000000000006</v>
      </c>
      <c r="AQ39" s="2">
        <v>340</v>
      </c>
      <c r="AR39" s="2">
        <v>3440</v>
      </c>
      <c r="AS39" s="2">
        <v>70</v>
      </c>
      <c r="AT39" s="2">
        <v>8.4</v>
      </c>
      <c r="AU39" s="2">
        <v>8.4</v>
      </c>
      <c r="AV39" s="2">
        <v>99.4</v>
      </c>
      <c r="AW39" s="2">
        <v>300</v>
      </c>
      <c r="AX39" s="2">
        <v>3.4</v>
      </c>
      <c r="AY39" s="2">
        <f t="shared" si="10"/>
        <v>16.36999999999999</v>
      </c>
      <c r="AZ39" s="2">
        <f t="shared" si="10"/>
        <v>9.25</v>
      </c>
      <c r="BA39" s="2">
        <f t="shared" si="11"/>
        <v>18.680000000000007</v>
      </c>
      <c r="BB39" s="2">
        <f t="shared" si="11"/>
        <v>1.4000000000000004</v>
      </c>
      <c r="BC39" s="2">
        <f t="shared" si="11"/>
        <v>0</v>
      </c>
      <c r="BD39" s="2">
        <f t="shared" si="12"/>
        <v>5.8</v>
      </c>
      <c r="BE39" s="2">
        <f t="shared" si="13"/>
        <v>19.099999999999994</v>
      </c>
      <c r="BF39" s="2">
        <f t="shared" si="13"/>
        <v>20</v>
      </c>
      <c r="BG39" s="2">
        <f t="shared" si="14"/>
        <v>25</v>
      </c>
      <c r="BH39" s="2">
        <f t="shared" si="14"/>
        <v>3.5999999999999996</v>
      </c>
      <c r="BI39" s="2">
        <f t="shared" si="14"/>
        <v>1.5999999999999996</v>
      </c>
      <c r="BJ39" s="2">
        <f t="shared" si="15"/>
        <v>6.6</v>
      </c>
      <c r="BK39" s="2">
        <f t="shared" si="16"/>
        <v>150.16000000000003</v>
      </c>
      <c r="BL39" s="2">
        <f t="shared" si="17"/>
        <v>681.5</v>
      </c>
      <c r="BM39" s="2">
        <f t="shared" si="18"/>
        <v>127.63999999999999</v>
      </c>
      <c r="BN39" s="2">
        <f t="shared" si="19"/>
        <v>17.600000000000001</v>
      </c>
      <c r="BO39" s="2">
        <f t="shared" si="20"/>
        <v>19.600000000000001</v>
      </c>
      <c r="BP39" s="2">
        <f t="shared" si="21"/>
        <v>1.8000000000000007</v>
      </c>
    </row>
    <row r="40" spans="1:68">
      <c r="A40" s="2">
        <v>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14</v>
      </c>
      <c r="M40" s="2">
        <v>10</v>
      </c>
      <c r="N40" s="2">
        <v>2</v>
      </c>
      <c r="O40" s="2">
        <v>90</v>
      </c>
      <c r="P40" s="2">
        <v>94</v>
      </c>
      <c r="Q40" s="2">
        <v>1</v>
      </c>
      <c r="R40" s="2">
        <v>1</v>
      </c>
      <c r="S40" s="2">
        <v>100</v>
      </c>
      <c r="T40" s="2">
        <v>350</v>
      </c>
      <c r="U40" s="2">
        <v>100</v>
      </c>
      <c r="V40" s="2">
        <v>10</v>
      </c>
      <c r="W40" s="2">
        <v>10</v>
      </c>
      <c r="X40" s="2">
        <v>10</v>
      </c>
      <c r="Y40" s="2">
        <v>1</v>
      </c>
      <c r="Z40" s="2">
        <v>10</v>
      </c>
      <c r="AA40" s="2">
        <v>-5</v>
      </c>
      <c r="AB40" s="2">
        <v>2</v>
      </c>
      <c r="AC40" s="2">
        <v>0</v>
      </c>
      <c r="AD40" s="2">
        <v>0</v>
      </c>
      <c r="AE40" s="2">
        <f t="shared" si="1"/>
        <v>1116</v>
      </c>
      <c r="AF40" s="2">
        <f t="shared" si="2"/>
        <v>84.63000000000001</v>
      </c>
      <c r="AG40" s="2">
        <f t="shared" si="3"/>
        <v>350.75</v>
      </c>
      <c r="AH40" s="2">
        <f t="shared" si="4"/>
        <v>3068</v>
      </c>
      <c r="AI40" s="2">
        <f t="shared" si="5"/>
        <v>76.319999999999993</v>
      </c>
      <c r="AJ40" s="2">
        <f t="shared" si="6"/>
        <v>10.6</v>
      </c>
      <c r="AK40" s="2">
        <f t="shared" si="6"/>
        <v>10.6</v>
      </c>
      <c r="AL40" s="2">
        <f t="shared" si="7"/>
        <v>103.86000000000001</v>
      </c>
      <c r="AM40" s="2">
        <f t="shared" si="8"/>
        <v>317.28000000000003</v>
      </c>
      <c r="AN40" s="2">
        <f t="shared" si="9"/>
        <v>4.2</v>
      </c>
      <c r="AO40" s="2">
        <v>1100</v>
      </c>
      <c r="AP40" s="2">
        <v>81.900000000000006</v>
      </c>
      <c r="AQ40" s="2">
        <v>340</v>
      </c>
      <c r="AR40" s="2">
        <v>3440</v>
      </c>
      <c r="AS40" s="2">
        <v>70</v>
      </c>
      <c r="AT40" s="2">
        <v>8.4</v>
      </c>
      <c r="AU40" s="2">
        <v>8.4</v>
      </c>
      <c r="AV40" s="2">
        <v>99.4</v>
      </c>
      <c r="AW40" s="2">
        <v>300</v>
      </c>
      <c r="AX40" s="2">
        <v>3.4</v>
      </c>
      <c r="AY40" s="2">
        <f t="shared" si="10"/>
        <v>16.36999999999999</v>
      </c>
      <c r="AZ40" s="2">
        <f t="shared" si="10"/>
        <v>9.25</v>
      </c>
      <c r="BA40" s="2">
        <f t="shared" si="11"/>
        <v>18.680000000000007</v>
      </c>
      <c r="BB40" s="2">
        <f t="shared" si="11"/>
        <v>1.4000000000000004</v>
      </c>
      <c r="BC40" s="2">
        <f t="shared" si="11"/>
        <v>0</v>
      </c>
      <c r="BD40" s="2">
        <f t="shared" si="12"/>
        <v>5.8</v>
      </c>
      <c r="BE40" s="2">
        <f t="shared" si="13"/>
        <v>19.099999999999994</v>
      </c>
      <c r="BF40" s="2">
        <f t="shared" si="13"/>
        <v>20</v>
      </c>
      <c r="BG40" s="2">
        <f t="shared" si="14"/>
        <v>25</v>
      </c>
      <c r="BH40" s="2">
        <f t="shared" si="14"/>
        <v>3.5999999999999996</v>
      </c>
      <c r="BI40" s="2">
        <f t="shared" si="14"/>
        <v>1.5999999999999996</v>
      </c>
      <c r="BJ40" s="2">
        <f t="shared" si="15"/>
        <v>6.6</v>
      </c>
      <c r="BK40" s="2">
        <f t="shared" si="16"/>
        <v>150.16000000000003</v>
      </c>
      <c r="BL40" s="2">
        <f t="shared" si="17"/>
        <v>681.5</v>
      </c>
      <c r="BM40" s="2">
        <f t="shared" si="18"/>
        <v>127.63999999999999</v>
      </c>
      <c r="BN40" s="2">
        <f t="shared" si="19"/>
        <v>17.600000000000001</v>
      </c>
      <c r="BO40" s="2">
        <f t="shared" si="20"/>
        <v>19.600000000000001</v>
      </c>
      <c r="BP40" s="2">
        <f t="shared" si="21"/>
        <v>1.8000000000000007</v>
      </c>
    </row>
    <row r="41" spans="1:68">
      <c r="A41" s="2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14</v>
      </c>
      <c r="M41" s="2">
        <v>10</v>
      </c>
      <c r="N41" s="2">
        <v>2</v>
      </c>
      <c r="O41" s="2">
        <v>90</v>
      </c>
      <c r="P41" s="2">
        <v>94</v>
      </c>
      <c r="Q41" s="2">
        <v>1</v>
      </c>
      <c r="R41" s="2">
        <v>1</v>
      </c>
      <c r="S41" s="2">
        <v>100</v>
      </c>
      <c r="T41" s="2">
        <v>350</v>
      </c>
      <c r="U41" s="2">
        <v>100</v>
      </c>
      <c r="V41" s="2">
        <v>10</v>
      </c>
      <c r="W41" s="2">
        <v>10</v>
      </c>
      <c r="X41" s="2">
        <v>10</v>
      </c>
      <c r="Y41" s="2">
        <v>1</v>
      </c>
      <c r="Z41" s="2">
        <v>10</v>
      </c>
      <c r="AA41" s="2">
        <v>-5</v>
      </c>
      <c r="AB41" s="2">
        <v>2</v>
      </c>
      <c r="AC41" s="2">
        <v>0</v>
      </c>
      <c r="AD41" s="2">
        <v>0</v>
      </c>
      <c r="AE41" s="2">
        <f t="shared" si="1"/>
        <v>1116</v>
      </c>
      <c r="AF41" s="2">
        <f t="shared" si="2"/>
        <v>84.63000000000001</v>
      </c>
      <c r="AG41" s="2">
        <f t="shared" si="3"/>
        <v>350.75</v>
      </c>
      <c r="AH41" s="2">
        <f t="shared" si="4"/>
        <v>3068</v>
      </c>
      <c r="AI41" s="2">
        <f t="shared" si="5"/>
        <v>76.319999999999993</v>
      </c>
      <c r="AJ41" s="2">
        <f t="shared" si="6"/>
        <v>10.6</v>
      </c>
      <c r="AK41" s="2">
        <f t="shared" si="6"/>
        <v>10.6</v>
      </c>
      <c r="AL41" s="2">
        <f t="shared" si="7"/>
        <v>103.86000000000001</v>
      </c>
      <c r="AM41" s="2">
        <f t="shared" si="8"/>
        <v>317.28000000000003</v>
      </c>
      <c r="AN41" s="2">
        <f t="shared" si="9"/>
        <v>4.2</v>
      </c>
      <c r="AO41" s="2">
        <v>1100</v>
      </c>
      <c r="AP41" s="2">
        <v>81.900000000000006</v>
      </c>
      <c r="AQ41" s="2">
        <v>340</v>
      </c>
      <c r="AR41" s="2">
        <v>3440</v>
      </c>
      <c r="AS41" s="2">
        <v>70</v>
      </c>
      <c r="AT41" s="2">
        <v>8.4</v>
      </c>
      <c r="AU41" s="2">
        <v>8.4</v>
      </c>
      <c r="AV41" s="2">
        <v>99.4</v>
      </c>
      <c r="AW41" s="2">
        <v>300</v>
      </c>
      <c r="AX41" s="2">
        <v>3.4</v>
      </c>
      <c r="AY41" s="2">
        <f t="shared" si="10"/>
        <v>16.36999999999999</v>
      </c>
      <c r="AZ41" s="2">
        <f t="shared" si="10"/>
        <v>9.25</v>
      </c>
      <c r="BA41" s="2">
        <f t="shared" si="11"/>
        <v>18.680000000000007</v>
      </c>
      <c r="BB41" s="2">
        <f t="shared" si="11"/>
        <v>1.4000000000000004</v>
      </c>
      <c r="BC41" s="2">
        <f t="shared" si="11"/>
        <v>0</v>
      </c>
      <c r="BD41" s="2">
        <f t="shared" si="12"/>
        <v>5.8</v>
      </c>
      <c r="BE41" s="2">
        <f t="shared" si="13"/>
        <v>19.099999999999994</v>
      </c>
      <c r="BF41" s="2">
        <f t="shared" si="13"/>
        <v>20</v>
      </c>
      <c r="BG41" s="2">
        <f t="shared" si="14"/>
        <v>25</v>
      </c>
      <c r="BH41" s="2">
        <f t="shared" si="14"/>
        <v>3.5999999999999996</v>
      </c>
      <c r="BI41" s="2">
        <f t="shared" si="14"/>
        <v>1.5999999999999996</v>
      </c>
      <c r="BJ41" s="2">
        <f t="shared" si="15"/>
        <v>6.6</v>
      </c>
      <c r="BK41" s="2">
        <f t="shared" si="16"/>
        <v>150.16000000000003</v>
      </c>
      <c r="BL41" s="2">
        <f t="shared" si="17"/>
        <v>681.5</v>
      </c>
      <c r="BM41" s="2">
        <f t="shared" si="18"/>
        <v>127.63999999999999</v>
      </c>
      <c r="BN41" s="2">
        <f t="shared" si="19"/>
        <v>17.600000000000001</v>
      </c>
      <c r="BO41" s="2">
        <f t="shared" si="20"/>
        <v>19.600000000000001</v>
      </c>
      <c r="BP41" s="2">
        <f t="shared" si="21"/>
        <v>1.8000000000000007</v>
      </c>
    </row>
    <row r="42" spans="1:68">
      <c r="A42" s="2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14</v>
      </c>
      <c r="M42" s="2">
        <v>10</v>
      </c>
      <c r="N42" s="2">
        <v>2</v>
      </c>
      <c r="O42" s="2">
        <v>90</v>
      </c>
      <c r="P42" s="2">
        <v>94</v>
      </c>
      <c r="Q42" s="2">
        <v>1</v>
      </c>
      <c r="R42" s="2">
        <v>1</v>
      </c>
      <c r="S42" s="2">
        <v>100</v>
      </c>
      <c r="T42" s="2">
        <v>350</v>
      </c>
      <c r="U42" s="2">
        <v>100</v>
      </c>
      <c r="V42" s="2">
        <v>10</v>
      </c>
      <c r="W42" s="2">
        <v>10</v>
      </c>
      <c r="X42" s="2">
        <v>10</v>
      </c>
      <c r="Y42" s="2">
        <v>1</v>
      </c>
      <c r="Z42" s="2">
        <v>10</v>
      </c>
      <c r="AA42" s="2">
        <v>-5</v>
      </c>
      <c r="AB42" s="2">
        <v>2</v>
      </c>
      <c r="AC42" s="2">
        <v>0</v>
      </c>
      <c r="AD42" s="2">
        <v>0</v>
      </c>
      <c r="AE42" s="2">
        <f t="shared" si="1"/>
        <v>1116</v>
      </c>
      <c r="AF42" s="2">
        <f t="shared" si="2"/>
        <v>84.63000000000001</v>
      </c>
      <c r="AG42" s="2">
        <f t="shared" si="3"/>
        <v>350.75</v>
      </c>
      <c r="AH42" s="2">
        <f t="shared" si="4"/>
        <v>3068</v>
      </c>
      <c r="AI42" s="2">
        <f t="shared" si="5"/>
        <v>76.319999999999993</v>
      </c>
      <c r="AJ42" s="2">
        <f t="shared" si="6"/>
        <v>10.6</v>
      </c>
      <c r="AK42" s="2">
        <f t="shared" si="6"/>
        <v>10.6</v>
      </c>
      <c r="AL42" s="2">
        <f t="shared" si="7"/>
        <v>103.86000000000001</v>
      </c>
      <c r="AM42" s="2">
        <f t="shared" si="8"/>
        <v>317.28000000000003</v>
      </c>
      <c r="AN42" s="2">
        <f t="shared" si="9"/>
        <v>4.2</v>
      </c>
      <c r="AO42" s="2">
        <v>1100</v>
      </c>
      <c r="AP42" s="2">
        <v>81.900000000000006</v>
      </c>
      <c r="AQ42" s="2">
        <v>340</v>
      </c>
      <c r="AR42" s="2">
        <v>3440</v>
      </c>
      <c r="AS42" s="2">
        <v>70</v>
      </c>
      <c r="AT42" s="2">
        <v>8.4</v>
      </c>
      <c r="AU42" s="2">
        <v>8.4</v>
      </c>
      <c r="AV42" s="2">
        <v>99.4</v>
      </c>
      <c r="AW42" s="2">
        <v>300</v>
      </c>
      <c r="AX42" s="2">
        <v>3.4</v>
      </c>
      <c r="AY42" s="2">
        <f t="shared" si="10"/>
        <v>16.36999999999999</v>
      </c>
      <c r="AZ42" s="2">
        <f t="shared" si="10"/>
        <v>9.25</v>
      </c>
      <c r="BA42" s="2">
        <f t="shared" si="11"/>
        <v>18.680000000000007</v>
      </c>
      <c r="BB42" s="2">
        <f t="shared" si="11"/>
        <v>1.4000000000000004</v>
      </c>
      <c r="BC42" s="2">
        <f t="shared" si="11"/>
        <v>0</v>
      </c>
      <c r="BD42" s="2">
        <f t="shared" si="12"/>
        <v>5.8</v>
      </c>
      <c r="BE42" s="2">
        <f t="shared" si="13"/>
        <v>19.099999999999994</v>
      </c>
      <c r="BF42" s="2">
        <f t="shared" si="13"/>
        <v>20</v>
      </c>
      <c r="BG42" s="2">
        <f t="shared" si="14"/>
        <v>25</v>
      </c>
      <c r="BH42" s="2">
        <f t="shared" si="14"/>
        <v>3.5999999999999996</v>
      </c>
      <c r="BI42" s="2">
        <f t="shared" si="14"/>
        <v>1.5999999999999996</v>
      </c>
      <c r="BJ42" s="2">
        <f t="shared" si="15"/>
        <v>6.6</v>
      </c>
      <c r="BK42" s="2">
        <f t="shared" si="16"/>
        <v>150.16000000000003</v>
      </c>
      <c r="BL42" s="2">
        <f t="shared" si="17"/>
        <v>681.5</v>
      </c>
      <c r="BM42" s="2">
        <f t="shared" si="18"/>
        <v>127.63999999999999</v>
      </c>
      <c r="BN42" s="2">
        <f t="shared" si="19"/>
        <v>17.600000000000001</v>
      </c>
      <c r="BO42" s="2">
        <f t="shared" si="20"/>
        <v>19.600000000000001</v>
      </c>
      <c r="BP42" s="2">
        <f t="shared" si="21"/>
        <v>1.8000000000000007</v>
      </c>
    </row>
    <row r="43" spans="1:68">
      <c r="A43" s="2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14</v>
      </c>
      <c r="M43" s="2">
        <v>10</v>
      </c>
      <c r="N43" s="2">
        <v>2</v>
      </c>
      <c r="O43" s="2">
        <v>90</v>
      </c>
      <c r="P43" s="2">
        <v>94</v>
      </c>
      <c r="Q43" s="2">
        <v>1</v>
      </c>
      <c r="R43" s="2">
        <v>1</v>
      </c>
      <c r="S43" s="2">
        <v>100</v>
      </c>
      <c r="T43" s="2">
        <v>350</v>
      </c>
      <c r="U43" s="2">
        <v>100</v>
      </c>
      <c r="V43" s="2">
        <v>10</v>
      </c>
      <c r="W43" s="2">
        <v>10</v>
      </c>
      <c r="X43" s="2">
        <v>10</v>
      </c>
      <c r="Y43" s="2">
        <v>1</v>
      </c>
      <c r="Z43" s="2">
        <v>10</v>
      </c>
      <c r="AA43" s="2">
        <v>-5</v>
      </c>
      <c r="AB43" s="2">
        <v>2</v>
      </c>
      <c r="AC43" s="2">
        <v>0</v>
      </c>
      <c r="AD43" s="2">
        <v>0</v>
      </c>
      <c r="AE43" s="2">
        <f t="shared" si="1"/>
        <v>1116</v>
      </c>
      <c r="AF43" s="2">
        <f t="shared" si="2"/>
        <v>84.63000000000001</v>
      </c>
      <c r="AG43" s="2">
        <f t="shared" si="3"/>
        <v>350.75</v>
      </c>
      <c r="AH43" s="2">
        <f t="shared" si="4"/>
        <v>3068</v>
      </c>
      <c r="AI43" s="2">
        <f t="shared" si="5"/>
        <v>76.319999999999993</v>
      </c>
      <c r="AJ43" s="2">
        <f t="shared" si="6"/>
        <v>10.6</v>
      </c>
      <c r="AK43" s="2">
        <f t="shared" si="6"/>
        <v>10.6</v>
      </c>
      <c r="AL43" s="2">
        <f t="shared" si="7"/>
        <v>103.86000000000001</v>
      </c>
      <c r="AM43" s="2">
        <f t="shared" si="8"/>
        <v>317.28000000000003</v>
      </c>
      <c r="AN43" s="2">
        <f t="shared" si="9"/>
        <v>4.2</v>
      </c>
      <c r="AO43" s="2">
        <v>1100</v>
      </c>
      <c r="AP43" s="2">
        <v>81.900000000000006</v>
      </c>
      <c r="AQ43" s="2">
        <v>340</v>
      </c>
      <c r="AR43" s="2">
        <v>3440</v>
      </c>
      <c r="AS43" s="2">
        <v>70</v>
      </c>
      <c r="AT43" s="2">
        <v>8.4</v>
      </c>
      <c r="AU43" s="2">
        <v>8.4</v>
      </c>
      <c r="AV43" s="2">
        <v>99.4</v>
      </c>
      <c r="AW43" s="2">
        <v>300</v>
      </c>
      <c r="AX43" s="2">
        <v>3.4</v>
      </c>
      <c r="AY43" s="2">
        <f t="shared" si="10"/>
        <v>16.36999999999999</v>
      </c>
      <c r="AZ43" s="2">
        <f t="shared" si="10"/>
        <v>9.25</v>
      </c>
      <c r="BA43" s="2">
        <f t="shared" si="11"/>
        <v>18.680000000000007</v>
      </c>
      <c r="BB43" s="2">
        <f t="shared" si="11"/>
        <v>1.4000000000000004</v>
      </c>
      <c r="BC43" s="2">
        <f t="shared" si="11"/>
        <v>0</v>
      </c>
      <c r="BD43" s="2">
        <f t="shared" si="12"/>
        <v>5.8</v>
      </c>
      <c r="BE43" s="2">
        <f t="shared" si="13"/>
        <v>19.099999999999994</v>
      </c>
      <c r="BF43" s="2">
        <f t="shared" si="13"/>
        <v>20</v>
      </c>
      <c r="BG43" s="2">
        <f t="shared" si="14"/>
        <v>25</v>
      </c>
      <c r="BH43" s="2">
        <f t="shared" si="14"/>
        <v>3.5999999999999996</v>
      </c>
      <c r="BI43" s="2">
        <f t="shared" si="14"/>
        <v>1.5999999999999996</v>
      </c>
      <c r="BJ43" s="2">
        <f t="shared" si="15"/>
        <v>6.6</v>
      </c>
      <c r="BK43" s="2">
        <f t="shared" si="16"/>
        <v>150.16000000000003</v>
      </c>
      <c r="BL43" s="2">
        <f t="shared" si="17"/>
        <v>681.5</v>
      </c>
      <c r="BM43" s="2">
        <f t="shared" si="18"/>
        <v>127.63999999999999</v>
      </c>
      <c r="BN43" s="2">
        <f t="shared" si="19"/>
        <v>17.600000000000001</v>
      </c>
      <c r="BO43" s="2">
        <f t="shared" si="20"/>
        <v>19.600000000000001</v>
      </c>
      <c r="BP43" s="2">
        <f t="shared" si="21"/>
        <v>1.8000000000000007</v>
      </c>
    </row>
    <row r="44" spans="1:68">
      <c r="A44" s="2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14</v>
      </c>
      <c r="M44" s="2">
        <v>10</v>
      </c>
      <c r="N44" s="2">
        <v>2</v>
      </c>
      <c r="O44" s="2">
        <v>90</v>
      </c>
      <c r="P44" s="2">
        <v>94</v>
      </c>
      <c r="Q44" s="2">
        <v>1</v>
      </c>
      <c r="R44" s="2">
        <v>1</v>
      </c>
      <c r="S44" s="2">
        <v>100</v>
      </c>
      <c r="T44" s="2">
        <v>350</v>
      </c>
      <c r="U44" s="2">
        <v>100</v>
      </c>
      <c r="V44" s="2">
        <v>10</v>
      </c>
      <c r="W44" s="2">
        <v>10</v>
      </c>
      <c r="X44" s="2">
        <v>10</v>
      </c>
      <c r="Y44" s="2">
        <v>1</v>
      </c>
      <c r="Z44" s="2">
        <v>10</v>
      </c>
      <c r="AA44" s="2">
        <v>-5</v>
      </c>
      <c r="AB44" s="2">
        <v>2</v>
      </c>
      <c r="AC44" s="2">
        <v>0</v>
      </c>
      <c r="AD44" s="2">
        <v>0</v>
      </c>
      <c r="AE44" s="2">
        <f t="shared" si="1"/>
        <v>1116</v>
      </c>
      <c r="AF44" s="2">
        <f t="shared" si="2"/>
        <v>84.63000000000001</v>
      </c>
      <c r="AG44" s="2">
        <f t="shared" si="3"/>
        <v>350.75</v>
      </c>
      <c r="AH44" s="2">
        <f t="shared" si="4"/>
        <v>3068</v>
      </c>
      <c r="AI44" s="2">
        <f t="shared" si="5"/>
        <v>76.319999999999993</v>
      </c>
      <c r="AJ44" s="2">
        <f t="shared" si="6"/>
        <v>10.6</v>
      </c>
      <c r="AK44" s="2">
        <f t="shared" si="6"/>
        <v>10.6</v>
      </c>
      <c r="AL44" s="2">
        <f t="shared" si="7"/>
        <v>103.86000000000001</v>
      </c>
      <c r="AM44" s="2">
        <f t="shared" si="8"/>
        <v>317.28000000000003</v>
      </c>
      <c r="AN44" s="2">
        <f t="shared" si="9"/>
        <v>4.2</v>
      </c>
      <c r="AO44" s="2">
        <v>1100</v>
      </c>
      <c r="AP44" s="2">
        <v>81.900000000000006</v>
      </c>
      <c r="AQ44" s="2">
        <v>340</v>
      </c>
      <c r="AR44" s="2">
        <v>3440</v>
      </c>
      <c r="AS44" s="2">
        <v>70</v>
      </c>
      <c r="AT44" s="2">
        <v>8.4</v>
      </c>
      <c r="AU44" s="2">
        <v>8.4</v>
      </c>
      <c r="AV44" s="2">
        <v>99.4</v>
      </c>
      <c r="AW44" s="2">
        <v>300</v>
      </c>
      <c r="AX44" s="2">
        <v>3.4</v>
      </c>
      <c r="AY44" s="2">
        <f t="shared" si="10"/>
        <v>16.36999999999999</v>
      </c>
      <c r="AZ44" s="2">
        <f t="shared" si="10"/>
        <v>9.25</v>
      </c>
      <c r="BA44" s="2">
        <f t="shared" si="11"/>
        <v>18.680000000000007</v>
      </c>
      <c r="BB44" s="2">
        <f t="shared" si="11"/>
        <v>1.4000000000000004</v>
      </c>
      <c r="BC44" s="2">
        <f t="shared" si="11"/>
        <v>0</v>
      </c>
      <c r="BD44" s="2">
        <f t="shared" si="12"/>
        <v>5.8</v>
      </c>
      <c r="BE44" s="2">
        <f t="shared" si="13"/>
        <v>19.099999999999994</v>
      </c>
      <c r="BF44" s="2">
        <f t="shared" si="13"/>
        <v>20</v>
      </c>
      <c r="BG44" s="2">
        <f t="shared" si="14"/>
        <v>25</v>
      </c>
      <c r="BH44" s="2">
        <f t="shared" si="14"/>
        <v>3.5999999999999996</v>
      </c>
      <c r="BI44" s="2">
        <f t="shared" si="14"/>
        <v>1.5999999999999996</v>
      </c>
      <c r="BJ44" s="2">
        <f t="shared" si="15"/>
        <v>6.6</v>
      </c>
      <c r="BK44" s="2">
        <f t="shared" si="16"/>
        <v>150.16000000000003</v>
      </c>
      <c r="BL44" s="2">
        <f t="shared" si="17"/>
        <v>681.5</v>
      </c>
      <c r="BM44" s="2">
        <f t="shared" si="18"/>
        <v>127.63999999999999</v>
      </c>
      <c r="BN44" s="2">
        <f t="shared" si="19"/>
        <v>17.600000000000001</v>
      </c>
      <c r="BO44" s="2">
        <f t="shared" si="20"/>
        <v>19.600000000000001</v>
      </c>
      <c r="BP44" s="2">
        <f t="shared" si="21"/>
        <v>1.8000000000000007</v>
      </c>
    </row>
    <row r="45" spans="1:68">
      <c r="A45" s="2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14</v>
      </c>
      <c r="M45" s="2">
        <v>10</v>
      </c>
      <c r="N45" s="2">
        <v>2</v>
      </c>
      <c r="O45" s="2">
        <v>90</v>
      </c>
      <c r="P45" s="2">
        <v>94</v>
      </c>
      <c r="Q45" s="2">
        <v>1</v>
      </c>
      <c r="R45" s="2">
        <v>1</v>
      </c>
      <c r="S45" s="2">
        <v>100</v>
      </c>
      <c r="T45" s="2">
        <v>350</v>
      </c>
      <c r="U45" s="2">
        <v>100</v>
      </c>
      <c r="V45" s="2">
        <v>10</v>
      </c>
      <c r="W45" s="2">
        <v>10</v>
      </c>
      <c r="X45" s="2">
        <v>10</v>
      </c>
      <c r="Y45" s="2">
        <v>1</v>
      </c>
      <c r="Z45" s="2">
        <v>10</v>
      </c>
      <c r="AA45" s="2">
        <v>-5</v>
      </c>
      <c r="AB45" s="2">
        <v>2</v>
      </c>
      <c r="AC45" s="2">
        <v>0</v>
      </c>
      <c r="AD45" s="2">
        <v>0</v>
      </c>
      <c r="AE45" s="2">
        <f t="shared" si="1"/>
        <v>1116</v>
      </c>
      <c r="AF45" s="2">
        <f t="shared" si="2"/>
        <v>84.63000000000001</v>
      </c>
      <c r="AG45" s="2">
        <f t="shared" si="3"/>
        <v>350.75</v>
      </c>
      <c r="AH45" s="2">
        <f t="shared" si="4"/>
        <v>3068</v>
      </c>
      <c r="AI45" s="2">
        <f t="shared" si="5"/>
        <v>76.319999999999993</v>
      </c>
      <c r="AJ45" s="2">
        <f t="shared" si="6"/>
        <v>10.6</v>
      </c>
      <c r="AK45" s="2">
        <f t="shared" si="6"/>
        <v>10.6</v>
      </c>
      <c r="AL45" s="2">
        <f t="shared" si="7"/>
        <v>103.86000000000001</v>
      </c>
      <c r="AM45" s="2">
        <f t="shared" si="8"/>
        <v>317.28000000000003</v>
      </c>
      <c r="AN45" s="2">
        <f t="shared" si="9"/>
        <v>4.2</v>
      </c>
      <c r="AO45" s="2">
        <v>1100</v>
      </c>
      <c r="AP45" s="2">
        <v>81.900000000000006</v>
      </c>
      <c r="AQ45" s="2">
        <v>340</v>
      </c>
      <c r="AR45" s="2">
        <v>3440</v>
      </c>
      <c r="AS45" s="2">
        <v>70</v>
      </c>
      <c r="AT45" s="2">
        <v>8.4</v>
      </c>
      <c r="AU45" s="2">
        <v>8.4</v>
      </c>
      <c r="AV45" s="2">
        <v>99.4</v>
      </c>
      <c r="AW45" s="2">
        <v>300</v>
      </c>
      <c r="AX45" s="2">
        <v>3.4</v>
      </c>
      <c r="AY45" s="2">
        <f t="shared" si="10"/>
        <v>16.36999999999999</v>
      </c>
      <c r="AZ45" s="2">
        <f t="shared" si="10"/>
        <v>9.25</v>
      </c>
      <c r="BA45" s="2">
        <f t="shared" si="11"/>
        <v>18.680000000000007</v>
      </c>
      <c r="BB45" s="2">
        <f t="shared" si="11"/>
        <v>1.4000000000000004</v>
      </c>
      <c r="BC45" s="2">
        <f t="shared" si="11"/>
        <v>0</v>
      </c>
      <c r="BD45" s="2">
        <f t="shared" si="12"/>
        <v>5.8</v>
      </c>
      <c r="BE45" s="2">
        <f t="shared" si="13"/>
        <v>19.099999999999994</v>
      </c>
      <c r="BF45" s="2">
        <f t="shared" si="13"/>
        <v>20</v>
      </c>
      <c r="BG45" s="2">
        <f t="shared" si="14"/>
        <v>25</v>
      </c>
      <c r="BH45" s="2">
        <f t="shared" si="14"/>
        <v>3.5999999999999996</v>
      </c>
      <c r="BI45" s="2">
        <f t="shared" si="14"/>
        <v>1.5999999999999996</v>
      </c>
      <c r="BJ45" s="2">
        <f t="shared" si="15"/>
        <v>6.6</v>
      </c>
      <c r="BK45" s="2">
        <f t="shared" si="16"/>
        <v>150.16000000000003</v>
      </c>
      <c r="BL45" s="2">
        <f t="shared" si="17"/>
        <v>681.5</v>
      </c>
      <c r="BM45" s="2">
        <f t="shared" si="18"/>
        <v>127.63999999999999</v>
      </c>
      <c r="BN45" s="2">
        <f t="shared" si="19"/>
        <v>17.600000000000001</v>
      </c>
      <c r="BO45" s="2">
        <f t="shared" si="20"/>
        <v>19.600000000000001</v>
      </c>
      <c r="BP45" s="2">
        <f t="shared" si="21"/>
        <v>1.8000000000000007</v>
      </c>
    </row>
    <row r="46" spans="1:68">
      <c r="A46" s="2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14</v>
      </c>
      <c r="M46" s="2">
        <v>10</v>
      </c>
      <c r="N46" s="2">
        <v>2</v>
      </c>
      <c r="O46" s="2">
        <v>90</v>
      </c>
      <c r="P46" s="2">
        <v>94</v>
      </c>
      <c r="Q46" s="2">
        <v>1</v>
      </c>
      <c r="R46" s="2">
        <v>1</v>
      </c>
      <c r="S46" s="2">
        <v>100</v>
      </c>
      <c r="T46" s="2">
        <v>350</v>
      </c>
      <c r="U46" s="2">
        <v>100</v>
      </c>
      <c r="V46" s="2">
        <v>10</v>
      </c>
      <c r="W46" s="2">
        <v>10</v>
      </c>
      <c r="X46" s="2">
        <v>10</v>
      </c>
      <c r="Y46" s="2">
        <v>1</v>
      </c>
      <c r="Z46" s="2">
        <v>10</v>
      </c>
      <c r="AA46" s="2">
        <v>-5</v>
      </c>
      <c r="AB46" s="2">
        <v>2</v>
      </c>
      <c r="AC46" s="2">
        <v>0</v>
      </c>
      <c r="AD46" s="2">
        <v>0</v>
      </c>
      <c r="AE46" s="2">
        <f t="shared" si="1"/>
        <v>1116</v>
      </c>
      <c r="AF46" s="2">
        <f t="shared" si="2"/>
        <v>84.63000000000001</v>
      </c>
      <c r="AG46" s="2">
        <f t="shared" si="3"/>
        <v>350.75</v>
      </c>
      <c r="AH46" s="2">
        <f t="shared" si="4"/>
        <v>3068</v>
      </c>
      <c r="AI46" s="2">
        <f t="shared" si="5"/>
        <v>76.319999999999993</v>
      </c>
      <c r="AJ46" s="2">
        <f t="shared" si="6"/>
        <v>10.6</v>
      </c>
      <c r="AK46" s="2">
        <f t="shared" si="6"/>
        <v>10.6</v>
      </c>
      <c r="AL46" s="2">
        <f t="shared" si="7"/>
        <v>103.86000000000001</v>
      </c>
      <c r="AM46" s="2">
        <f t="shared" si="8"/>
        <v>317.28000000000003</v>
      </c>
      <c r="AN46" s="2">
        <f t="shared" si="9"/>
        <v>4.2</v>
      </c>
      <c r="AO46" s="2">
        <v>1100</v>
      </c>
      <c r="AP46" s="2">
        <v>81.900000000000006</v>
      </c>
      <c r="AQ46" s="2">
        <v>340</v>
      </c>
      <c r="AR46" s="2">
        <v>3440</v>
      </c>
      <c r="AS46" s="2">
        <v>70</v>
      </c>
      <c r="AT46" s="2">
        <v>8.4</v>
      </c>
      <c r="AU46" s="2">
        <v>8.4</v>
      </c>
      <c r="AV46" s="2">
        <v>99.4</v>
      </c>
      <c r="AW46" s="2">
        <v>300</v>
      </c>
      <c r="AX46" s="2">
        <v>3.4</v>
      </c>
      <c r="AY46" s="2">
        <f t="shared" si="10"/>
        <v>16.36999999999999</v>
      </c>
      <c r="AZ46" s="2">
        <f t="shared" si="10"/>
        <v>9.25</v>
      </c>
      <c r="BA46" s="2">
        <f t="shared" si="11"/>
        <v>18.680000000000007</v>
      </c>
      <c r="BB46" s="2">
        <f t="shared" si="11"/>
        <v>1.4000000000000004</v>
      </c>
      <c r="BC46" s="2">
        <f t="shared" si="11"/>
        <v>0</v>
      </c>
      <c r="BD46" s="2">
        <f t="shared" si="12"/>
        <v>5.8</v>
      </c>
      <c r="BE46" s="2">
        <f t="shared" si="13"/>
        <v>19.099999999999994</v>
      </c>
      <c r="BF46" s="2">
        <f t="shared" si="13"/>
        <v>20</v>
      </c>
      <c r="BG46" s="2">
        <f t="shared" si="14"/>
        <v>25</v>
      </c>
      <c r="BH46" s="2">
        <f t="shared" si="14"/>
        <v>3.5999999999999996</v>
      </c>
      <c r="BI46" s="2">
        <f t="shared" si="14"/>
        <v>1.5999999999999996</v>
      </c>
      <c r="BJ46" s="2">
        <f t="shared" si="15"/>
        <v>6.6</v>
      </c>
      <c r="BK46" s="2">
        <f t="shared" si="16"/>
        <v>150.16000000000003</v>
      </c>
      <c r="BL46" s="2">
        <f t="shared" si="17"/>
        <v>681.5</v>
      </c>
      <c r="BM46" s="2">
        <f t="shared" si="18"/>
        <v>127.63999999999999</v>
      </c>
      <c r="BN46" s="2">
        <f t="shared" si="19"/>
        <v>17.600000000000001</v>
      </c>
      <c r="BO46" s="2">
        <f t="shared" si="20"/>
        <v>19.600000000000001</v>
      </c>
      <c r="BP46" s="2">
        <f t="shared" si="21"/>
        <v>1.8000000000000007</v>
      </c>
    </row>
    <row r="47" spans="1:68">
      <c r="A47" s="2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14</v>
      </c>
      <c r="M47" s="2">
        <v>10</v>
      </c>
      <c r="N47" s="2">
        <v>2</v>
      </c>
      <c r="O47" s="2">
        <v>90</v>
      </c>
      <c r="P47" s="2">
        <v>94</v>
      </c>
      <c r="Q47" s="2">
        <v>1</v>
      </c>
      <c r="R47" s="2">
        <v>1</v>
      </c>
      <c r="S47" s="2">
        <v>100</v>
      </c>
      <c r="T47" s="2">
        <v>350</v>
      </c>
      <c r="U47" s="2">
        <v>100</v>
      </c>
      <c r="V47" s="2">
        <v>10</v>
      </c>
      <c r="W47" s="2">
        <v>10</v>
      </c>
      <c r="X47" s="2">
        <v>10</v>
      </c>
      <c r="Y47" s="2">
        <v>1</v>
      </c>
      <c r="Z47" s="2">
        <v>10</v>
      </c>
      <c r="AA47" s="2">
        <v>-5</v>
      </c>
      <c r="AB47" s="2">
        <v>2</v>
      </c>
      <c r="AC47" s="2">
        <v>0</v>
      </c>
      <c r="AD47" s="2">
        <v>0</v>
      </c>
      <c r="AE47" s="2">
        <f t="shared" si="1"/>
        <v>1116</v>
      </c>
      <c r="AF47" s="2">
        <f t="shared" si="2"/>
        <v>84.63000000000001</v>
      </c>
      <c r="AG47" s="2">
        <f t="shared" si="3"/>
        <v>350.75</v>
      </c>
      <c r="AH47" s="2">
        <f t="shared" si="4"/>
        <v>3068</v>
      </c>
      <c r="AI47" s="2">
        <f t="shared" si="5"/>
        <v>76.319999999999993</v>
      </c>
      <c r="AJ47" s="2">
        <f t="shared" si="6"/>
        <v>10.6</v>
      </c>
      <c r="AK47" s="2">
        <f t="shared" si="6"/>
        <v>10.6</v>
      </c>
      <c r="AL47" s="2">
        <f t="shared" si="7"/>
        <v>103.86000000000001</v>
      </c>
      <c r="AM47" s="2">
        <f t="shared" si="8"/>
        <v>317.28000000000003</v>
      </c>
      <c r="AN47" s="2">
        <f t="shared" si="9"/>
        <v>4.2</v>
      </c>
      <c r="AO47" s="2">
        <v>1100</v>
      </c>
      <c r="AP47" s="2">
        <v>81.900000000000006</v>
      </c>
      <c r="AQ47" s="2">
        <v>340</v>
      </c>
      <c r="AR47" s="2">
        <v>3440</v>
      </c>
      <c r="AS47" s="2">
        <v>70</v>
      </c>
      <c r="AT47" s="2">
        <v>8.4</v>
      </c>
      <c r="AU47" s="2">
        <v>8.4</v>
      </c>
      <c r="AV47" s="2">
        <v>99.4</v>
      </c>
      <c r="AW47" s="2">
        <v>300</v>
      </c>
      <c r="AX47" s="2">
        <v>3.4</v>
      </c>
      <c r="AY47" s="2">
        <f t="shared" si="10"/>
        <v>16.36999999999999</v>
      </c>
      <c r="AZ47" s="2">
        <f t="shared" si="10"/>
        <v>9.25</v>
      </c>
      <c r="BA47" s="2">
        <f t="shared" si="11"/>
        <v>18.680000000000007</v>
      </c>
      <c r="BB47" s="2">
        <f t="shared" si="11"/>
        <v>1.4000000000000004</v>
      </c>
      <c r="BC47" s="2">
        <f t="shared" si="11"/>
        <v>0</v>
      </c>
      <c r="BD47" s="2">
        <f t="shared" si="12"/>
        <v>5.8</v>
      </c>
      <c r="BE47" s="2">
        <f t="shared" si="13"/>
        <v>19.099999999999994</v>
      </c>
      <c r="BF47" s="2">
        <f t="shared" si="13"/>
        <v>20</v>
      </c>
      <c r="BG47" s="2">
        <f t="shared" si="14"/>
        <v>25</v>
      </c>
      <c r="BH47" s="2">
        <f t="shared" si="14"/>
        <v>3.5999999999999996</v>
      </c>
      <c r="BI47" s="2">
        <f t="shared" si="14"/>
        <v>1.5999999999999996</v>
      </c>
      <c r="BJ47" s="2">
        <f t="shared" si="15"/>
        <v>6.6</v>
      </c>
      <c r="BK47" s="2">
        <f t="shared" si="16"/>
        <v>150.16000000000003</v>
      </c>
      <c r="BL47" s="2">
        <f t="shared" si="17"/>
        <v>681.5</v>
      </c>
      <c r="BM47" s="2">
        <f t="shared" si="18"/>
        <v>127.63999999999999</v>
      </c>
      <c r="BN47" s="2">
        <f t="shared" si="19"/>
        <v>17.600000000000001</v>
      </c>
      <c r="BO47" s="2">
        <f t="shared" si="20"/>
        <v>19.600000000000001</v>
      </c>
      <c r="BP47" s="2">
        <f t="shared" si="21"/>
        <v>1.8000000000000007</v>
      </c>
    </row>
    <row r="48" spans="1:68">
      <c r="A48" s="2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14</v>
      </c>
      <c r="M48" s="2">
        <v>10</v>
      </c>
      <c r="N48" s="2">
        <v>2</v>
      </c>
      <c r="O48" s="2">
        <v>90</v>
      </c>
      <c r="P48" s="2">
        <v>94</v>
      </c>
      <c r="Q48" s="2">
        <v>1</v>
      </c>
      <c r="R48" s="2">
        <v>1</v>
      </c>
      <c r="S48" s="2">
        <v>100</v>
      </c>
      <c r="T48" s="2">
        <v>350</v>
      </c>
      <c r="U48" s="2">
        <v>100</v>
      </c>
      <c r="V48" s="2">
        <v>10</v>
      </c>
      <c r="W48" s="2">
        <v>10</v>
      </c>
      <c r="X48" s="2">
        <v>10</v>
      </c>
      <c r="Y48" s="2">
        <v>1</v>
      </c>
      <c r="Z48" s="2">
        <v>10</v>
      </c>
      <c r="AA48" s="2">
        <v>-5</v>
      </c>
      <c r="AB48" s="2">
        <v>2</v>
      </c>
      <c r="AC48" s="2">
        <v>0</v>
      </c>
      <c r="AD48" s="2">
        <v>0</v>
      </c>
      <c r="AE48" s="2">
        <f t="shared" si="1"/>
        <v>1116</v>
      </c>
      <c r="AF48" s="2">
        <f t="shared" si="2"/>
        <v>84.63000000000001</v>
      </c>
      <c r="AG48" s="2">
        <f t="shared" si="3"/>
        <v>350.75</v>
      </c>
      <c r="AH48" s="2">
        <f t="shared" si="4"/>
        <v>3068</v>
      </c>
      <c r="AI48" s="2">
        <f t="shared" si="5"/>
        <v>76.319999999999993</v>
      </c>
      <c r="AJ48" s="2">
        <f t="shared" si="6"/>
        <v>10.6</v>
      </c>
      <c r="AK48" s="2">
        <f t="shared" si="6"/>
        <v>10.6</v>
      </c>
      <c r="AL48" s="2">
        <f t="shared" si="7"/>
        <v>103.86000000000001</v>
      </c>
      <c r="AM48" s="2">
        <f t="shared" si="8"/>
        <v>317.28000000000003</v>
      </c>
      <c r="AN48" s="2">
        <f t="shared" si="9"/>
        <v>4.2</v>
      </c>
      <c r="AO48" s="2">
        <v>1100</v>
      </c>
      <c r="AP48" s="2">
        <v>81.900000000000006</v>
      </c>
      <c r="AQ48" s="2">
        <v>340</v>
      </c>
      <c r="AR48" s="2">
        <v>3440</v>
      </c>
      <c r="AS48" s="2">
        <v>70</v>
      </c>
      <c r="AT48" s="2">
        <v>8.4</v>
      </c>
      <c r="AU48" s="2">
        <v>8.4</v>
      </c>
      <c r="AV48" s="2">
        <v>99.4</v>
      </c>
      <c r="AW48" s="2">
        <v>300</v>
      </c>
      <c r="AX48" s="2">
        <v>3.4</v>
      </c>
      <c r="AY48" s="2">
        <f t="shared" si="10"/>
        <v>16.36999999999999</v>
      </c>
      <c r="AZ48" s="2">
        <f t="shared" si="10"/>
        <v>9.25</v>
      </c>
      <c r="BA48" s="2">
        <f t="shared" si="11"/>
        <v>18.680000000000007</v>
      </c>
      <c r="BB48" s="2">
        <f t="shared" si="11"/>
        <v>1.4000000000000004</v>
      </c>
      <c r="BC48" s="2">
        <f t="shared" si="11"/>
        <v>0</v>
      </c>
      <c r="BD48" s="2">
        <f t="shared" si="12"/>
        <v>5.8</v>
      </c>
      <c r="BE48" s="2">
        <f t="shared" si="13"/>
        <v>19.099999999999994</v>
      </c>
      <c r="BF48" s="2">
        <f t="shared" si="13"/>
        <v>20</v>
      </c>
      <c r="BG48" s="2">
        <f t="shared" si="14"/>
        <v>25</v>
      </c>
      <c r="BH48" s="2">
        <f t="shared" si="14"/>
        <v>3.5999999999999996</v>
      </c>
      <c r="BI48" s="2">
        <f t="shared" si="14"/>
        <v>1.5999999999999996</v>
      </c>
      <c r="BJ48" s="2">
        <f t="shared" si="15"/>
        <v>6.6</v>
      </c>
      <c r="BK48" s="2">
        <f t="shared" si="16"/>
        <v>150.16000000000003</v>
      </c>
      <c r="BL48" s="2">
        <f t="shared" si="17"/>
        <v>681.5</v>
      </c>
      <c r="BM48" s="2">
        <f t="shared" si="18"/>
        <v>127.63999999999999</v>
      </c>
      <c r="BN48" s="2">
        <f t="shared" si="19"/>
        <v>17.600000000000001</v>
      </c>
      <c r="BO48" s="2">
        <f t="shared" si="20"/>
        <v>19.600000000000001</v>
      </c>
      <c r="BP48" s="2">
        <f t="shared" si="21"/>
        <v>1.8000000000000007</v>
      </c>
    </row>
    <row r="49" spans="1:68">
      <c r="A49" s="2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14</v>
      </c>
      <c r="M49" s="2">
        <v>10</v>
      </c>
      <c r="N49" s="2">
        <v>2</v>
      </c>
      <c r="O49" s="2">
        <v>90</v>
      </c>
      <c r="P49" s="2">
        <v>94</v>
      </c>
      <c r="Q49" s="2">
        <v>1</v>
      </c>
      <c r="R49" s="2">
        <v>1</v>
      </c>
      <c r="S49" s="2">
        <v>100</v>
      </c>
      <c r="T49" s="2">
        <v>350</v>
      </c>
      <c r="U49" s="2">
        <v>100</v>
      </c>
      <c r="V49" s="2">
        <v>10</v>
      </c>
      <c r="W49" s="2">
        <v>10</v>
      </c>
      <c r="X49" s="2">
        <v>10</v>
      </c>
      <c r="Y49" s="2">
        <v>1</v>
      </c>
      <c r="Z49" s="2">
        <v>10</v>
      </c>
      <c r="AA49" s="2">
        <v>-5</v>
      </c>
      <c r="AB49" s="2">
        <v>2</v>
      </c>
      <c r="AC49" s="2">
        <v>0</v>
      </c>
      <c r="AD49" s="2">
        <v>0</v>
      </c>
      <c r="AE49" s="2">
        <f t="shared" si="1"/>
        <v>1116</v>
      </c>
      <c r="AF49" s="2">
        <f t="shared" si="2"/>
        <v>84.63000000000001</v>
      </c>
      <c r="AG49" s="2">
        <f t="shared" si="3"/>
        <v>350.75</v>
      </c>
      <c r="AH49" s="2">
        <f t="shared" si="4"/>
        <v>3068</v>
      </c>
      <c r="AI49" s="2">
        <f t="shared" si="5"/>
        <v>76.319999999999993</v>
      </c>
      <c r="AJ49" s="2">
        <f t="shared" si="6"/>
        <v>10.6</v>
      </c>
      <c r="AK49" s="2">
        <f t="shared" si="6"/>
        <v>10.6</v>
      </c>
      <c r="AL49" s="2">
        <f t="shared" si="7"/>
        <v>103.86000000000001</v>
      </c>
      <c r="AM49" s="2">
        <f t="shared" si="8"/>
        <v>317.28000000000003</v>
      </c>
      <c r="AN49" s="2">
        <f t="shared" si="9"/>
        <v>4.2</v>
      </c>
      <c r="AO49" s="2">
        <v>1100</v>
      </c>
      <c r="AP49" s="2">
        <v>81.900000000000006</v>
      </c>
      <c r="AQ49" s="2">
        <v>340</v>
      </c>
      <c r="AR49" s="2">
        <v>3440</v>
      </c>
      <c r="AS49" s="2">
        <v>70</v>
      </c>
      <c r="AT49" s="2">
        <v>8.4</v>
      </c>
      <c r="AU49" s="2">
        <v>8.4</v>
      </c>
      <c r="AV49" s="2">
        <v>99.4</v>
      </c>
      <c r="AW49" s="2">
        <v>300</v>
      </c>
      <c r="AX49" s="2">
        <v>3.4</v>
      </c>
      <c r="AY49" s="2">
        <f t="shared" si="10"/>
        <v>16.36999999999999</v>
      </c>
      <c r="AZ49" s="2">
        <f t="shared" si="10"/>
        <v>9.25</v>
      </c>
      <c r="BA49" s="2">
        <f t="shared" si="11"/>
        <v>18.680000000000007</v>
      </c>
      <c r="BB49" s="2">
        <f t="shared" si="11"/>
        <v>1.4000000000000004</v>
      </c>
      <c r="BC49" s="2">
        <f t="shared" si="11"/>
        <v>0</v>
      </c>
      <c r="BD49" s="2">
        <f t="shared" si="12"/>
        <v>5.8</v>
      </c>
      <c r="BE49" s="2">
        <f t="shared" si="13"/>
        <v>19.099999999999994</v>
      </c>
      <c r="BF49" s="2">
        <f t="shared" si="13"/>
        <v>20</v>
      </c>
      <c r="BG49" s="2">
        <f t="shared" si="14"/>
        <v>25</v>
      </c>
      <c r="BH49" s="2">
        <f t="shared" si="14"/>
        <v>3.5999999999999996</v>
      </c>
      <c r="BI49" s="2">
        <f t="shared" si="14"/>
        <v>1.5999999999999996</v>
      </c>
      <c r="BJ49" s="2">
        <f t="shared" si="15"/>
        <v>6.6</v>
      </c>
      <c r="BK49" s="2">
        <f t="shared" si="16"/>
        <v>150.16000000000003</v>
      </c>
      <c r="BL49" s="2">
        <f t="shared" si="17"/>
        <v>681.5</v>
      </c>
      <c r="BM49" s="2">
        <f t="shared" si="18"/>
        <v>127.63999999999999</v>
      </c>
      <c r="BN49" s="2">
        <f t="shared" si="19"/>
        <v>17.600000000000001</v>
      </c>
      <c r="BO49" s="2">
        <f t="shared" si="20"/>
        <v>19.600000000000001</v>
      </c>
      <c r="BP49" s="2">
        <f t="shared" si="21"/>
        <v>1.8000000000000007</v>
      </c>
    </row>
    <row r="50" spans="1:68" ht="15">
      <c r="A50" s="3" t="s">
        <v>23</v>
      </c>
      <c r="B50" s="3"/>
      <c r="C50" s="3"/>
      <c r="D50" s="3"/>
      <c r="E50" s="3" t="e">
        <f>AVERAGE(E5:E49)</f>
        <v>#DIV/0!</v>
      </c>
      <c r="F50" s="3" t="e">
        <f t="shared" ref="F50:K50" si="22">AVERAGE(F5:F49)</f>
        <v>#DIV/0!</v>
      </c>
      <c r="G50" s="3" t="e">
        <f t="shared" si="22"/>
        <v>#DIV/0!</v>
      </c>
      <c r="H50" s="3" t="e">
        <f t="shared" si="22"/>
        <v>#DIV/0!</v>
      </c>
      <c r="I50" s="3" t="e">
        <f t="shared" si="22"/>
        <v>#DIV/0!</v>
      </c>
      <c r="J50" s="3" t="e">
        <f t="shared" si="22"/>
        <v>#DIV/0!</v>
      </c>
      <c r="K50" s="3" t="e">
        <f t="shared" si="22"/>
        <v>#DIV/0!</v>
      </c>
      <c r="L50" s="3">
        <f t="shared" ref="L50:BP50" si="23">SUM(L5:L49)</f>
        <v>630</v>
      </c>
      <c r="M50" s="3">
        <f t="shared" si="23"/>
        <v>450</v>
      </c>
      <c r="N50" s="3">
        <f t="shared" si="23"/>
        <v>90</v>
      </c>
      <c r="O50" s="3">
        <f t="shared" si="23"/>
        <v>4050</v>
      </c>
      <c r="P50" s="3">
        <f t="shared" si="23"/>
        <v>4230</v>
      </c>
      <c r="Q50" s="3">
        <f t="shared" si="23"/>
        <v>45</v>
      </c>
      <c r="R50" s="3">
        <f t="shared" si="23"/>
        <v>45</v>
      </c>
      <c r="S50" s="3">
        <f t="shared" si="23"/>
        <v>4500</v>
      </c>
      <c r="T50" s="3">
        <f t="shared" si="23"/>
        <v>15750</v>
      </c>
      <c r="U50" s="3">
        <f t="shared" si="23"/>
        <v>4500</v>
      </c>
      <c r="V50" s="3">
        <f t="shared" si="23"/>
        <v>450</v>
      </c>
      <c r="W50" s="3">
        <f t="shared" si="23"/>
        <v>450</v>
      </c>
      <c r="X50" s="3">
        <f t="shared" si="23"/>
        <v>450</v>
      </c>
      <c r="Y50" s="3">
        <f t="shared" si="23"/>
        <v>45</v>
      </c>
      <c r="Z50" s="3">
        <f t="shared" si="23"/>
        <v>450</v>
      </c>
      <c r="AA50" s="3">
        <f t="shared" si="23"/>
        <v>-225</v>
      </c>
      <c r="AB50" s="3">
        <f t="shared" si="23"/>
        <v>90</v>
      </c>
      <c r="AC50" s="3">
        <f t="shared" si="23"/>
        <v>0</v>
      </c>
      <c r="AD50" s="3">
        <f t="shared" si="23"/>
        <v>0</v>
      </c>
      <c r="AE50" s="3">
        <f t="shared" si="23"/>
        <v>50220</v>
      </c>
      <c r="AF50" s="3">
        <f t="shared" si="23"/>
        <v>3808.3500000000035</v>
      </c>
      <c r="AG50" s="3">
        <f t="shared" si="23"/>
        <v>15783.75</v>
      </c>
      <c r="AH50" s="3">
        <f t="shared" si="23"/>
        <v>138060</v>
      </c>
      <c r="AI50" s="3">
        <f t="shared" si="23"/>
        <v>3434.4000000000019</v>
      </c>
      <c r="AJ50" s="3">
        <f t="shared" si="23"/>
        <v>477.0000000000004</v>
      </c>
      <c r="AK50" s="3">
        <f t="shared" si="23"/>
        <v>477.0000000000004</v>
      </c>
      <c r="AL50" s="3">
        <f t="shared" si="23"/>
        <v>4673.7000000000016</v>
      </c>
      <c r="AM50" s="3">
        <f t="shared" si="23"/>
        <v>14277.600000000011</v>
      </c>
      <c r="AN50" s="3">
        <f t="shared" si="23"/>
        <v>188.99999999999989</v>
      </c>
      <c r="AO50" s="3">
        <f t="shared" si="23"/>
        <v>49500</v>
      </c>
      <c r="AP50" s="3">
        <f t="shared" si="23"/>
        <v>3685.5000000000027</v>
      </c>
      <c r="AQ50" s="3">
        <f t="shared" si="23"/>
        <v>15300</v>
      </c>
      <c r="AR50" s="3">
        <f t="shared" si="23"/>
        <v>154800</v>
      </c>
      <c r="AS50" s="3">
        <f t="shared" si="23"/>
        <v>3150</v>
      </c>
      <c r="AT50" s="3">
        <f t="shared" si="23"/>
        <v>377.99999999999977</v>
      </c>
      <c r="AU50" s="3">
        <f t="shared" si="23"/>
        <v>377.99999999999977</v>
      </c>
      <c r="AV50" s="3">
        <f t="shared" si="23"/>
        <v>4473.0000000000009</v>
      </c>
      <c r="AW50" s="3">
        <f t="shared" si="23"/>
        <v>13500</v>
      </c>
      <c r="AX50" s="3">
        <f t="shared" si="23"/>
        <v>153.00000000000011</v>
      </c>
      <c r="AY50" s="3">
        <f t="shared" si="23"/>
        <v>736.65000000000009</v>
      </c>
      <c r="AZ50" s="3">
        <f t="shared" si="23"/>
        <v>416.25</v>
      </c>
      <c r="BA50" s="3">
        <f t="shared" si="23"/>
        <v>840.60000000000127</v>
      </c>
      <c r="BB50" s="3">
        <f t="shared" si="23"/>
        <v>62.999999999999957</v>
      </c>
      <c r="BC50" s="3">
        <f t="shared" si="23"/>
        <v>0</v>
      </c>
      <c r="BD50" s="3">
        <f t="shared" si="23"/>
        <v>261.00000000000017</v>
      </c>
      <c r="BE50" s="3">
        <f t="shared" si="23"/>
        <v>859.50000000000057</v>
      </c>
      <c r="BF50" s="3">
        <f t="shared" si="23"/>
        <v>900</v>
      </c>
      <c r="BG50" s="3">
        <f t="shared" si="23"/>
        <v>1125</v>
      </c>
      <c r="BH50" s="3">
        <f t="shared" si="23"/>
        <v>161.99999999999986</v>
      </c>
      <c r="BI50" s="3">
        <f t="shared" si="23"/>
        <v>72</v>
      </c>
      <c r="BJ50" s="3">
        <f t="shared" si="23"/>
        <v>297</v>
      </c>
      <c r="BK50" s="3">
        <f t="shared" si="23"/>
        <v>6757.1999999999962</v>
      </c>
      <c r="BL50" s="3">
        <f t="shared" si="23"/>
        <v>30667.5</v>
      </c>
      <c r="BM50" s="3">
        <f t="shared" si="23"/>
        <v>5743.8000000000011</v>
      </c>
      <c r="BN50" s="3">
        <f t="shared" si="23"/>
        <v>792.00000000000057</v>
      </c>
      <c r="BO50" s="3">
        <f t="shared" si="23"/>
        <v>882.00000000000068</v>
      </c>
      <c r="BP50" s="3">
        <f t="shared" si="23"/>
        <v>80.999999999999943</v>
      </c>
    </row>
  </sheetData>
  <mergeCells count="38">
    <mergeCell ref="BE2:BJ2"/>
    <mergeCell ref="BK2:BP2"/>
    <mergeCell ref="A3:A4"/>
    <mergeCell ref="B3:B4"/>
    <mergeCell ref="C3:C4"/>
    <mergeCell ref="D3:D4"/>
    <mergeCell ref="E3:E4"/>
    <mergeCell ref="F3:F4"/>
    <mergeCell ref="G3:H3"/>
    <mergeCell ref="I3:J3"/>
    <mergeCell ref="A2:R2"/>
    <mergeCell ref="S2:X2"/>
    <mergeCell ref="Y2:AD2"/>
    <mergeCell ref="AE2:AN2"/>
    <mergeCell ref="AO2:AX2"/>
    <mergeCell ref="AY2:BD2"/>
    <mergeCell ref="AG3:AM3"/>
    <mergeCell ref="K3:K4"/>
    <mergeCell ref="L3:L4"/>
    <mergeCell ref="M3:M4"/>
    <mergeCell ref="N3:N4"/>
    <mergeCell ref="O3:P3"/>
    <mergeCell ref="Q3:R3"/>
    <mergeCell ref="T3:W3"/>
    <mergeCell ref="X3:X4"/>
    <mergeCell ref="Z3:AC3"/>
    <mergeCell ref="AD3:AD4"/>
    <mergeCell ref="AE3:AF3"/>
    <mergeCell ref="BF3:BI3"/>
    <mergeCell ref="BJ3:BJ4"/>
    <mergeCell ref="BL3:BO3"/>
    <mergeCell ref="BP3:BP4"/>
    <mergeCell ref="AN3:AN4"/>
    <mergeCell ref="AO3:AP3"/>
    <mergeCell ref="AQ3:AW3"/>
    <mergeCell ref="AX3:AX4"/>
    <mergeCell ref="AZ3:BC3"/>
    <mergeCell ref="BD3:B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Sector 10</vt:lpstr>
      <vt:lpstr>Sector 11</vt:lpstr>
      <vt:lpstr>Sector 12</vt:lpstr>
      <vt:lpstr>Sector 13</vt:lpstr>
      <vt:lpstr>Sector 14</vt:lpstr>
      <vt:lpstr>Sector 15</vt:lpstr>
      <vt:lpstr>Sector 16</vt:lpstr>
      <vt:lpstr>Sector 17</vt:lpstr>
      <vt:lpstr>Sector 18</vt:lpstr>
      <vt:lpstr>Sector 19</vt:lpstr>
      <vt:lpstr>Sector 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Chakrabarti</dc:creator>
  <cp:lastModifiedBy>User</cp:lastModifiedBy>
  <cp:lastPrinted>2025-01-09T08:13:13Z</cp:lastPrinted>
  <dcterms:created xsi:type="dcterms:W3CDTF">2024-07-31T15:39:30Z</dcterms:created>
  <dcterms:modified xsi:type="dcterms:W3CDTF">2025-02-06T07:17:24Z</dcterms:modified>
</cp:coreProperties>
</file>