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aiubedu60714-my.sharepoint.com/personal/22-47108-1_student_aiub_edu/Documents/Desktop/SQA Course/"/>
    </mc:Choice>
  </mc:AlternateContent>
  <xr:revisionPtr revIDLastSave="30" documentId="8_{30D8E963-B32B-45BA-9A96-BDA1D0FF88F5}" xr6:coauthVersionLast="47" xr6:coauthVersionMax="47" xr10:uidLastSave="{1AA49CCD-F930-4851-8FD2-013BDECDF5EB}"/>
  <bookViews>
    <workbookView xWindow="-108" yWindow="-108" windowWidth="23256" windowHeight="12456" firstSheet="1" activeTab="1" xr2:uid="{8AB2E18B-C95C-43F2-B608-3984AC9F897B}"/>
  </bookViews>
  <sheets>
    <sheet name="TestPlan" sheetId="8" r:id="rId1"/>
    <sheet name="MindMap" sheetId="4" r:id="rId2"/>
    <sheet name="TestCase" sheetId="1" r:id="rId3"/>
    <sheet name="Jira BugReportLink" sheetId="3" r:id="rId4"/>
    <sheet name="BugReport" sheetId="2" r:id="rId5"/>
    <sheet name="Test SummaryReport" sheetId="5" r:id="rId6"/>
    <sheet name="Test Metrics" sheetId="7" r:id="rId7"/>
  </sheet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7" l="1"/>
  <c r="F9" i="7"/>
  <c r="F8" i="7"/>
  <c r="F7" i="7"/>
  <c r="F6" i="7"/>
  <c r="G16" i="5"/>
  <c r="F16" i="5"/>
  <c r="E16" i="5"/>
  <c r="D16" i="5"/>
  <c r="C16" i="5"/>
  <c r="G15" i="5"/>
  <c r="F15" i="5"/>
  <c r="E15" i="5"/>
  <c r="D15" i="5"/>
  <c r="C15" i="5"/>
  <c r="I11" i="5"/>
  <c r="I10" i="5"/>
  <c r="I9" i="5"/>
  <c r="I8" i="5"/>
  <c r="M6" i="1"/>
  <c r="M5" i="1"/>
  <c r="M4" i="1"/>
  <c r="M3" i="1"/>
  <c r="M2" i="1"/>
  <c r="G1" i="1"/>
</calcChain>
</file>

<file path=xl/sharedStrings.xml><?xml version="1.0" encoding="utf-8"?>
<sst xmlns="http://schemas.openxmlformats.org/spreadsheetml/2006/main" count="426" uniqueCount="286">
  <si>
    <t>Product Name</t>
  </si>
  <si>
    <t>TC Start Date</t>
  </si>
  <si>
    <t>TC Execution Start Date</t>
  </si>
  <si>
    <t>TEST CASE</t>
  </si>
  <si>
    <t>Module Name</t>
  </si>
  <si>
    <t>TC End Date</t>
  </si>
  <si>
    <t>TC Execution End Date</t>
  </si>
  <si>
    <t xml:space="preserve"> - -</t>
  </si>
  <si>
    <t>PASS</t>
  </si>
  <si>
    <t>Epic</t>
  </si>
  <si>
    <t>Test Case Developed By</t>
  </si>
  <si>
    <t>A.B.M. Mahmudul Hasan(Soumik)</t>
  </si>
  <si>
    <t>Browser (tested)</t>
  </si>
  <si>
    <t>Yes</t>
  </si>
  <si>
    <t>FAIL</t>
  </si>
  <si>
    <t>Developer Name (TL)</t>
  </si>
  <si>
    <t>Test Case Reviewed By</t>
  </si>
  <si>
    <t>MD. Rubel</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</si>
  <si>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</si>
  <si>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</si>
  <si>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</si>
  <si>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</si>
  <si>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</si>
  <si>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</si>
  <si>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</si>
  <si>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</si>
  <si>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</si>
  <si>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</si>
  <si>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</si>
  <si>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</si>
  <si>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</si>
  <si>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</si>
  <si>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</si>
  <si>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</si>
  <si>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</si>
  <si>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</si>
  <si>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</si>
  <si>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Registration</t>
  </si>
  <si>
    <t>Registration completed successfully</t>
  </si>
  <si>
    <t>Passed</t>
  </si>
  <si>
    <t>Failed</t>
  </si>
  <si>
    <t>Click here to see the error.</t>
  </si>
  <si>
    <t>Nopcommerce</t>
  </si>
  <si>
    <t>Functional</t>
  </si>
  <si>
    <t>Gender Field</t>
  </si>
  <si>
    <t>Verify registration when Gender not selected</t>
  </si>
  <si>
    <t>First Name Field</t>
  </si>
  <si>
    <t>Verify registration when First Name field is empty</t>
  </si>
  <si>
    <t>Error message “First name is required” should appear</t>
  </si>
  <si>
    <t>Error message displayed: “First name is required”</t>
  </si>
  <si>
    <t>First Name: Blank</t>
  </si>
  <si>
    <t>1. Go to https://demo.nopcommerce.com/
2. Click Register
3. Leave First Name blank
4. Fill other fields correctly
5. Click Register</t>
  </si>
  <si>
    <t>First Name Format Validation</t>
  </si>
  <si>
    <t xml:space="preserve">Verify registration when First Name contains invalid characters </t>
  </si>
  <si>
    <t>Show error message  “Wrong first name format” or first name field validation should prevent invalid characters</t>
  </si>
  <si>
    <t>1. Go to https://demo.nopcommerce.com/
2. Click Register
3. Enter Soumik@123 in First Name field
4. Fill all other fields correctly
5. Click Register</t>
  </si>
  <si>
    <t>First Name: Soumik@123</t>
  </si>
  <si>
    <t xml:space="preserve">Last Name Field </t>
  </si>
  <si>
    <t>Verify registration when Last Name field is empty</t>
  </si>
  <si>
    <t>Error message “Last name is required” should appear</t>
  </si>
  <si>
    <t>Error message displayed: “Last name is required”</t>
  </si>
  <si>
    <t>Last Name: Blank</t>
  </si>
  <si>
    <t>1. Go to https://demo.nopcommerce.com/
2. Click Register
3. Leave Last Name blank
4. Fill other fields correctly
5. Click Register</t>
  </si>
  <si>
    <t>Last Name Format Validation</t>
  </si>
  <si>
    <t>Verify registration when Last Name contains invalid characters</t>
  </si>
  <si>
    <t>Show error message  “Wrong last name format” or last name field validation should prevent invalid characters</t>
  </si>
  <si>
    <t>Accepts invalid input and registration completes successfully</t>
  </si>
  <si>
    <t>1. Go to https://demo.nopcommerce.com/
2. Click Register
3. Enter @@@ in Last Name field
4. Fill other fields correctly
5. Click Register</t>
  </si>
  <si>
    <t>Last Name:@@@</t>
  </si>
  <si>
    <t>Click here to see the error</t>
  </si>
  <si>
    <t>Registration should still work (Gender optional)</t>
  </si>
  <si>
    <t>1. Go to https://demo.nopcommerce.com/
2. Click Register
3. Do not select Gender
4. Fill all other fields correctly
5. Click Register</t>
  </si>
  <si>
    <t>Gender: Not selected</t>
  </si>
  <si>
    <t>Email Field</t>
  </si>
  <si>
    <t>Verify registration when Email field is empty</t>
  </si>
  <si>
    <t>Error message “Email is required” should appear</t>
  </si>
  <si>
    <t>Error message displayed: “Email is required”</t>
  </si>
  <si>
    <t>1. Go to https://demo.nopcommerce.com/
2. Click Register
3. Leave Email blank
4. Fill other fields correctly
5. Click Register</t>
  </si>
  <si>
    <t>Email: Blank</t>
  </si>
  <si>
    <t>Email Field Validation</t>
  </si>
  <si>
    <t>Verify that the email field rejects inputs without “@” symbol</t>
  </si>
  <si>
    <t>Correctly displays “Wrong email” message</t>
  </si>
  <si>
    <t>Email: soumik.com</t>
  </si>
  <si>
    <t>1. Go to https://demo.nopcommerce.com/
2. Click Register
3. Enter soumik.com in Email field
4. Fill other fields correctly
5. Click Register</t>
  </si>
  <si>
    <t>Verify that the email field rejects incomplete domain</t>
  </si>
  <si>
    <t>Display an error message  “Wrong email”</t>
  </si>
  <si>
    <t>Display an error message “Wrong email”</t>
  </si>
  <si>
    <t>Email: soumik@com.c</t>
  </si>
  <si>
    <t>1. Go to https://demo.nopcommerce.com/
2. Click Register
3. Enter soumik@com.c in Email field
4. Fill other fields correctly
5. Click Register</t>
  </si>
  <si>
    <t>Verify that the email field rejects fake domains</t>
  </si>
  <si>
    <t>Accepts soumik@com.cc and registration completes successfully</t>
  </si>
  <si>
    <t>Email: soumik@com.cc</t>
  </si>
  <si>
    <t>1. Go to https://demo.nopcommerce.com/
2. Click Register
3. Enter soumik@com.cc in Email field
4. Fill all fields correctly
5. Click Register</t>
  </si>
  <si>
    <t>Password Field</t>
  </si>
  <si>
    <t>Verify registration when Password field is empty</t>
  </si>
  <si>
    <t>Error message “Password is required” should appear</t>
  </si>
  <si>
    <t>Password: Blank; Confirm password: Blank</t>
  </si>
  <si>
    <t>1. Go to https://demo.nopcommerce.com/
2. Click Register
3. Leave Password blank
4. Fill other fields correctly
5. Click Register</t>
  </si>
  <si>
    <t>Error message displayed: “Password is required”</t>
  </si>
  <si>
    <t>Confirm Password Mismatch</t>
  </si>
  <si>
    <t>Verify registration when Password and Confirm Password do not match</t>
  </si>
  <si>
    <t>Error message “The password and confirmation password do not match.” should appear</t>
  </si>
  <si>
    <t>Error message displayed</t>
  </si>
  <si>
    <t>1. Go to https://demo.nopcommerce.com/
2. Click Register
3. Enter mismatched passwords
4. Fill all other fields correctly
5. Click Register</t>
  </si>
  <si>
    <t>Password: soumik123; Confirm password: soumik1234</t>
  </si>
  <si>
    <t>Password Field Validation</t>
  </si>
  <si>
    <t>Verify that the system enforces password complexity (mixture of upper and lower case, digits, special characters)</t>
  </si>
  <si>
    <t>Display an error message for weak passwords</t>
  </si>
  <si>
    <t>System accepts weak passwords such as 111111 or aaaaaa and registers successfully</t>
  </si>
  <si>
    <t>Password: 111111; Confirm password: 111111</t>
  </si>
  <si>
    <t>1. Go to https://demo.nopcommerce.com/
2. Click Register
3. Enter weak password 111111
4. Fill all fields correctly
5. Click Register</t>
  </si>
  <si>
    <t>Company Name Field</t>
  </si>
  <si>
    <t>Verify that the “Company Name” field can be left empty (optional)</t>
  </si>
  <si>
    <t>Should allow registration without entering company name</t>
  </si>
  <si>
    <t>Registers successfully without company name</t>
  </si>
  <si>
    <t>Company Name: Blank</t>
  </si>
  <si>
    <t>1. Go to https://demo.nopcommerce.com/
2. Click Register
3. Leave company name blank
4. Fill all other fields correctly
5. Click Register</t>
  </si>
  <si>
    <t>Newsletter Checkbox</t>
  </si>
  <si>
    <t>Verify that user can select or deselect the Newsletter checkbox</t>
  </si>
  <si>
    <t>Should allow both options (checked or unchecked) without blocking registration</t>
  </si>
  <si>
    <t>Works correctly — registration successful in both cases</t>
  </si>
  <si>
    <t>Newsletter:  Checked /  Unchecked</t>
  </si>
  <si>
    <t>1. Go to https://demo.nopcommerce.com/
2. Click Register
3. Tick  or untick  the Newsletter checkbox
4. Fill all other fields correctly
5. Click Register</t>
  </si>
  <si>
    <t>14/10/2025</t>
  </si>
  <si>
    <t>Login</t>
  </si>
  <si>
    <t>Email and Password field</t>
  </si>
  <si>
    <t>Check login with both Email and Password blank</t>
  </si>
  <si>
    <t>System should show message “Please enter your email” and not allow login</t>
  </si>
  <si>
    <t>System displayed “Please enter your email”</t>
  </si>
  <si>
    <t>1. Go to https://demo.nopcommerce.com/
2. Click Log in
3. Leave both fields empty
4. Click Log in</t>
  </si>
  <si>
    <t>Email: blank ; Password: blank</t>
  </si>
  <si>
    <t>Check login with blank Email and valid Password</t>
  </si>
  <si>
    <t>Should show “Please enter your email” message</t>
  </si>
  <si>
    <t>System showed “Please enter your email” message</t>
  </si>
  <si>
    <t xml:space="preserve">Email: blank </t>
  </si>
  <si>
    <t>Check login with valid Email and blank Password</t>
  </si>
  <si>
    <t>Should show “The credentials provided are incorrect”</t>
  </si>
  <si>
    <t>Password: blank</t>
  </si>
  <si>
    <t>Unregistered Email</t>
  </si>
  <si>
    <t>Check login with unregistered Email</t>
  </si>
  <si>
    <t>Should show “No customer account found”</t>
  </si>
  <si>
    <t>System showed error message "Login was unsuccessful. Please correct the errors and try again.
No customer account found"</t>
  </si>
  <si>
    <t xml:space="preserve">System showed error message "Login was unsuccessful and show .Please correct the errors and try again. The credentials provided are incorrect." </t>
  </si>
  <si>
    <t>Email: unknown@gmail.com</t>
  </si>
  <si>
    <t>1. Go to https://demo.nopcommerce.com/
2. Click Log in
3. Enter unregistered email
4. Enter password
5. Click Log in</t>
  </si>
  <si>
    <t>1. Go to https://demo.nopcommerce.com/
2. Click Log in
3. Enter email
4. Leave password empty
5. Click Log in</t>
  </si>
  <si>
    <t>1. Go to https://demo.nopcommerce.com/
2. Click Log in
3. Leave email empty
4. Enter password
5. Click Log in</t>
  </si>
  <si>
    <t>1. Go to https://demo.nopcommerce.com/
2. Click Log in
3. Enter invalid email format
4. Enter password
5. Click Log in</t>
  </si>
  <si>
    <t>Should show an error message “Wrong email”</t>
  </si>
  <si>
    <t>Accepts soumik@com.cc and logs in successfully if credentials match</t>
  </si>
  <si>
    <t>1. Go to https://demo.nopcommerce.com/
2. Click Log in
3. Enter soumik@com.c
4. Enter password
5. Click Log in</t>
  </si>
  <si>
    <t>1. Go to https://demo.nopcommerce.com/
2. Click Log in
3. Enter soumik@com.cc
4. Enter password
5. Click Log in</t>
  </si>
  <si>
    <t>Verify login with registered Email and wrong Password</t>
  </si>
  <si>
    <t>Showed error message " Login was unsuccessful. Please correct the errors and try again. The credentials provided are incorrect."</t>
  </si>
  <si>
    <t>Email: ss@gmail.com</t>
  </si>
  <si>
    <t>Valid Credentials</t>
  </si>
  <si>
    <t>Check login with valid Email and Password</t>
  </si>
  <si>
    <t>Should log in successfully and go to user dashboard</t>
  </si>
  <si>
    <t>User redirected to dashboard successfully</t>
  </si>
  <si>
    <t>Email: ss@gmail.com; Password:111111</t>
  </si>
  <si>
    <t>Password Recovery</t>
  </si>
  <si>
    <t>Forgot Password</t>
  </si>
  <si>
    <t>Verify Forgot Password with registered Email</t>
  </si>
  <si>
    <t>Should show message “Email with instructions has been sent”</t>
  </si>
  <si>
    <t>Correctly displays “Email with instructions has been sent” message</t>
  </si>
  <si>
    <t>Check Forgot Password with unregistered Email</t>
  </si>
  <si>
    <t>Should show message “Email not found”</t>
  </si>
  <si>
    <t>Correctly displays “Email not found” message</t>
  </si>
  <si>
    <t>Email: wow@gmail.com</t>
  </si>
  <si>
    <t>1. Go to https://demo.nopcommerce.com/
2. Click Log in
3. Click Forgot Password?
4. Enter unregistered email
5. Click Recover</t>
  </si>
  <si>
    <t>1. Go to https://demo.nopcommerce.com/
2. Click Log in
3. Click Forgot Password?
4. Enter registered email
5. Click Recover</t>
  </si>
  <si>
    <t>1. Go to https://demo.nopcommerce.com/
2. Click Log in
3. Enter correct email and password
4. Click Log in</t>
  </si>
  <si>
    <t>1. Go to https://demo.nopcommerce.com/
2. Click Log in
3. Enter valid email
4. Enter wrong password
5. Click Log in</t>
  </si>
  <si>
    <t>User Account Management (covers Registration, Login, Password Recovery)</t>
  </si>
  <si>
    <t>Click here to see the error screenshot.</t>
  </si>
  <si>
    <t>Bug Report</t>
  </si>
  <si>
    <r>
      <rPr>
        <b/>
        <sz val="12"/>
        <color theme="1"/>
        <rFont val="Times New Roman"/>
        <family val="1"/>
      </rPr>
      <t>SL:</t>
    </r>
    <r>
      <rPr>
        <sz val="12"/>
        <color theme="1"/>
        <rFont val="Times New Roman"/>
        <family val="1"/>
      </rPr>
      <t xml:space="preserve"> 1</t>
    </r>
  </si>
  <si>
    <r>
      <rPr>
        <b/>
        <sz val="12"/>
        <color theme="1"/>
        <rFont val="Times New Roman"/>
        <family val="1"/>
      </rPr>
      <t>Environment:</t>
    </r>
    <r>
      <rPr>
        <sz val="12"/>
        <color theme="1"/>
        <rFont val="Times New Roman"/>
        <family val="1"/>
      </rPr>
      <t xml:space="preserve"> Production.</t>
    </r>
  </si>
  <si>
    <r>
      <rPr>
        <b/>
        <sz val="12"/>
        <color theme="1"/>
        <rFont val="Times New Roman"/>
        <family val="1"/>
      </rPr>
      <t>Priority</t>
    </r>
    <r>
      <rPr>
        <sz val="12"/>
        <color theme="1"/>
        <rFont val="Times New Roman"/>
        <family val="1"/>
      </rPr>
      <t>: High</t>
    </r>
  </si>
  <si>
    <r>
      <rPr>
        <b/>
        <sz val="12"/>
        <color theme="1"/>
        <rFont val="Times New Roman"/>
        <family val="1"/>
      </rPr>
      <t>Reproducing Steps:</t>
    </r>
    <r>
      <rPr>
        <sz val="12"/>
        <color theme="1"/>
        <rFont val="Times New Roman"/>
        <family val="1"/>
      </rPr>
      <t xml:space="preserve">
1. Go to https://demo.nopcommerce.com/
2.Click Register
3. Enter Soumik@123 in First Name field
4. Fill all other fields correctly
5. Click Register
</t>
    </r>
    <r>
      <rPr>
        <b/>
        <sz val="12"/>
        <color theme="1"/>
        <rFont val="Times New Roman"/>
        <family val="1"/>
      </rPr>
      <t>Expected  Result:</t>
    </r>
    <r>
      <rPr>
        <sz val="12"/>
        <color theme="1"/>
        <rFont val="Times New Roman"/>
        <family val="1"/>
      </rPr>
      <t xml:space="preserve"> Show error message  ‘Wrong first name format’ or first name field validation should prevent invalid characters
</t>
    </r>
    <r>
      <rPr>
        <b/>
        <sz val="12"/>
        <color theme="1"/>
        <rFont val="Times New Roman"/>
        <family val="1"/>
      </rPr>
      <t>Actual Result:</t>
    </r>
    <r>
      <rPr>
        <sz val="12"/>
        <color theme="1"/>
        <rFont val="Times New Roman"/>
        <family val="1"/>
      </rPr>
      <t xml:space="preserve"> Accepts invalid input and registration completes successfully.</t>
    </r>
  </si>
  <si>
    <r>
      <rPr>
        <b/>
        <sz val="12"/>
        <color theme="1"/>
        <rFont val="Times New Roman"/>
        <family val="1"/>
      </rPr>
      <t>SL:</t>
    </r>
    <r>
      <rPr>
        <sz val="12"/>
        <color theme="1"/>
        <rFont val="Times New Roman"/>
        <family val="1"/>
      </rPr>
      <t xml:space="preserve"> 2</t>
    </r>
  </si>
  <si>
    <r>
      <rPr>
        <b/>
        <sz val="12"/>
        <color theme="1"/>
        <rFont val="Times New Roman"/>
        <family val="1"/>
      </rPr>
      <t>Issue:</t>
    </r>
    <r>
      <rPr>
        <sz val="12"/>
        <color theme="1"/>
        <rFont val="Times New Roman"/>
        <family val="1"/>
      </rPr>
      <t xml:space="preserve"> Verify registration when Last Name contains invalid characters.</t>
    </r>
  </si>
  <si>
    <r>
      <rPr>
        <b/>
        <sz val="12"/>
        <color theme="1"/>
        <rFont val="Times New Roman"/>
        <family val="1"/>
      </rPr>
      <t>Reproducing Steps:</t>
    </r>
    <r>
      <rPr>
        <sz val="12"/>
        <color theme="1"/>
        <rFont val="Times New Roman"/>
        <family val="1"/>
      </rPr>
      <t xml:space="preserve">
1. Go to https://demo.nopcommerce.com/
2. Click Register
3.Enter @@@ in Last Name field
4. Fill other fields correctly
5. Click Register
</t>
    </r>
    <r>
      <rPr>
        <b/>
        <sz val="12"/>
        <color theme="1"/>
        <rFont val="Times New Roman"/>
        <family val="1"/>
      </rPr>
      <t>Expected  Result:</t>
    </r>
    <r>
      <rPr>
        <sz val="12"/>
        <color theme="1"/>
        <rFont val="Times New Roman"/>
        <family val="1"/>
      </rPr>
      <t xml:space="preserve"> Show error message  ‘Wrong last name format’ or last name field validation should prevent invalid characters
</t>
    </r>
    <r>
      <rPr>
        <b/>
        <sz val="12"/>
        <color theme="1"/>
        <rFont val="Times New Roman"/>
        <family val="1"/>
      </rPr>
      <t>Actual Result</t>
    </r>
    <r>
      <rPr>
        <sz val="12"/>
        <color theme="1"/>
        <rFont val="Times New Roman"/>
        <family val="1"/>
      </rPr>
      <t>: Accepts invalid input and registration completes successfully.</t>
    </r>
  </si>
  <si>
    <r>
      <rPr>
        <b/>
        <sz val="12"/>
        <color theme="1"/>
        <rFont val="Times New Roman"/>
        <family val="1"/>
      </rPr>
      <t>Priority:</t>
    </r>
    <r>
      <rPr>
        <sz val="12"/>
        <color theme="1"/>
        <rFont val="Times New Roman"/>
        <family val="1"/>
      </rPr>
      <t xml:space="preserve"> High</t>
    </r>
  </si>
  <si>
    <r>
      <rPr>
        <b/>
        <sz val="12"/>
        <color theme="1"/>
        <rFont val="Times New Roman"/>
        <family val="1"/>
      </rPr>
      <t>Reproducing Steps:</t>
    </r>
    <r>
      <rPr>
        <sz val="12"/>
        <color theme="1"/>
        <rFont val="Times New Roman"/>
        <family val="1"/>
      </rPr>
      <t xml:space="preserve">
1.Go to https://demo.nopcommerce.com/
2. Click Register
3. Enter soumik@com.c in Email field
4. Fill other fields correctly
5. Click Register
</t>
    </r>
    <r>
      <rPr>
        <b/>
        <sz val="12"/>
        <color theme="1"/>
        <rFont val="Times New Roman"/>
        <family val="1"/>
      </rPr>
      <t>Expected Result</t>
    </r>
    <r>
      <rPr>
        <sz val="12"/>
        <color theme="1"/>
        <rFont val="Times New Roman"/>
        <family val="1"/>
      </rPr>
      <t xml:space="preserve">: Display an error message ‘Wrong email’.
</t>
    </r>
    <r>
      <rPr>
        <b/>
        <sz val="12"/>
        <color theme="1"/>
        <rFont val="Times New Roman"/>
        <family val="1"/>
      </rPr>
      <t>Actual Result:</t>
    </r>
    <r>
      <rPr>
        <sz val="12"/>
        <color theme="1"/>
        <rFont val="Times New Roman"/>
        <family val="1"/>
      </rPr>
      <t xml:space="preserve"> Accepts soumik@com.cc and registration completes successfully.</t>
    </r>
  </si>
  <si>
    <r>
      <rPr>
        <b/>
        <sz val="12"/>
        <color theme="1"/>
        <rFont val="Times New Roman"/>
        <family val="1"/>
      </rPr>
      <t xml:space="preserve">Environment: </t>
    </r>
    <r>
      <rPr>
        <sz val="12"/>
        <color theme="1"/>
        <rFont val="Times New Roman"/>
        <family val="1"/>
      </rPr>
      <t>Production.</t>
    </r>
  </si>
  <si>
    <r>
      <rPr>
        <b/>
        <sz val="12"/>
        <color theme="1"/>
        <rFont val="Times New Roman"/>
        <family val="1"/>
      </rPr>
      <t>Priority:</t>
    </r>
    <r>
      <rPr>
        <sz val="12"/>
        <color theme="1"/>
        <rFont val="Times New Roman"/>
        <family val="1"/>
      </rPr>
      <t xml:space="preserve"> Highest</t>
    </r>
  </si>
  <si>
    <r>
      <rPr>
        <b/>
        <sz val="12"/>
        <color theme="1"/>
        <rFont val="Times New Roman"/>
        <family val="1"/>
      </rPr>
      <t>SL:</t>
    </r>
    <r>
      <rPr>
        <sz val="12"/>
        <color theme="1"/>
        <rFont val="Times New Roman"/>
        <family val="1"/>
      </rPr>
      <t xml:space="preserve"> 3</t>
    </r>
  </si>
  <si>
    <r>
      <rPr>
        <b/>
        <sz val="12"/>
        <color theme="1"/>
        <rFont val="Times New Roman"/>
        <family val="1"/>
      </rPr>
      <t>Issue:</t>
    </r>
    <r>
      <rPr>
        <sz val="12"/>
        <color theme="1"/>
        <rFont val="Times New Roman"/>
        <family val="1"/>
      </rPr>
      <t xml:space="preserve"> Verify that the email field rejects fake domains.</t>
    </r>
  </si>
  <si>
    <r>
      <rPr>
        <b/>
        <sz val="12"/>
        <color theme="1"/>
        <rFont val="Times New Roman"/>
        <family val="1"/>
      </rPr>
      <t>SL:</t>
    </r>
    <r>
      <rPr>
        <sz val="12"/>
        <color theme="1"/>
        <rFont val="Times New Roman"/>
        <family val="1"/>
      </rPr>
      <t xml:space="preserve"> 5</t>
    </r>
  </si>
  <si>
    <r>
      <rPr>
        <b/>
        <sz val="12"/>
        <color theme="1"/>
        <rFont val="Times New Roman"/>
        <family val="1"/>
      </rPr>
      <t>SL:</t>
    </r>
    <r>
      <rPr>
        <sz val="12"/>
        <color theme="1"/>
        <rFont val="Times New Roman"/>
        <family val="1"/>
      </rPr>
      <t xml:space="preserve"> 4</t>
    </r>
  </si>
  <si>
    <r>
      <rPr>
        <b/>
        <sz val="12"/>
        <color theme="1"/>
        <rFont val="Times New Roman"/>
        <family val="1"/>
      </rPr>
      <t>Issue:</t>
    </r>
    <r>
      <rPr>
        <sz val="12"/>
        <color theme="1"/>
        <rFont val="Times New Roman"/>
        <family val="1"/>
      </rPr>
      <t xml:space="preserve"> Verify that the system enforces password complexity (mixture of upper and lower case, digits, special characters).</t>
    </r>
  </si>
  <si>
    <r>
      <rPr>
        <b/>
        <sz val="12"/>
        <color theme="1"/>
        <rFont val="Times New Roman"/>
        <family val="1"/>
      </rPr>
      <t>Reproducing Steps:</t>
    </r>
    <r>
      <rPr>
        <sz val="12"/>
        <color theme="1"/>
        <rFont val="Times New Roman"/>
        <family val="1"/>
      </rPr>
      <t xml:space="preserve">
1.Go to https://demo.nopcommerce.com/
2. Click Register
3. Enter weak password 111111
4. Fill all fields correctly
5. Click Register
</t>
    </r>
    <r>
      <rPr>
        <b/>
        <sz val="12"/>
        <color theme="1"/>
        <rFont val="Times New Roman"/>
        <family val="1"/>
      </rPr>
      <t>Expected Result:</t>
    </r>
    <r>
      <rPr>
        <sz val="12"/>
        <color theme="1"/>
        <rFont val="Times New Roman"/>
        <family val="1"/>
      </rPr>
      <t xml:space="preserve"> Display an error message for weak passwords.
</t>
    </r>
    <r>
      <rPr>
        <b/>
        <sz val="12"/>
        <color theme="1"/>
        <rFont val="Times New Roman"/>
        <family val="1"/>
      </rPr>
      <t>Actual Result:</t>
    </r>
    <r>
      <rPr>
        <sz val="12"/>
        <color theme="1"/>
        <rFont val="Times New Roman"/>
        <family val="1"/>
      </rPr>
      <t xml:space="preserve"> System accepts weak passwords such as 111111 or aaaaaa and registers successfully.
</t>
    </r>
  </si>
  <si>
    <r>
      <rPr>
        <b/>
        <sz val="12"/>
        <color theme="1"/>
        <rFont val="Times New Roman"/>
        <family val="1"/>
      </rPr>
      <t>Reproducing Steps:</t>
    </r>
    <r>
      <rPr>
        <sz val="12"/>
        <color theme="1"/>
        <rFont val="Times New Roman"/>
        <family val="1"/>
      </rPr>
      <t xml:space="preserve">
1.Go to https://demo.nopcommerce.com/
2.Click Log in
3. Enter soumik@com.cc
4. Enter password
5. Click Log in
</t>
    </r>
    <r>
      <rPr>
        <b/>
        <sz val="12"/>
        <color theme="1"/>
        <rFont val="Times New Roman"/>
        <family val="1"/>
      </rPr>
      <t>Expected Result:</t>
    </r>
    <r>
      <rPr>
        <sz val="12"/>
        <color theme="1"/>
        <rFont val="Times New Roman"/>
        <family val="1"/>
      </rPr>
      <t xml:space="preserve"> Should show an error message 'Wrong email'.
</t>
    </r>
    <r>
      <rPr>
        <b/>
        <sz val="12"/>
        <color theme="1"/>
        <rFont val="Times New Roman"/>
        <family val="1"/>
      </rPr>
      <t>Actual Result:</t>
    </r>
    <r>
      <rPr>
        <sz val="12"/>
        <color theme="1"/>
        <rFont val="Times New Roman"/>
        <family val="1"/>
      </rPr>
      <t xml:space="preserve"> Accepts soumik@com.cc and logs in successfully if credentials match.
</t>
    </r>
  </si>
  <si>
    <t>Click here to see the bug in JIRA.</t>
  </si>
  <si>
    <t>Jira Bug Report Link</t>
  </si>
  <si>
    <r>
      <rPr>
        <b/>
        <sz val="12"/>
        <color theme="1"/>
        <rFont val="Times New Roman"/>
        <family val="1"/>
      </rPr>
      <t>Issue:</t>
    </r>
    <r>
      <rPr>
        <sz val="12"/>
        <color theme="1"/>
        <rFont val="Times New Roman"/>
        <family val="1"/>
      </rPr>
      <t xml:space="preserve"> Verify registration when First Name contains invalid characters.</t>
    </r>
  </si>
  <si>
    <t>Test Case Report</t>
  </si>
  <si>
    <t>Result :</t>
  </si>
  <si>
    <t xml:space="preserve">   Project Name   </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</si>
  <si>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</si>
  <si>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</si>
  <si>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</si>
  <si>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</si>
  <si>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</si>
  <si>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</si>
  <si>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</si>
  <si>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</si>
  <si>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</si>
  <si>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</si>
  <si>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</si>
  <si>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</si>
  <si>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</si>
  <si>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</si>
  <si>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xx</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</si>
  <si>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</si>
  <si>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</si>
  <si>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</si>
  <si>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</si>
  <si>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</si>
  <si>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</si>
  <si>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</si>
  <si>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</si>
  <si>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</si>
  <si>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</si>
  <si>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</si>
  <si>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</si>
  <si>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</si>
  <si>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</si>
  <si>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</si>
  <si>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</si>
  <si>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</si>
  <si>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</si>
  <si>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</si>
  <si>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</si>
  <si>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</si>
  <si>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</si>
  <si>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</si>
  <si>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</si>
  <si>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</si>
  <si>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</si>
  <si>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</si>
  <si>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</si>
  <si>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</si>
  <si>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demo.nopcommerce.com</t>
  </si>
  <si>
    <t>Sum of PASS</t>
  </si>
  <si>
    <t>Sum of FAIL</t>
  </si>
  <si>
    <t>Sum of Not Executed</t>
  </si>
  <si>
    <t>Sum of Out Of Scope</t>
  </si>
  <si>
    <t xml:space="preserve">No
</t>
  </si>
  <si>
    <t xml:space="preserve">NO
</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</si>
  <si>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</si>
  <si>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</si>
  <si>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</si>
  <si>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</si>
  <si>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</si>
  <si>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</si>
  <si>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</si>
  <si>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</si>
  <si>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</si>
  <si>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</si>
  <si>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</si>
  <si>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</si>
  <si>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</si>
  <si>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</si>
  <si>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</si>
  <si>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</si>
  <si>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</si>
  <si>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</si>
  <si>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</si>
  <si>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</si>
  <si>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</si>
  <si>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</si>
  <si>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</si>
  <si>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</si>
  <si>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</si>
  <si>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</si>
  <si>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 xml:space="preserve">(25/25)*100 </t>
  </si>
  <si>
    <t>(20/25)*100</t>
  </si>
  <si>
    <t xml:space="preserve">(0/25)*100 </t>
  </si>
  <si>
    <t xml:space="preserve">(5/25)*100 </t>
  </si>
  <si>
    <t>SL</t>
  </si>
  <si>
    <t>Test plan</t>
  </si>
  <si>
    <t>Click here to see the Test Plan</t>
  </si>
  <si>
    <t xml:space="preserve">Mind Map For demo.nopcommerce.com </t>
  </si>
  <si>
    <t xml:space="preserve">Link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</si>
</sst>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Aptos Narrow"/>
      <family val="2"/>
      <scheme val="minor"/>
    </font>
    <font>
      <u/>
      <sz val="11"/>
      <color theme="10"/>
      <name val="Aptos Narrow"/>
      <family val="2"/>
      <scheme val="minor"/>
    </font>
    <font>
      <b/>
      <sz val="11"/>
      <color rgb="FF000000"/>
      <name val="Calibri"/>
      <family val="2"/>
    </font>
    <font>
      <sz val="10"/>
      <name val="Calibri"/>
      <family val="2"/>
    </font>
    <font>
      <sz val="11"/>
      <color rgb="FF000000"/>
      <name val="Calibri"/>
      <family val="2"/>
    </font>
    <font>
      <sz val="10"/>
      <color rgb="FF000000"/>
      <name val="Calibri"/>
      <family val="2"/>
    </font>
    <font>
      <sz val="10"/>
      <color rgb="FF000000"/>
      <name val="Verdana"/>
      <family val="2"/>
    </font>
    <font>
      <sz val="10"/>
      <color rgb="FFFF0000"/>
      <name val="Calibri"/>
      <family val="2"/>
    </font>
    <font>
      <b/>
      <sz val="10"/>
      <color theme="1"/>
      <name val="Verdana"/>
      <family val="2"/>
    </font>
    <font>
      <sz val="14"/>
      <color rgb="FF000000"/>
      <name val="Calibri"/>
      <family val="2"/>
    </font>
    <font>
      <b/>
      <sz val="10"/>
      <color rgb="FF000000"/>
      <name val="Verdana"/>
      <family val="2"/>
    </font>
    <font>
      <sz val="10"/>
      <color theme="1"/>
      <name val="Verdana"/>
      <family val="2"/>
    </font>
    <font>
      <b/>
      <sz val="10"/>
      <color rgb="FFFFFFFF"/>
      <name val="Verdana"/>
      <family val="2"/>
    </font>
    <font>
      <sz val="10"/>
      <color rgb="FF000000"/>
      <name val="Arial"/>
      <family val="2"/>
    </font>
    <font>
      <sz val="11"/>
      <color rgb="FF000000"/>
      <name val="Verdana"/>
      <family val="2"/>
    </font>
    <font>
      <b/>
      <sz val="11"/>
      <color rgb="FFFFFFFF"/>
      <name val="Times New Roman"/>
      <family val="1"/>
    </font>
    <font>
      <b/>
      <sz val="11"/>
      <color rgb="FFFFFFFF"/>
      <name val="Calibri"/>
      <family val="2"/>
    </font>
    <font>
      <b/>
      <sz val="10"/>
      <color rgb="FFFFFFFF"/>
      <name val="Calibri"/>
      <family val="2"/>
    </font>
    <font>
      <b/>
      <sz val="12"/>
      <color rgb="FFFFFFFF"/>
      <name val="Times New Roman"/>
      <family val="1"/>
    </font>
    <font>
      <b/>
      <sz val="12"/>
      <color theme="0"/>
      <name val="Calibri"/>
      <family val="2"/>
    </font>
    <font>
      <sz val="8"/>
      <name val="Aptos Narrow"/>
      <family val="2"/>
      <scheme val="minor"/>
    </font>
    <font>
      <sz val="12"/>
      <color theme="1"/>
      <name val="Times New Roman"/>
      <family val="1"/>
    </font>
    <font>
      <u/>
      <sz val="12"/>
      <color theme="10"/>
      <name val="Times New Roman"/>
      <family val="1"/>
    </font>
    <font>
      <sz val="20"/>
      <color theme="0"/>
      <name val="Times New Roman"/>
      <family val="1"/>
    </font>
    <font>
      <b/>
      <sz val="12"/>
      <color theme="1"/>
      <name val="Times New Roman"/>
      <family val="1"/>
    </font>
    <font>
      <u/>
      <sz val="20"/>
      <color theme="10"/>
      <name val="Times New Roman"/>
      <family val="1"/>
    </font>
    <font>
      <sz val="18"/>
      <color theme="1"/>
      <name val="Times New Roman"/>
      <family val="1"/>
    </font>
    <font>
      <b/>
      <sz val="24"/>
      <color rgb="FFFFFFFF"/>
      <name val="Calibri"/>
      <family val="2"/>
    </font>
    <font>
      <b/>
      <sz val="12"/>
      <color rgb="FF222222"/>
      <name val="Arial"/>
      <family val="2"/>
    </font>
    <font>
      <sz val="10"/>
      <color theme="1"/>
      <name val="Arial"/>
      <family val="2"/>
    </font>
    <font>
      <b/>
      <sz val="11"/>
      <color theme="1"/>
      <name val="Calibri"/>
      <family val="2"/>
    </font>
    <font>
      <b/>
      <sz val="10"/>
      <color theme="1"/>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b/>
      <sz val="14"/>
      <color theme="1"/>
      <name val="Calibri"/>
      <family val="2"/>
    </font>
    <font>
      <b/>
      <sz val="14"/>
      <color rgb="FF000000"/>
      <name val="Calibri"/>
      <family val="2"/>
    </font>
    <font>
      <b/>
      <sz val="10"/>
      <color rgb="FF000000"/>
      <name val="Calibri"/>
      <family val="2"/>
    </font>
    <font>
      <b/>
      <sz val="18"/>
      <color theme="0"/>
      <name val="Calibri"/>
      <family val="2"/>
    </font>
    <font>
      <sz val="24"/>
      <color theme="1"/>
      <name val="Times New Roman"/>
      <family val="1"/>
    </font>
    <font>
      <u/>
      <sz val="22"/>
      <color theme="10"/>
      <name val="Aptos Narrow"/>
      <family val="2"/>
      <scheme val="minor"/>
    </font>
    <font>
      <b/>
      <u/>
      <sz val="24"/>
      <color theme="0"/>
      <name val="Aptos Narrow"/>
      <family val="2"/>
      <scheme val="minor"/>
    </font>
    <font>
      <b/>
      <sz val="26"/>
      <color theme="0"/>
      <name val="Aptos Narrow"/>
      <family val="2"/>
      <scheme val="minor"/>
    </font>
  </fonts>
  <fills count="36">
    <fill>
      <patternFill patternType="none"/>
    </fill>
    <fill>
      <patternFill patternType="gray125"/>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00B050"/>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
      <patternFill patternType="solid">
        <fgColor rgb="FF0070C0"/>
        <bgColor indexed="64"/>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002060"/>
        <bgColor rgb="FF548135"/>
      </patternFill>
    </fill>
    <fill>
      <patternFill patternType="solid">
        <fgColor rgb="FF00B0F0"/>
        <bgColor rgb="FFF4B083"/>
      </patternFill>
    </fill>
    <fill>
      <patternFill patternType="solid">
        <fgColor theme="3" tint="0.89999084444715716"/>
        <bgColor indexed="64"/>
      </patternFill>
    </fill>
  </fills>
  <borders count="48">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theme="1"/>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1" fillId="0" borderId="0" applyNumberFormat="0" applyFill="0" applyBorder="0" applyAlignment="0" applyProtection="0"/>
  </cellStyleXfs>
  <cellXfs count="164">
    <xf numFmtId="0" fontId="0" fillId="0" borderId="0" xfId="0"/>
    <xf numFmtId="0" fontId="1" fillId="0" borderId="2" xfId="1" applyBorder="1" applyAlignment="1">
      <alignment horizontal="center" vertical="center" wrapText="1"/>
    </xf>
    <xf numFmtId="0" fontId="2" fillId="2" borderId="2" xfId="0" applyFont="1" applyFill="1" applyBorder="1" applyAlignment="1">
      <alignment horizontal="center" vertical="center" wrapText="1"/>
    </xf>
    <xf numFmtId="1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5" fillId="0" borderId="0" xfId="0" applyFont="1" applyAlignment="1">
      <alignment horizontal="center" vertical="top"/>
    </xf>
    <xf numFmtId="0" fontId="6" fillId="0" borderId="0" xfId="0" applyFont="1" applyAlignment="1">
      <alignment horizontal="left"/>
    </xf>
    <xf numFmtId="0" fontId="7" fillId="0" borderId="0" xfId="0" applyFont="1" applyAlignment="1">
      <alignment horizontal="center" vertical="center" wrapText="1"/>
    </xf>
    <xf numFmtId="0" fontId="6" fillId="0" borderId="0" xfId="0" applyFont="1" applyAlignment="1">
      <alignment wrapText="1"/>
    </xf>
    <xf numFmtId="0" fontId="9" fillId="0" borderId="5" xfId="0" applyFont="1" applyBorder="1" applyAlignment="1">
      <alignment horizontal="center" vertical="center" wrapText="1"/>
    </xf>
    <xf numFmtId="0" fontId="2" fillId="2" borderId="5" xfId="0" applyFont="1" applyFill="1" applyBorder="1" applyAlignment="1">
      <alignment horizontal="center" vertical="center" wrapText="1"/>
    </xf>
    <xf numFmtId="0" fontId="4" fillId="0" borderId="5" xfId="0" applyFont="1" applyBorder="1" applyAlignment="1">
      <alignment horizontal="center" vertical="center"/>
    </xf>
    <xf numFmtId="0" fontId="10" fillId="4"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4" fillId="0" borderId="5" xfId="0" applyFont="1" applyBorder="1" applyAlignment="1">
      <alignment horizontal="center" vertical="center" wrapText="1"/>
    </xf>
    <xf numFmtId="0" fontId="12" fillId="6"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5" fillId="8" borderId="0" xfId="0" applyFont="1" applyFill="1" applyAlignment="1">
      <alignment horizontal="center" vertical="top"/>
    </xf>
    <xf numFmtId="0" fontId="6" fillId="8" borderId="0" xfId="0" applyFont="1" applyFill="1" applyAlignment="1">
      <alignment horizontal="left"/>
    </xf>
    <xf numFmtId="0" fontId="7" fillId="8" borderId="0" xfId="0" applyFont="1" applyFill="1" applyAlignment="1">
      <alignment horizontal="center" vertical="center" wrapText="1"/>
    </xf>
    <xf numFmtId="0" fontId="6" fillId="8" borderId="0" xfId="0" applyFont="1" applyFill="1" applyAlignment="1">
      <alignment wrapText="1"/>
    </xf>
    <xf numFmtId="0" fontId="8" fillId="9" borderId="6"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4" fillId="0" borderId="0" xfId="0" applyFont="1" applyAlignment="1">
      <alignment horizontal="left"/>
    </xf>
    <xf numFmtId="0" fontId="4" fillId="0" borderId="0" xfId="0" applyFont="1" applyAlignment="1">
      <alignment horizontal="left" vertical="center"/>
    </xf>
    <xf numFmtId="0" fontId="14" fillId="0" borderId="0" xfId="0" applyFont="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left" vertical="center" wrapText="1"/>
    </xf>
    <xf numFmtId="0" fontId="8" fillId="5" borderId="9" xfId="0" applyFont="1" applyFill="1" applyBorder="1" applyAlignment="1">
      <alignment horizontal="center" vertical="center" wrapText="1"/>
    </xf>
    <xf numFmtId="0" fontId="0" fillId="0" borderId="10" xfId="0" applyBorder="1" applyAlignment="1">
      <alignment horizontal="center" vertical="center"/>
    </xf>
    <xf numFmtId="0" fontId="0" fillId="11" borderId="10" xfId="0" applyFill="1" applyBorder="1" applyAlignment="1">
      <alignment horizontal="center" vertical="center"/>
    </xf>
    <xf numFmtId="0" fontId="0" fillId="0" borderId="10" xfId="0" applyBorder="1"/>
    <xf numFmtId="0" fontId="1" fillId="0" borderId="10" xfId="1" applyBorder="1" applyAlignment="1">
      <alignment horizontal="center" vertical="center"/>
    </xf>
    <xf numFmtId="0" fontId="0" fillId="12" borderId="10" xfId="0" applyFill="1" applyBorder="1" applyAlignment="1">
      <alignment horizontal="center" vertical="center"/>
    </xf>
    <xf numFmtId="0" fontId="18" fillId="10" borderId="11" xfId="0" applyFont="1" applyFill="1" applyBorder="1" applyAlignment="1">
      <alignment horizontal="center" vertical="center"/>
    </xf>
    <xf numFmtId="0" fontId="0" fillId="0" borderId="12" xfId="0" applyBorder="1" applyAlignment="1">
      <alignment horizontal="center" vertical="center"/>
    </xf>
    <xf numFmtId="0" fontId="0" fillId="0" borderId="12" xfId="0" applyBorder="1"/>
    <xf numFmtId="0" fontId="8" fillId="3" borderId="13" xfId="0" applyFont="1" applyFill="1" applyBorder="1" applyAlignment="1">
      <alignment horizontal="center" vertical="center" wrapText="1"/>
    </xf>
    <xf numFmtId="0" fontId="15" fillId="10" borderId="10" xfId="0" applyFont="1" applyFill="1" applyBorder="1" applyAlignment="1">
      <alignment horizontal="center" vertical="center"/>
    </xf>
    <xf numFmtId="0" fontId="16" fillId="10" borderId="10" xfId="0" applyFont="1" applyFill="1" applyBorder="1" applyAlignment="1">
      <alignment horizontal="center" vertical="center"/>
    </xf>
    <xf numFmtId="0" fontId="15" fillId="10" borderId="10" xfId="0" applyFont="1" applyFill="1" applyBorder="1" applyAlignment="1">
      <alignment horizontal="center" vertical="center" wrapText="1"/>
    </xf>
    <xf numFmtId="0" fontId="15" fillId="10" borderId="10" xfId="0" applyFont="1" applyFill="1" applyBorder="1" applyAlignment="1">
      <alignment horizontal="left" vertical="center" wrapText="1"/>
    </xf>
    <xf numFmtId="0" fontId="17" fillId="10" borderId="10"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19" fillId="10" borderId="10" xfId="0" applyFont="1" applyFill="1" applyBorder="1" applyAlignment="1">
      <alignment horizontal="center" vertical="center" wrapText="1"/>
    </xf>
    <xf numFmtId="0" fontId="18" fillId="10" borderId="10" xfId="0" applyFont="1" applyFill="1" applyBorder="1" applyAlignment="1">
      <alignment horizontal="center" vertical="center"/>
    </xf>
    <xf numFmtId="0" fontId="1" fillId="0" borderId="10" xfId="1" applyBorder="1"/>
    <xf numFmtId="0" fontId="0" fillId="0" borderId="10" xfId="0" applyBorder="1" applyAlignment="1">
      <alignment horizontal="left" vertical="top"/>
    </xf>
    <xf numFmtId="0" fontId="0" fillId="0" borderId="10" xfId="0" applyBorder="1" applyAlignment="1">
      <alignment horizontal="left" vertical="top" wrapText="1"/>
    </xf>
    <xf numFmtId="0" fontId="21" fillId="0" borderId="15" xfId="0" applyFont="1" applyBorder="1"/>
    <xf numFmtId="0" fontId="21" fillId="0" borderId="15" xfId="0" applyFont="1" applyBorder="1" applyAlignment="1">
      <alignment wrapText="1"/>
    </xf>
    <xf numFmtId="0" fontId="22" fillId="0" borderId="16" xfId="1" applyFont="1" applyBorder="1"/>
    <xf numFmtId="0" fontId="21" fillId="14" borderId="19" xfId="0" applyFont="1" applyFill="1" applyBorder="1"/>
    <xf numFmtId="0" fontId="21" fillId="14" borderId="15" xfId="0" applyFont="1" applyFill="1" applyBorder="1"/>
    <xf numFmtId="0" fontId="21" fillId="14" borderId="15" xfId="0" applyFont="1" applyFill="1" applyBorder="1" applyAlignment="1">
      <alignment wrapText="1"/>
    </xf>
    <xf numFmtId="0" fontId="22" fillId="14" borderId="16" xfId="1" applyFont="1" applyFill="1" applyBorder="1" applyAlignment="1">
      <alignment wrapText="1"/>
    </xf>
    <xf numFmtId="0" fontId="0" fillId="0" borderId="25" xfId="0" applyBorder="1"/>
    <xf numFmtId="0" fontId="0" fillId="0" borderId="27" xfId="0" applyBorder="1"/>
    <xf numFmtId="0" fontId="21" fillId="0" borderId="26" xfId="0" applyFont="1" applyBorder="1"/>
    <xf numFmtId="0" fontId="21" fillId="0" borderId="0" xfId="0" applyFont="1"/>
    <xf numFmtId="0" fontId="21" fillId="0" borderId="26" xfId="0" applyFont="1" applyBorder="1" applyAlignment="1">
      <alignment wrapText="1"/>
    </xf>
    <xf numFmtId="0" fontId="22" fillId="0" borderId="24" xfId="1" applyFont="1" applyBorder="1"/>
    <xf numFmtId="0" fontId="21" fillId="0" borderId="20" xfId="0" applyFont="1" applyBorder="1"/>
    <xf numFmtId="0" fontId="0" fillId="14" borderId="0" xfId="0" applyFill="1"/>
    <xf numFmtId="0" fontId="28" fillId="0" borderId="0" xfId="0" applyFont="1" applyAlignment="1">
      <alignment horizontal="center" vertical="center"/>
    </xf>
    <xf numFmtId="0" fontId="29" fillId="0" borderId="0" xfId="0" applyFont="1"/>
    <xf numFmtId="0" fontId="30" fillId="17" borderId="28" xfId="0" applyFont="1" applyFill="1" applyBorder="1" applyAlignment="1">
      <alignment horizontal="right"/>
    </xf>
    <xf numFmtId="0" fontId="30" fillId="18" borderId="29" xfId="0" applyFont="1" applyFill="1" applyBorder="1" applyAlignment="1">
      <alignment horizontal="left" vertical="center" wrapText="1"/>
    </xf>
    <xf numFmtId="0" fontId="30" fillId="17" borderId="30" xfId="0" applyFont="1" applyFill="1" applyBorder="1" applyAlignment="1">
      <alignment horizontal="right"/>
    </xf>
    <xf numFmtId="0" fontId="31" fillId="19" borderId="31" xfId="0" applyFont="1" applyFill="1" applyBorder="1" applyAlignment="1">
      <alignment horizontal="center"/>
    </xf>
    <xf numFmtId="0" fontId="5" fillId="0" borderId="32" xfId="0" applyFont="1" applyBorder="1"/>
    <xf numFmtId="0" fontId="30" fillId="18" borderId="8" xfId="0" applyFont="1" applyFill="1" applyBorder="1" applyAlignment="1">
      <alignment horizontal="left" vertical="center" wrapText="1"/>
    </xf>
    <xf numFmtId="0" fontId="30" fillId="18" borderId="2" xfId="0" applyFont="1" applyFill="1" applyBorder="1" applyAlignment="1">
      <alignment horizontal="left" vertical="center" wrapText="1"/>
    </xf>
    <xf numFmtId="0" fontId="28" fillId="0" borderId="0" xfId="0" applyFont="1"/>
    <xf numFmtId="0" fontId="29" fillId="0" borderId="31" xfId="0" applyFont="1" applyBorder="1" applyAlignment="1">
      <alignment horizontal="center"/>
    </xf>
    <xf numFmtId="0" fontId="13" fillId="0" borderId="33" xfId="0" applyFont="1" applyBorder="1"/>
    <xf numFmtId="0" fontId="13" fillId="0" borderId="34" xfId="0" applyFont="1" applyBorder="1"/>
    <xf numFmtId="0" fontId="32" fillId="20" borderId="34" xfId="0" applyFont="1" applyFill="1" applyBorder="1"/>
    <xf numFmtId="0" fontId="33" fillId="0" borderId="35" xfId="0" applyFont="1" applyBorder="1"/>
    <xf numFmtId="0" fontId="33" fillId="0" borderId="34" xfId="0" applyFont="1" applyBorder="1"/>
    <xf numFmtId="0" fontId="35" fillId="22" borderId="28" xfId="0" applyFont="1" applyFill="1" applyBorder="1" applyAlignment="1">
      <alignment horizontal="center" vertical="top" wrapText="1"/>
    </xf>
    <xf numFmtId="0" fontId="35" fillId="22" borderId="39" xfId="0" applyFont="1" applyFill="1" applyBorder="1" applyAlignment="1">
      <alignment horizontal="center" vertical="top" wrapText="1"/>
    </xf>
    <xf numFmtId="0" fontId="35" fillId="22" borderId="40" xfId="0" applyFont="1" applyFill="1" applyBorder="1" applyAlignment="1">
      <alignment horizontal="center" vertical="top" wrapText="1"/>
    </xf>
    <xf numFmtId="0" fontId="13" fillId="0" borderId="0" xfId="0" applyFont="1"/>
    <xf numFmtId="0" fontId="13" fillId="0" borderId="0" xfId="0" applyFont="1" applyAlignment="1">
      <alignment vertical="center"/>
    </xf>
    <xf numFmtId="0" fontId="36" fillId="23" borderId="28" xfId="0" applyFont="1" applyFill="1" applyBorder="1" applyAlignment="1">
      <alignment vertical="center"/>
    </xf>
    <xf numFmtId="0" fontId="36" fillId="24" borderId="39" xfId="0" applyFont="1" applyFill="1" applyBorder="1" applyAlignment="1">
      <alignment horizontal="center" vertical="center"/>
    </xf>
    <xf numFmtId="0" fontId="36" fillId="25" borderId="39" xfId="0" applyFont="1" applyFill="1" applyBorder="1" applyAlignment="1">
      <alignment horizontal="center" vertical="center"/>
    </xf>
    <xf numFmtId="0" fontId="36" fillId="26" borderId="39" xfId="0" applyFont="1" applyFill="1" applyBorder="1" applyAlignment="1">
      <alignment horizontal="center" vertical="center"/>
    </xf>
    <xf numFmtId="0" fontId="36" fillId="27" borderId="39" xfId="0" applyFont="1" applyFill="1" applyBorder="1" applyAlignment="1">
      <alignment horizontal="center" vertical="center"/>
    </xf>
    <xf numFmtId="0" fontId="4" fillId="28" borderId="40" xfId="0" applyFont="1" applyFill="1" applyBorder="1" applyAlignment="1">
      <alignment horizontal="center" vertical="center"/>
    </xf>
    <xf numFmtId="0" fontId="37" fillId="29" borderId="30" xfId="0" applyFont="1" applyFill="1" applyBorder="1" applyAlignment="1">
      <alignment horizontal="center"/>
    </xf>
    <xf numFmtId="0" fontId="37" fillId="29" borderId="41" xfId="0" applyFont="1" applyFill="1" applyBorder="1" applyAlignment="1">
      <alignment horizontal="center"/>
    </xf>
    <xf numFmtId="0" fontId="37" fillId="29" borderId="41" xfId="0" applyFont="1" applyFill="1" applyBorder="1" applyAlignment="1">
      <alignment horizontal="center" wrapText="1"/>
    </xf>
    <xf numFmtId="0" fontId="37" fillId="29" borderId="5" xfId="0" applyFont="1" applyFill="1" applyBorder="1" applyAlignment="1">
      <alignment horizontal="center"/>
    </xf>
    <xf numFmtId="0" fontId="29" fillId="0" borderId="0" xfId="0" applyFont="1" applyAlignment="1">
      <alignment horizontal="right"/>
    </xf>
    <xf numFmtId="0" fontId="29" fillId="0" borderId="0" xfId="0" applyFont="1" applyAlignment="1">
      <alignment vertical="top"/>
    </xf>
    <xf numFmtId="0" fontId="30" fillId="30" borderId="31" xfId="0" applyFont="1" applyFill="1" applyBorder="1" applyAlignment="1">
      <alignment horizontal="center" vertical="top" wrapText="1"/>
    </xf>
    <xf numFmtId="0" fontId="36" fillId="31" borderId="31" xfId="0" applyFont="1" applyFill="1" applyBorder="1" applyAlignment="1">
      <alignment horizontal="center" vertical="top"/>
    </xf>
    <xf numFmtId="0" fontId="5" fillId="0" borderId="0" xfId="0" applyFont="1" applyAlignment="1">
      <alignment horizontal="center"/>
    </xf>
    <xf numFmtId="0" fontId="38" fillId="0" borderId="0" xfId="0" applyFont="1" applyAlignment="1">
      <alignment horizontal="center" vertical="center"/>
    </xf>
    <xf numFmtId="0" fontId="39" fillId="0" borderId="0" xfId="0" applyFont="1"/>
    <xf numFmtId="0" fontId="39" fillId="0" borderId="0" xfId="0" applyFont="1" applyAlignment="1">
      <alignment horizontal="center" vertical="center"/>
    </xf>
    <xf numFmtId="0" fontId="5" fillId="0" borderId="0" xfId="0" applyFont="1"/>
    <xf numFmtId="0" fontId="38" fillId="34" borderId="42" xfId="0" applyFont="1" applyFill="1" applyBorder="1" applyAlignment="1">
      <alignment horizontal="center" vertical="center"/>
    </xf>
    <xf numFmtId="0" fontId="38" fillId="34" borderId="46" xfId="0" applyFont="1" applyFill="1" applyBorder="1" applyAlignment="1">
      <alignment horizontal="center" vertical="center"/>
    </xf>
    <xf numFmtId="0" fontId="5" fillId="35" borderId="10" xfId="0" applyFont="1" applyFill="1" applyBorder="1" applyAlignment="1">
      <alignment horizontal="center" vertical="center"/>
    </xf>
    <xf numFmtId="0" fontId="39" fillId="35" borderId="10" xfId="0" applyFont="1" applyFill="1" applyBorder="1" applyAlignment="1">
      <alignment vertical="center"/>
    </xf>
    <xf numFmtId="0" fontId="5" fillId="35" borderId="10" xfId="0" applyFont="1" applyFill="1" applyBorder="1" applyAlignment="1">
      <alignment vertical="center"/>
    </xf>
    <xf numFmtId="0" fontId="39" fillId="35" borderId="10" xfId="0" applyFont="1" applyFill="1" applyBorder="1" applyAlignment="1">
      <alignment horizontal="left" vertical="center"/>
    </xf>
    <xf numFmtId="0" fontId="5" fillId="35" borderId="10" xfId="0" applyFont="1" applyFill="1" applyBorder="1" applyAlignment="1">
      <alignment horizontal="left" vertical="center"/>
    </xf>
    <xf numFmtId="0" fontId="39" fillId="35" borderId="10" xfId="0" applyFont="1" applyFill="1" applyBorder="1" applyAlignment="1">
      <alignment horizontal="center" vertical="center"/>
    </xf>
    <xf numFmtId="0" fontId="41" fillId="15" borderId="0" xfId="0" applyFont="1" applyFill="1" applyAlignment="1">
      <alignment horizontal="center" vertical="center"/>
    </xf>
    <xf numFmtId="0" fontId="42" fillId="0" borderId="0" xfId="1" applyFont="1" applyAlignment="1">
      <alignment horizontal="center" vertical="center"/>
    </xf>
    <xf numFmtId="0" fontId="2" fillId="8" borderId="1" xfId="0" applyFont="1" applyFill="1" applyBorder="1" applyAlignment="1">
      <alignment horizontal="center" vertical="center" wrapText="1"/>
    </xf>
    <xf numFmtId="0" fontId="3" fillId="0" borderId="2" xfId="0" applyFont="1" applyBorder="1"/>
    <xf numFmtId="0" fontId="13" fillId="8" borderId="1" xfId="0" applyFont="1" applyFill="1" applyBorder="1" applyAlignment="1">
      <alignment vertical="center" wrapText="1"/>
    </xf>
    <xf numFmtId="0" fontId="3" fillId="0" borderId="8" xfId="0" applyFont="1" applyBorder="1"/>
    <xf numFmtId="0" fontId="2" fillId="2" borderId="1" xfId="0" applyFont="1" applyFill="1" applyBorder="1" applyAlignment="1">
      <alignment horizontal="center" vertical="center" wrapText="1"/>
    </xf>
    <xf numFmtId="0" fontId="8" fillId="3" borderId="3" xfId="0" applyFont="1" applyFill="1" applyBorder="1" applyAlignment="1">
      <alignment horizontal="center" wrapText="1"/>
    </xf>
    <xf numFmtId="0" fontId="3" fillId="0" borderId="4" xfId="0" applyFont="1" applyBorder="1"/>
    <xf numFmtId="0" fontId="26" fillId="15" borderId="0" xfId="0" applyFont="1" applyFill="1" applyAlignment="1">
      <alignment horizontal="center" vertical="center"/>
    </xf>
    <xf numFmtId="0" fontId="25" fillId="0" borderId="0" xfId="1" applyFont="1" applyAlignment="1">
      <alignment horizontal="center" vertical="center"/>
    </xf>
    <xf numFmtId="0" fontId="23" fillId="13" borderId="14" xfId="0" applyFont="1" applyFill="1" applyBorder="1" applyAlignment="1">
      <alignment horizontal="center" vertical="center"/>
    </xf>
    <xf numFmtId="0" fontId="23" fillId="13" borderId="16" xfId="0" applyFont="1" applyFill="1" applyBorder="1" applyAlignment="1">
      <alignment horizontal="center" vertical="center"/>
    </xf>
    <xf numFmtId="0" fontId="23" fillId="13" borderId="17" xfId="0" applyFont="1" applyFill="1" applyBorder="1" applyAlignment="1">
      <alignment horizontal="center" vertical="center"/>
    </xf>
    <xf numFmtId="0" fontId="23" fillId="13" borderId="18" xfId="0" applyFont="1" applyFill="1" applyBorder="1" applyAlignment="1">
      <alignment horizontal="center" vertical="center"/>
    </xf>
    <xf numFmtId="0" fontId="23" fillId="13" borderId="15" xfId="0" applyFont="1" applyFill="1" applyBorder="1" applyAlignment="1">
      <alignment horizontal="center" vertical="center"/>
    </xf>
    <xf numFmtId="0" fontId="23" fillId="13" borderId="21" xfId="0" applyFont="1" applyFill="1" applyBorder="1" applyAlignment="1">
      <alignment horizontal="center" vertical="center"/>
    </xf>
    <xf numFmtId="0" fontId="23" fillId="13" borderId="22" xfId="0" applyFont="1" applyFill="1" applyBorder="1" applyAlignment="1">
      <alignment horizontal="center" vertical="center"/>
    </xf>
    <xf numFmtId="0" fontId="23" fillId="13" borderId="23" xfId="0" applyFont="1" applyFill="1" applyBorder="1" applyAlignment="1">
      <alignment horizontal="center" vertical="center"/>
    </xf>
    <xf numFmtId="0" fontId="23" fillId="13" borderId="26" xfId="0" applyFont="1" applyFill="1" applyBorder="1" applyAlignment="1">
      <alignment horizontal="center" vertical="center"/>
    </xf>
    <xf numFmtId="0" fontId="23" fillId="13" borderId="0" xfId="0" applyFont="1" applyFill="1" applyAlignment="1">
      <alignment horizontal="center" vertical="center"/>
    </xf>
    <xf numFmtId="0" fontId="23" fillId="13" borderId="25" xfId="0" applyFont="1" applyFill="1" applyBorder="1" applyAlignment="1">
      <alignment horizontal="center" vertical="center"/>
    </xf>
    <xf numFmtId="0" fontId="33" fillId="0" borderId="42" xfId="0" applyFont="1" applyBorder="1" applyAlignment="1">
      <alignment horizontal="center" vertical="top" wrapText="1"/>
    </xf>
    <xf numFmtId="0" fontId="3" fillId="0" borderId="46" xfId="0" applyFont="1" applyBorder="1"/>
    <xf numFmtId="0" fontId="3" fillId="0" borderId="47" xfId="0" applyFont="1" applyBorder="1"/>
    <xf numFmtId="0" fontId="33" fillId="0" borderId="42" xfId="0" applyFont="1" applyBorder="1" applyAlignment="1">
      <alignment horizontal="center" vertical="center" wrapText="1"/>
    </xf>
    <xf numFmtId="0" fontId="13" fillId="0" borderId="43" xfId="0" applyFont="1" applyBorder="1" applyAlignment="1">
      <alignment horizontal="center" vertical="center" wrapText="1"/>
    </xf>
    <xf numFmtId="0" fontId="3" fillId="0" borderId="44" xfId="0" applyFont="1" applyBorder="1"/>
    <xf numFmtId="0" fontId="3" fillId="0" borderId="45" xfId="0" applyFont="1" applyBorder="1"/>
    <xf numFmtId="0" fontId="3" fillId="0" borderId="36" xfId="0" applyFont="1" applyBorder="1"/>
    <xf numFmtId="0" fontId="0" fillId="0" borderId="0" xfId="0"/>
    <xf numFmtId="0" fontId="3" fillId="0" borderId="37" xfId="0" applyFont="1" applyBorder="1"/>
    <xf numFmtId="0" fontId="3" fillId="0" borderId="38" xfId="0" applyFont="1" applyBorder="1"/>
    <xf numFmtId="0" fontId="3" fillId="0" borderId="29" xfId="0" applyFont="1" applyBorder="1"/>
    <xf numFmtId="0" fontId="3" fillId="0" borderId="5" xfId="0" applyFont="1" applyBorder="1"/>
    <xf numFmtId="0" fontId="33" fillId="0" borderId="42" xfId="0" applyFont="1" applyBorder="1" applyAlignment="1">
      <alignment horizontal="center" vertical="center"/>
    </xf>
    <xf numFmtId="0" fontId="33" fillId="32" borderId="42" xfId="0" applyFont="1" applyFill="1" applyBorder="1" applyAlignment="1">
      <alignment horizontal="center"/>
    </xf>
    <xf numFmtId="0" fontId="33" fillId="32" borderId="42" xfId="0" applyFont="1" applyFill="1" applyBorder="1" applyAlignment="1">
      <alignment horizontal="center" vertical="center" wrapText="1"/>
    </xf>
    <xf numFmtId="0" fontId="33" fillId="32" borderId="43" xfId="0" applyFont="1" applyFill="1" applyBorder="1" applyAlignment="1">
      <alignment horizontal="center" vertical="center"/>
    </xf>
    <xf numFmtId="0" fontId="36" fillId="31" borderId="1" xfId="0" applyFont="1" applyFill="1" applyBorder="1"/>
    <xf numFmtId="0" fontId="27" fillId="16" borderId="1" xfId="0" applyFont="1" applyFill="1" applyBorder="1" applyAlignment="1">
      <alignment horizontal="center"/>
    </xf>
    <xf numFmtId="0" fontId="30" fillId="18" borderId="29" xfId="0" applyFont="1" applyFill="1" applyBorder="1" applyAlignment="1">
      <alignment horizontal="left" vertical="center" wrapText="1"/>
    </xf>
    <xf numFmtId="0" fontId="34" fillId="21" borderId="36" xfId="0" applyFont="1" applyFill="1" applyBorder="1" applyAlignment="1">
      <alignment horizontal="center" vertical="center" wrapText="1"/>
    </xf>
    <xf numFmtId="0" fontId="3" fillId="0" borderId="0" xfId="0" applyFont="1"/>
    <xf numFmtId="0" fontId="30" fillId="30" borderId="1" xfId="0" applyFont="1" applyFill="1" applyBorder="1" applyAlignment="1">
      <alignment horizontal="center" wrapText="1"/>
    </xf>
    <xf numFmtId="0" fontId="30" fillId="30" borderId="1" xfId="0" applyFont="1" applyFill="1" applyBorder="1" applyAlignment="1">
      <alignment horizontal="center" vertical="top" wrapText="1"/>
    </xf>
    <xf numFmtId="0" fontId="38" fillId="34" borderId="36" xfId="0" applyFont="1" applyFill="1" applyBorder="1" applyAlignment="1">
      <alignment horizontal="center" vertical="center"/>
    </xf>
    <xf numFmtId="0" fontId="38" fillId="34" borderId="0" xfId="0" applyFont="1" applyFill="1" applyAlignment="1">
      <alignment horizontal="center" vertical="center"/>
    </xf>
    <xf numFmtId="0" fontId="40" fillId="33" borderId="36" xfId="0" applyFont="1" applyFill="1" applyBorder="1" applyAlignment="1">
      <alignment horizontal="center" vertical="center"/>
    </xf>
    <xf numFmtId="0" fontId="40" fillId="33" borderId="0" xfId="0" applyFont="1" applyFill="1" applyAlignment="1">
      <alignment horizontal="center" vertical="center"/>
    </xf>
    <xf numFmtId="0" fontId="43" fillId="13" borderId="0" xfId="1" applyFont="1" applyFill="1" applyAlignment="1">
      <alignment horizontal="center" vertical="center"/>
    </xf>
    <xf numFmtId="0" fontId="44" fillId="13"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[ManualTesting_Full_Project.xlsx]Test SummaryReport!PivotTable3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'Test SummaryReport'!$I$15</c:f>
              <c:strCache>
                <c:ptCount val="1"/>
                <c:pt idx="0">
                  <c:v>Sum of 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SummaryReport'!$I$16</c:f>
              <c:strCache>
                <c:ptCount val="1"/>
                <c:pt idx="0">
                  <c:v>Total</c:v>
                </c:pt>
              </c:strCache>
            </c:strRef>
          </c:cat>
          <c:val>
            <c:numRef>
              <c:f>'Test SummaryReport'!$I$16</c:f>
              <c:numCache>
                <c:formatCode>General</c:formatCode>
                <c:ptCount val="1"/>
                <c:pt idx="0">
                  <c:v>20</c:v>
                </c:pt>
              </c:numCache>
            </c:numRef>
          </c:val>
          <c:extLst>
            <c:ext xmlns:c16="http://schemas.microsoft.com/office/drawing/2014/chart" uri="{C3380CC4-5D6E-409C-BE32-E72D297353CC}">
              <c16:uniqueId val="{00000000-6FEF-402B-BA4E-1A8F32489DD0}"/>
            </c:ext>
          </c:extLst>
        </c:ser>
        <c:ser>
          <c:idx val="1"/>
          <c:order val="1"/>
          <c:tx>
            <c:strRef>
              <c:f>'Test SummaryReport'!$J$15</c:f>
              <c:strCache>
                <c:ptCount val="1"/>
                <c:pt idx="0">
                  <c:v>Sum of 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SummaryReport'!$I$16</c:f>
              <c:strCache>
                <c:ptCount val="1"/>
                <c:pt idx="0">
                  <c:v>Total</c:v>
                </c:pt>
              </c:strCache>
            </c:strRef>
          </c:cat>
          <c:val>
            <c:numRef>
              <c:f>'Test SummaryReport'!$J$16</c:f>
              <c:numCache>
                <c:formatCode>General</c:formatCode>
                <c:ptCount val="1"/>
                <c:pt idx="0">
                  <c:v>5</c:v>
                </c:pt>
              </c:numCache>
            </c:numRef>
          </c:val>
          <c:extLst>
            <c:ext xmlns:c16="http://schemas.microsoft.com/office/drawing/2014/chart" uri="{C3380CC4-5D6E-409C-BE32-E72D297353CC}">
              <c16:uniqueId val="{00000001-6FEF-402B-BA4E-1A8F32489DD0}"/>
            </c:ext>
          </c:extLst>
        </c:ser>
        <c:ser>
          <c:idx val="2"/>
          <c:order val="2"/>
          <c:tx>
            <c:strRef>
              <c:f>'Test SummaryReport'!$K$15</c:f>
              <c:strCache>
                <c:ptCount val="1"/>
                <c:pt idx="0">
                  <c:v>Sum of Not Executed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SummaryReport'!$I$16</c:f>
              <c:strCache>
                <c:ptCount val="1"/>
                <c:pt idx="0">
                  <c:v>Total</c:v>
                </c:pt>
              </c:strCache>
            </c:strRef>
          </c:cat>
          <c:val>
            <c:numRef>
              <c:f>'Test SummaryReport'!$K$16</c:f>
              <c:numCache>
                <c:formatCode>General</c:formatCode>
                <c:ptCount val="1"/>
                <c:pt idx="0">
                  <c:v>0</c:v>
                </c:pt>
              </c:numCache>
            </c:numRef>
          </c:val>
          <c:extLst>
            <c:ext xmlns:c16="http://schemas.microsoft.com/office/drawing/2014/chart" uri="{C3380CC4-5D6E-409C-BE32-E72D297353CC}">
              <c16:uniqueId val="{00000002-6FEF-402B-BA4E-1A8F32489DD0}"/>
            </c:ext>
          </c:extLst>
        </c:ser>
        <c:ser>
          <c:idx val="3"/>
          <c:order val="3"/>
          <c:tx>
            <c:strRef>
              <c:f>'Test SummaryReport'!$L$15</c:f>
              <c:strCache>
                <c:ptCount val="1"/>
                <c:pt idx="0">
                  <c:v>Sum of Out Of Scope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SummaryReport'!$I$16</c:f>
              <c:strCache>
                <c:ptCount val="1"/>
                <c:pt idx="0">
                  <c:v>Total</c:v>
                </c:pt>
              </c:strCache>
            </c:strRef>
          </c:cat>
          <c:val>
            <c:numRef>
              <c:f>'Test SummaryReport'!$L$16</c:f>
              <c:numCache>
                <c:formatCode>General</c:formatCode>
                <c:ptCount val="1"/>
                <c:pt idx="0">
                  <c:v>0</c:v>
                </c:pt>
              </c:numCache>
            </c:numRef>
          </c:val>
          <c:extLst>
            <c:ext xmlns:c16="http://schemas.microsoft.com/office/drawing/2014/chart" uri="{C3380CC4-5D6E-409C-BE32-E72D297353CC}">
              <c16:uniqueId val="{00000003-6FEF-402B-BA4E-1A8F32489DD0}"/>
            </c:ext>
          </c:extLst>
        </c:ser>
        <c:dLbls>
          <c:dLblPos val="outEnd"/>
          <c:showLegendKey val="0"/>
          <c:showVal val="1"/>
          <c:showCatName val="0"/>
          <c:showSerName val="0"/>
          <c:showPercent val="0"/>
          <c:showBubbleSize val="0"/>
        </c:dLbls>
        <c:gapWidth val="219"/>
        <c:overlap val="-27"/>
        <c:axId val="2087037503"/>
        <c:axId val="2087032223"/>
      </c:barChart>
      <c:catAx>
        <c:axId val="208703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32223"/>
        <c:crosses val="autoZero"/>
        <c:auto val="1"/>
        <c:lblAlgn val="ctr"/>
        <c:lblOffset val="100"/>
        <c:noMultiLvlLbl val="0"/>
      </c:catAx>
      <c:valAx>
        <c:axId val="208703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3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5</xdr:row>
      <xdr:rowOff>137160</xdr:rowOff>
    </xdr:from>
    <xdr:to>
      <xdr:col>17</xdr:col>
      <xdr:colOff>548640</xdr:colOff>
      <xdr:row>44</xdr:row>
      <xdr:rowOff>56569</xdr:rowOff>
    </xdr:to>
    <xdr:pic>
      <xdr:nvPicPr>
        <xdr:cNvPr id="3" name="Picture 2">
          <a:extLst>
            <a:ext uri="{FF2B5EF4-FFF2-40B4-BE49-F238E27FC236}">
              <a16:creationId xmlns:a16="http://schemas.microsoft.com/office/drawing/2014/main" id="{54895400-355E-1824-80CB-0F2C9067B7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39440" y="1051560"/>
          <a:ext cx="7772400" cy="70517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678180</xdr:colOff>
      <xdr:row>12</xdr:row>
      <xdr:rowOff>34290</xdr:rowOff>
    </xdr:from>
    <xdr:to>
      <xdr:col>12</xdr:col>
      <xdr:colOff>281940</xdr:colOff>
      <xdr:row>26</xdr:row>
      <xdr:rowOff>3810</xdr:rowOff>
    </xdr:to>
    <xdr:graphicFrame macro="">
      <xdr:nvGraphicFramePr>
        <xdr:cNvPr id="14" name="Chart 13">
          <a:extLst>
            <a:ext uri="{FF2B5EF4-FFF2-40B4-BE49-F238E27FC236}">
              <a16:creationId xmlns:a16="http://schemas.microsoft.com/office/drawing/2014/main" id="{FCF73EF5-4D57-F458-EA3B-79D1414FB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47.942397106483" createdVersion="8" refreshedVersion="8" minRefreshableVersion="3" recordCount="1" xr:uid="{5D25228C-3A01-40B8-A4FC-F4CED6BB8EE4}">
  <cacheSource type="worksheet">
    <worksheetSource ref="B14:G15" sheet="Test SummaryReport"/>
  </cacheSource>
  <cacheFields count="6">
    <cacheField name="Test Case" numFmtId="0">
      <sharedItems containsNonDate="0" containsString="0" containsBlank="1"/>
    </cacheField>
    <cacheField name="PASS" numFmtId="0">
      <sharedItems containsSemiMixedTypes="0" containsString="0" containsNumber="1" containsInteger="1" minValue="20" maxValue="20" count="1">
        <n v="20"/>
      </sharedItems>
    </cacheField>
    <cacheField name="FAIL" numFmtId="0">
      <sharedItems containsSemiMixedTypes="0" containsString="0" containsNumber="1" containsInteger="1" minValue="5" maxValue="5" count="1">
        <n v="5"/>
      </sharedItems>
    </cacheField>
    <cacheField name="Not Executed" numFmtId="0">
      <sharedItems containsSemiMixedTypes="0" containsString="0" containsNumber="1" containsInteger="1" minValue="0" maxValue="0" count="1">
        <n v="0"/>
      </sharedItems>
    </cacheField>
    <cacheField name="Out Of Scope" numFmtId="0">
      <sharedItems containsSemiMixedTypes="0" containsString="0" containsNumber="1" containsInteger="1" minValue="0" maxValue="0" count="1">
        <n v="0"/>
      </sharedItems>
    </cacheField>
    <cacheField name="Total TC" numFmtId="0">
      <sharedItems containsSemiMixedTypes="0" containsString="0" containsNumber="1" containsInteger="1" minValue="25" maxValue="25"/>
    </cacheField>
  </cacheFields>
  <extLst>
    <ext xmlns:x14="http://schemas.microsoft.com/office/spreadsheetml/2009/9/main" uri="{725AE2AE-9491-48be-B2B4-4EB974FC3084}">
      <x14:pivotCacheDefinition pivotCacheId="753964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x v="0"/>
    <x v="0"/>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D9671E-486F-402A-B187-B4F3B2F3FF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15:L16" firstHeaderRow="0" firstDataRow="1" firstDataCol="0"/>
  <pivotFields count="6">
    <pivotField showAll="0"/>
    <pivotField dataField="1" showAll="0">
      <items count="2">
        <item x="0"/>
        <item t="default"/>
      </items>
    </pivotField>
    <pivotField dataField="1" showAll="0">
      <items count="2">
        <item x="0"/>
        <item t="default"/>
      </items>
    </pivotField>
    <pivotField dataField="1" showAll="0"/>
    <pivotField dataField="1" showAll="0"/>
    <pivotField showAll="0"/>
  </pivotFields>
  <rowItems count="1">
    <i/>
  </rowItems>
  <colFields count="1">
    <field x="-2"/>
  </colFields>
  <colItems count="4">
    <i>
      <x/>
    </i>
    <i i="1">
      <x v="1"/>
    </i>
    <i i="2">
      <x v="2"/>
    </i>
    <i i="3">
      <x v="3"/>
    </i>
  </colItems>
  <dataFields count="4">
    <dataField name="Sum of PASS" fld="1" baseField="0" baseItem="0"/>
    <dataField name="Sum of FAIL" fld="2" baseField="0" baseItem="0"/>
    <dataField name="Sum of Not Executed" fld="3" baseField="0" baseItem="0"/>
    <dataField name="Sum of Out Of Scope" fld="4"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x_cKCuj2JoOk4-neraQmrwQzZhB3-DTx/edit?usp=sharing&amp;ouid=112605804040982463532&amp;rtpof=true&amp;sd=tru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mm.tt/map/3842792004?t=lJIXpumkc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75l4PBjrq9RiTWfDwY9XO-waEKWbnOQR/view?usp=sharing" TargetMode="External"/><Relationship Id="rId2" Type="http://schemas.openxmlformats.org/officeDocument/2006/relationships/hyperlink" Target="https://drive.google.com/file/d/1jS-o8MYOJhDSbhSUwnzTXHy6CpJcALER/view?usp=sharing" TargetMode="External"/><Relationship Id="rId1" Type="http://schemas.openxmlformats.org/officeDocument/2006/relationships/hyperlink" Target="https://demo.nopcommerce.com/" TargetMode="External"/><Relationship Id="rId6" Type="http://schemas.openxmlformats.org/officeDocument/2006/relationships/hyperlink" Target="https://drive.google.com/file/d/1NH8npOgechZRxgKiOaW3lcvie7l4taoI/view?usp=sharing" TargetMode="External"/><Relationship Id="rId5" Type="http://schemas.openxmlformats.org/officeDocument/2006/relationships/hyperlink" Target="https://drive.google.com/file/d/108x4-DkmbY2A1RY2juNVGuor4Y-Y33rj/view?usp=sharing" TargetMode="External"/><Relationship Id="rId4" Type="http://schemas.openxmlformats.org/officeDocument/2006/relationships/hyperlink" Target="https://drive.google.com/file/d/1MuAJdMet_99QuuxhV3fcDb7LKhnhRNn0/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oumikhasan000.atlassian.net/jira/software/projects/KAN/li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MuAJdMet_99QuuxhV3fcDb7LKhnhRNn0/view?usp=sharing" TargetMode="External"/><Relationship Id="rId2" Type="http://schemas.openxmlformats.org/officeDocument/2006/relationships/hyperlink" Target="https://drive.google.com/file/d/175l4PBjrq9RiTWfDwY9XO-waEKWbnOQR/view?usp=sharing" TargetMode="External"/><Relationship Id="rId1" Type="http://schemas.openxmlformats.org/officeDocument/2006/relationships/hyperlink" Target="https://drive.google.com/file/d/1jS-o8MYOJhDSbhSUwnzTXHy6CpJcALER/view?usp=sharing" TargetMode="External"/><Relationship Id="rId5" Type="http://schemas.openxmlformats.org/officeDocument/2006/relationships/hyperlink" Target="https://drive.google.com/file/d/1NH8npOgechZRxgKiOaW3lcvie7l4taoI/view?usp=sharing" TargetMode="External"/><Relationship Id="rId4" Type="http://schemas.openxmlformats.org/officeDocument/2006/relationships/hyperlink" Target="https://drive.google.com/file/d/108x4-DkmbY2A1RY2juNVGuor4Y-Y33rj/view?usp=sharing"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A0054-446E-470D-800E-B1AAE5CF2439}">
  <dimension ref="H4:M9"/>
  <sheetViews>
    <sheetView workbookViewId="0">
      <selection activeCell="J18" sqref="J18"/>
    </sheetView>
  </sheetViews>
  <sheetFormatPr defaultRowHeight="14.4"/>
  <sheetData>
    <row r="4" spans="8:13">
      <c r="H4" s="112" t="s">
        <v>282</v>
      </c>
      <c r="I4" s="112"/>
      <c r="J4" s="112"/>
      <c r="K4" s="112"/>
      <c r="L4" s="112"/>
      <c r="M4" s="112"/>
    </row>
    <row r="5" spans="8:13">
      <c r="H5" s="112"/>
      <c r="I5" s="112"/>
      <c r="J5" s="112"/>
      <c r="K5" s="112"/>
      <c r="L5" s="112"/>
      <c r="M5" s="112"/>
    </row>
    <row r="6" spans="8:13">
      <c r="H6" s="112"/>
      <c r="I6" s="112"/>
      <c r="J6" s="112"/>
      <c r="K6" s="112"/>
      <c r="L6" s="112"/>
      <c r="M6" s="112"/>
    </row>
    <row r="7" spans="8:13">
      <c r="H7" s="113" t="s">
        <v>283</v>
      </c>
      <c r="I7" s="113"/>
      <c r="J7" s="113"/>
      <c r="K7" s="113"/>
      <c r="L7" s="113"/>
      <c r="M7" s="113"/>
    </row>
    <row r="8" spans="8:13">
      <c r="H8" s="113"/>
      <c r="I8" s="113"/>
      <c r="J8" s="113"/>
      <c r="K8" s="113"/>
      <c r="L8" s="113"/>
      <c r="M8" s="113"/>
    </row>
    <row r="9" spans="8:13">
      <c r="H9" s="113"/>
      <c r="I9" s="113"/>
      <c r="J9" s="113"/>
      <c r="K9" s="113"/>
      <c r="L9" s="113"/>
      <c r="M9" s="113"/>
    </row>
  </sheetData>
  <mergeCells count="2">
    <mergeCell ref="H4:M6"/>
    <mergeCell ref="H7:M9"/>
  </mergeCells>
  <hyperlinks>
    <hyperlink ref="H7:M9" r:id="rId1" display="Click here to see the Test Plan" xr:uid="{BA67EEFD-B1A8-4268-BB7D-7F8A1192C86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B42D5-26E8-4CA7-8384-FB028EA7B9AE}">
  <dimension ref="F3:R5"/>
  <sheetViews>
    <sheetView tabSelected="1" topLeftCell="D46" zoomScale="130" zoomScaleNormal="130" workbookViewId="0">
      <selection activeCell="S9" sqref="S9"/>
    </sheetView>
  </sheetViews>
  <sheetFormatPr defaultRowHeight="14.4"/>
  <sheetData>
    <row r="3" spans="6:18" ht="14.4" customHeight="1">
      <c r="F3" s="163" t="s">
        <v>284</v>
      </c>
      <c r="G3" s="163"/>
      <c r="H3" s="163"/>
      <c r="I3" s="163"/>
      <c r="J3" s="163"/>
      <c r="K3" s="163"/>
      <c r="L3" s="163"/>
      <c r="M3" s="163"/>
      <c r="N3" s="163"/>
      <c r="O3" s="163"/>
      <c r="P3" s="163"/>
      <c r="Q3" s="162" t="s">
        <v>285</v>
      </c>
      <c r="R3" s="162"/>
    </row>
    <row r="4" spans="6:18" ht="14.4" customHeight="1">
      <c r="F4" s="163"/>
      <c r="G4" s="163"/>
      <c r="H4" s="163"/>
      <c r="I4" s="163"/>
      <c r="J4" s="163"/>
      <c r="K4" s="163"/>
      <c r="L4" s="163"/>
      <c r="M4" s="163"/>
      <c r="N4" s="163"/>
      <c r="O4" s="163"/>
      <c r="P4" s="163"/>
      <c r="Q4" s="162"/>
      <c r="R4" s="162"/>
    </row>
    <row r="5" spans="6:18" ht="14.4" customHeight="1">
      <c r="F5" s="163"/>
      <c r="G5" s="163"/>
      <c r="H5" s="163"/>
      <c r="I5" s="163"/>
      <c r="J5" s="163"/>
      <c r="K5" s="163"/>
      <c r="L5" s="163"/>
      <c r="M5" s="163"/>
      <c r="N5" s="163"/>
      <c r="O5" s="163"/>
      <c r="P5" s="163"/>
      <c r="Q5" s="162"/>
      <c r="R5" s="162"/>
    </row>
  </sheetData>
  <mergeCells count="2">
    <mergeCell ref="Q3:R5"/>
    <mergeCell ref="F3:P5"/>
  </mergeCells>
  <hyperlinks>
    <hyperlink ref="Q3:R5" r:id="rId1" display="Link " xr:uid="{8A8DA4F7-C11A-48DD-A6E3-8E6197CA6CA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2E279-F719-4424-BD72-E0159E1F8E62}">
  <dimension ref="A1:M60"/>
  <sheetViews>
    <sheetView topLeftCell="A23" zoomScale="85" zoomScaleNormal="85" workbookViewId="0">
      <selection activeCell="A7" sqref="A7:E32"/>
    </sheetView>
  </sheetViews>
  <sheetFormatPr defaultRowHeight="14.4"/>
  <cols>
    <col min="1" max="1" width="4.44140625" bestFit="1" customWidth="1"/>
    <col min="2" max="2" width="17.33203125" bestFit="1" customWidth="1"/>
    <col min="3" max="3" width="50.6640625" customWidth="1"/>
    <col min="4" max="4" width="24.5546875" bestFit="1" customWidth="1"/>
    <col min="5" max="5" width="92.109375" bestFit="1" customWidth="1"/>
    <col min="6" max="6" width="89.6640625" bestFit="1" customWidth="1"/>
    <col min="7" max="7" width="119.33203125" bestFit="1" customWidth="1"/>
    <col min="8" max="8" width="45.5546875" bestFit="1" customWidth="1"/>
    <col min="9" max="9" width="27.77734375" customWidth="1"/>
    <col min="10" max="10" width="23.33203125" bestFit="1" customWidth="1"/>
    <col min="11" max="11" width="12.5546875" customWidth="1"/>
    <col min="12" max="12" width="12" bestFit="1" customWidth="1"/>
    <col min="13" max="13" width="9.77734375" bestFit="1" customWidth="1"/>
  </cols>
  <sheetData>
    <row r="1" spans="1:13" ht="16.2" thickBot="1">
      <c r="A1" s="118" t="s">
        <v>0</v>
      </c>
      <c r="B1" s="115"/>
      <c r="C1" s="1" t="s">
        <v>42</v>
      </c>
      <c r="D1" s="2" t="s">
        <v>1</v>
      </c>
      <c r="E1" s="3" t="s">
        <v>123</v>
      </c>
      <c r="F1" s="2" t="s">
        <v>2</v>
      </c>
      <c r="G1" s="4" t="str">
        <f>G2</f>
        <v xml:space="preserve"> - -</v>
      </c>
      <c r="H1" s="5"/>
      <c r="I1" s="6"/>
      <c r="J1" s="7"/>
      <c r="K1" s="8"/>
      <c r="L1" s="119" t="s">
        <v>3</v>
      </c>
      <c r="M1" s="120"/>
    </row>
    <row r="2" spans="1:13" ht="33.6" customHeight="1" thickBot="1">
      <c r="A2" s="118" t="s">
        <v>4</v>
      </c>
      <c r="B2" s="115"/>
      <c r="C2" s="9" t="s">
        <v>173</v>
      </c>
      <c r="D2" s="10" t="s">
        <v>5</v>
      </c>
      <c r="E2" s="3" t="s">
        <v>123</v>
      </c>
      <c r="F2" s="10" t="s">
        <v>6</v>
      </c>
      <c r="G2" s="11" t="s">
        <v>7</v>
      </c>
      <c r="H2" s="5"/>
      <c r="I2" s="6"/>
      <c r="J2" s="7"/>
      <c r="K2" s="8"/>
      <c r="L2" s="12" t="s">
        <v>8</v>
      </c>
      <c r="M2" s="13">
        <f>COUNTIF(L8:L32, "Passed")</f>
        <v>20</v>
      </c>
    </row>
    <row r="3" spans="1:13" ht="15" thickBot="1">
      <c r="A3" s="118" t="s">
        <v>9</v>
      </c>
      <c r="B3" s="115"/>
      <c r="C3" s="14"/>
      <c r="D3" s="10" t="s">
        <v>10</v>
      </c>
      <c r="E3" s="14" t="s">
        <v>11</v>
      </c>
      <c r="F3" s="10" t="s">
        <v>12</v>
      </c>
      <c r="G3" s="14" t="s">
        <v>13</v>
      </c>
      <c r="H3" s="5"/>
      <c r="I3" s="6"/>
      <c r="J3" s="7"/>
      <c r="K3" s="8"/>
      <c r="L3" s="15" t="s">
        <v>14</v>
      </c>
      <c r="M3" s="13">
        <f>COUNTIF(L8:L32, "Failed")</f>
        <v>5</v>
      </c>
    </row>
    <row r="4" spans="1:13" ht="15" thickBot="1">
      <c r="A4" s="118" t="s">
        <v>15</v>
      </c>
      <c r="B4" s="115"/>
      <c r="C4" s="14"/>
      <c r="D4" s="10" t="s">
        <v>16</v>
      </c>
      <c r="E4" s="14" t="s">
        <v>17</v>
      </c>
      <c r="F4" s="10" t="s">
        <v>18</v>
      </c>
      <c r="G4" s="14" t="s">
        <v>13</v>
      </c>
      <c r="H4" s="5"/>
      <c r="I4" s="6"/>
      <c r="J4" s="7"/>
      <c r="K4" s="8"/>
      <c r="L4" s="16" t="s">
        <v>19</v>
      </c>
      <c r="M4" s="13">
        <f>COUNTIF(L7:L517, "Not Executed")</f>
        <v>0</v>
      </c>
    </row>
    <row r="5" spans="1:13" ht="15" thickBot="1">
      <c r="A5" s="114" t="s">
        <v>20</v>
      </c>
      <c r="B5" s="115"/>
      <c r="C5" s="116" t="s">
        <v>21</v>
      </c>
      <c r="D5" s="117"/>
      <c r="E5" s="117"/>
      <c r="F5" s="117"/>
      <c r="G5" s="115"/>
      <c r="H5" s="17"/>
      <c r="I5" s="18"/>
      <c r="J5" s="19"/>
      <c r="K5" s="20"/>
      <c r="L5" s="21" t="s">
        <v>22</v>
      </c>
      <c r="M5" s="22">
        <f>COUNTIF(L7:L517, "Out of Scope")</f>
        <v>0</v>
      </c>
    </row>
    <row r="6" spans="1:13">
      <c r="A6" s="23"/>
      <c r="B6" s="24"/>
      <c r="C6" s="25"/>
      <c r="D6" s="26"/>
      <c r="E6" s="27"/>
      <c r="F6" s="23"/>
      <c r="G6" s="23"/>
      <c r="H6" s="5"/>
      <c r="I6" s="6"/>
      <c r="J6" s="7"/>
      <c r="K6" s="8"/>
      <c r="L6" s="37" t="s">
        <v>23</v>
      </c>
      <c r="M6" s="28">
        <f>SUM(M2:M5)</f>
        <v>25</v>
      </c>
    </row>
    <row r="7" spans="1:13" ht="31.2">
      <c r="A7" s="38" t="s">
        <v>24</v>
      </c>
      <c r="B7" s="39" t="s">
        <v>25</v>
      </c>
      <c r="C7" s="40" t="s">
        <v>26</v>
      </c>
      <c r="D7" s="38" t="s">
        <v>27</v>
      </c>
      <c r="E7" s="41" t="s">
        <v>28</v>
      </c>
      <c r="F7" s="41" t="s">
        <v>29</v>
      </c>
      <c r="G7" s="40" t="s">
        <v>30</v>
      </c>
      <c r="H7" s="42" t="s">
        <v>31</v>
      </c>
      <c r="I7" s="43" t="s">
        <v>32</v>
      </c>
      <c r="J7" s="44" t="s">
        <v>33</v>
      </c>
      <c r="K7" s="43" t="s">
        <v>34</v>
      </c>
      <c r="L7" s="45" t="s">
        <v>35</v>
      </c>
      <c r="M7" s="34" t="s">
        <v>36</v>
      </c>
    </row>
    <row r="8" spans="1:13" ht="38.4" customHeight="1">
      <c r="A8" s="47">
        <v>1</v>
      </c>
      <c r="B8" s="47" t="s">
        <v>37</v>
      </c>
      <c r="C8" s="47" t="s">
        <v>43</v>
      </c>
      <c r="D8" s="47" t="s">
        <v>44</v>
      </c>
      <c r="E8" s="47" t="s">
        <v>45</v>
      </c>
      <c r="F8" s="47" t="s">
        <v>70</v>
      </c>
      <c r="G8" s="47" t="s">
        <v>38</v>
      </c>
      <c r="H8" s="47" t="s">
        <v>72</v>
      </c>
      <c r="I8" s="48" t="s">
        <v>71</v>
      </c>
      <c r="J8" s="29"/>
      <c r="K8" s="29"/>
      <c r="L8" s="30" t="s">
        <v>39</v>
      </c>
      <c r="M8" s="35"/>
    </row>
    <row r="9" spans="1:13" ht="35.4" customHeight="1">
      <c r="A9" s="47">
        <v>2</v>
      </c>
      <c r="B9" s="47" t="s">
        <v>37</v>
      </c>
      <c r="C9" s="47" t="s">
        <v>43</v>
      </c>
      <c r="D9" s="47" t="s">
        <v>46</v>
      </c>
      <c r="E9" s="47" t="s">
        <v>47</v>
      </c>
      <c r="F9" s="47" t="s">
        <v>48</v>
      </c>
      <c r="G9" s="47" t="s">
        <v>49</v>
      </c>
      <c r="H9" s="47" t="s">
        <v>50</v>
      </c>
      <c r="I9" s="48" t="s">
        <v>51</v>
      </c>
      <c r="J9" s="29"/>
      <c r="K9" s="31"/>
      <c r="L9" s="30" t="s">
        <v>39</v>
      </c>
      <c r="M9" s="36"/>
    </row>
    <row r="10" spans="1:13" ht="33.6" customHeight="1">
      <c r="A10" s="47">
        <v>3</v>
      </c>
      <c r="B10" s="47" t="s">
        <v>37</v>
      </c>
      <c r="C10" s="47" t="s">
        <v>43</v>
      </c>
      <c r="D10" s="47" t="s">
        <v>52</v>
      </c>
      <c r="E10" s="47" t="s">
        <v>53</v>
      </c>
      <c r="F10" s="47" t="s">
        <v>54</v>
      </c>
      <c r="G10" s="47" t="s">
        <v>66</v>
      </c>
      <c r="H10" s="47" t="s">
        <v>56</v>
      </c>
      <c r="I10" s="48" t="s">
        <v>55</v>
      </c>
      <c r="J10" s="32" t="s">
        <v>41</v>
      </c>
      <c r="K10" s="31"/>
      <c r="L10" s="33" t="s">
        <v>40</v>
      </c>
      <c r="M10" s="36"/>
    </row>
    <row r="11" spans="1:13" ht="37.799999999999997" customHeight="1">
      <c r="A11" s="47">
        <v>4</v>
      </c>
      <c r="B11" s="47" t="s">
        <v>37</v>
      </c>
      <c r="C11" s="47" t="s">
        <v>43</v>
      </c>
      <c r="D11" s="47" t="s">
        <v>57</v>
      </c>
      <c r="E11" s="47" t="s">
        <v>58</v>
      </c>
      <c r="F11" s="47" t="s">
        <v>59</v>
      </c>
      <c r="G11" s="47" t="s">
        <v>60</v>
      </c>
      <c r="H11" s="47" t="s">
        <v>61</v>
      </c>
      <c r="I11" s="48" t="s">
        <v>62</v>
      </c>
      <c r="J11" s="29"/>
      <c r="K11" s="31"/>
      <c r="L11" s="30" t="s">
        <v>39</v>
      </c>
      <c r="M11" s="36"/>
    </row>
    <row r="12" spans="1:13" ht="34.200000000000003" customHeight="1">
      <c r="A12" s="47">
        <v>5</v>
      </c>
      <c r="B12" s="47" t="s">
        <v>37</v>
      </c>
      <c r="C12" s="47" t="s">
        <v>43</v>
      </c>
      <c r="D12" s="47" t="s">
        <v>63</v>
      </c>
      <c r="E12" s="47" t="s">
        <v>64</v>
      </c>
      <c r="F12" s="47" t="s">
        <v>65</v>
      </c>
      <c r="G12" s="47" t="s">
        <v>66</v>
      </c>
      <c r="H12" s="47" t="s">
        <v>68</v>
      </c>
      <c r="I12" s="48" t="s">
        <v>67</v>
      </c>
      <c r="J12" s="32" t="s">
        <v>69</v>
      </c>
      <c r="K12" s="31"/>
      <c r="L12" s="33" t="s">
        <v>40</v>
      </c>
      <c r="M12" s="36"/>
    </row>
    <row r="13" spans="1:13" ht="30.6" customHeight="1">
      <c r="A13" s="47">
        <v>6</v>
      </c>
      <c r="B13" s="47" t="s">
        <v>37</v>
      </c>
      <c r="C13" s="47" t="s">
        <v>43</v>
      </c>
      <c r="D13" s="47" t="s">
        <v>73</v>
      </c>
      <c r="E13" s="47" t="s">
        <v>74</v>
      </c>
      <c r="F13" s="47" t="s">
        <v>75</v>
      </c>
      <c r="G13" s="47" t="s">
        <v>76</v>
      </c>
      <c r="H13" s="47" t="s">
        <v>78</v>
      </c>
      <c r="I13" s="48" t="s">
        <v>77</v>
      </c>
      <c r="J13" s="32"/>
      <c r="K13" s="31"/>
      <c r="L13" s="30" t="s">
        <v>39</v>
      </c>
      <c r="M13" s="36"/>
    </row>
    <row r="14" spans="1:13" ht="38.4" customHeight="1">
      <c r="A14" s="47">
        <v>7</v>
      </c>
      <c r="B14" s="47" t="s">
        <v>37</v>
      </c>
      <c r="C14" s="47" t="s">
        <v>43</v>
      </c>
      <c r="D14" s="47" t="s">
        <v>79</v>
      </c>
      <c r="E14" s="47" t="s">
        <v>80</v>
      </c>
      <c r="F14" s="47" t="s">
        <v>85</v>
      </c>
      <c r="G14" s="47" t="s">
        <v>81</v>
      </c>
      <c r="H14" s="47" t="s">
        <v>82</v>
      </c>
      <c r="I14" s="48" t="s">
        <v>83</v>
      </c>
      <c r="J14" s="29"/>
      <c r="K14" s="31"/>
      <c r="L14" s="30" t="s">
        <v>39</v>
      </c>
      <c r="M14" s="36"/>
    </row>
    <row r="15" spans="1:13" ht="33.6" customHeight="1">
      <c r="A15" s="47">
        <v>8</v>
      </c>
      <c r="B15" s="47" t="s">
        <v>37</v>
      </c>
      <c r="C15" s="47" t="s">
        <v>43</v>
      </c>
      <c r="D15" s="47" t="s">
        <v>79</v>
      </c>
      <c r="E15" s="47" t="s">
        <v>84</v>
      </c>
      <c r="F15" s="47" t="s">
        <v>86</v>
      </c>
      <c r="G15" s="47" t="s">
        <v>81</v>
      </c>
      <c r="H15" s="47" t="s">
        <v>87</v>
      </c>
      <c r="I15" s="48" t="s">
        <v>88</v>
      </c>
      <c r="J15" s="29"/>
      <c r="K15" s="31"/>
      <c r="L15" s="30" t="s">
        <v>39</v>
      </c>
      <c r="M15" s="36"/>
    </row>
    <row r="16" spans="1:13" ht="31.2" customHeight="1">
      <c r="A16" s="47">
        <v>9</v>
      </c>
      <c r="B16" s="47" t="s">
        <v>37</v>
      </c>
      <c r="C16" s="47" t="s">
        <v>43</v>
      </c>
      <c r="D16" s="47" t="s">
        <v>79</v>
      </c>
      <c r="E16" s="47" t="s">
        <v>89</v>
      </c>
      <c r="F16" s="47" t="s">
        <v>86</v>
      </c>
      <c r="G16" s="47" t="s">
        <v>90</v>
      </c>
      <c r="H16" s="47" t="s">
        <v>91</v>
      </c>
      <c r="I16" s="48" t="s">
        <v>92</v>
      </c>
      <c r="J16" s="32" t="s">
        <v>41</v>
      </c>
      <c r="K16" s="31"/>
      <c r="L16" s="33" t="s">
        <v>40</v>
      </c>
      <c r="M16" s="36"/>
    </row>
    <row r="17" spans="1:13" ht="26.4" customHeight="1">
      <c r="A17" s="47">
        <v>10</v>
      </c>
      <c r="B17" s="47" t="s">
        <v>37</v>
      </c>
      <c r="C17" s="47" t="s">
        <v>43</v>
      </c>
      <c r="D17" s="47" t="s">
        <v>93</v>
      </c>
      <c r="E17" s="47" t="s">
        <v>94</v>
      </c>
      <c r="F17" s="47" t="s">
        <v>95</v>
      </c>
      <c r="G17" s="47" t="s">
        <v>98</v>
      </c>
      <c r="H17" s="47" t="s">
        <v>96</v>
      </c>
      <c r="I17" s="48" t="s">
        <v>97</v>
      </c>
      <c r="J17" s="29"/>
      <c r="K17" s="31"/>
      <c r="L17" s="30" t="s">
        <v>39</v>
      </c>
      <c r="M17" s="36"/>
    </row>
    <row r="18" spans="1:13" ht="31.2" customHeight="1">
      <c r="A18" s="47">
        <v>11</v>
      </c>
      <c r="B18" s="47" t="s">
        <v>37</v>
      </c>
      <c r="C18" s="47" t="s">
        <v>43</v>
      </c>
      <c r="D18" s="47" t="s">
        <v>99</v>
      </c>
      <c r="E18" s="47" t="s">
        <v>100</v>
      </c>
      <c r="F18" s="48" t="s">
        <v>101</v>
      </c>
      <c r="G18" s="47" t="s">
        <v>102</v>
      </c>
      <c r="H18" s="47" t="s">
        <v>104</v>
      </c>
      <c r="I18" s="48" t="s">
        <v>103</v>
      </c>
      <c r="J18" s="32"/>
      <c r="K18" s="31"/>
      <c r="L18" s="30" t="s">
        <v>39</v>
      </c>
      <c r="M18" s="36"/>
    </row>
    <row r="19" spans="1:13" ht="30.6" customHeight="1">
      <c r="A19" s="47">
        <v>12</v>
      </c>
      <c r="B19" s="47" t="s">
        <v>37</v>
      </c>
      <c r="C19" s="47" t="s">
        <v>43</v>
      </c>
      <c r="D19" s="47" t="s">
        <v>105</v>
      </c>
      <c r="E19" s="47" t="s">
        <v>106</v>
      </c>
      <c r="F19" s="47" t="s">
        <v>107</v>
      </c>
      <c r="G19" s="47" t="s">
        <v>108</v>
      </c>
      <c r="H19" s="47" t="s">
        <v>109</v>
      </c>
      <c r="I19" s="48" t="s">
        <v>110</v>
      </c>
      <c r="J19" s="32" t="s">
        <v>41</v>
      </c>
      <c r="K19" s="31"/>
      <c r="L19" s="33" t="s">
        <v>40</v>
      </c>
      <c r="M19" s="31"/>
    </row>
    <row r="20" spans="1:13" ht="27.6" customHeight="1">
      <c r="A20" s="47">
        <v>13</v>
      </c>
      <c r="B20" s="47" t="s">
        <v>37</v>
      </c>
      <c r="C20" s="47" t="s">
        <v>43</v>
      </c>
      <c r="D20" s="47" t="s">
        <v>111</v>
      </c>
      <c r="E20" s="47" t="s">
        <v>112</v>
      </c>
      <c r="F20" s="47" t="s">
        <v>113</v>
      </c>
      <c r="G20" s="47" t="s">
        <v>114</v>
      </c>
      <c r="H20" s="47" t="s">
        <v>115</v>
      </c>
      <c r="I20" s="48" t="s">
        <v>116</v>
      </c>
      <c r="J20" s="29"/>
      <c r="K20" s="31"/>
      <c r="L20" s="30" t="s">
        <v>39</v>
      </c>
      <c r="M20" s="31"/>
    </row>
    <row r="21" spans="1:13" ht="23.4" customHeight="1">
      <c r="A21" s="47">
        <v>14</v>
      </c>
      <c r="B21" s="47" t="s">
        <v>37</v>
      </c>
      <c r="C21" s="47" t="s">
        <v>43</v>
      </c>
      <c r="D21" s="47" t="s">
        <v>117</v>
      </c>
      <c r="E21" s="47" t="s">
        <v>118</v>
      </c>
      <c r="F21" s="47" t="s">
        <v>119</v>
      </c>
      <c r="G21" s="47" t="s">
        <v>120</v>
      </c>
      <c r="H21" s="47" t="s">
        <v>121</v>
      </c>
      <c r="I21" s="48" t="s">
        <v>122</v>
      </c>
      <c r="J21" s="29"/>
      <c r="K21" s="31"/>
      <c r="L21" s="30" t="s">
        <v>39</v>
      </c>
      <c r="M21" s="31"/>
    </row>
    <row r="22" spans="1:13" ht="24" customHeight="1">
      <c r="A22" s="47">
        <v>15</v>
      </c>
      <c r="B22" s="47" t="s">
        <v>124</v>
      </c>
      <c r="C22" s="47" t="s">
        <v>43</v>
      </c>
      <c r="D22" s="47" t="s">
        <v>125</v>
      </c>
      <c r="E22" s="47" t="s">
        <v>126</v>
      </c>
      <c r="F22" s="47" t="s">
        <v>127</v>
      </c>
      <c r="G22" s="47" t="s">
        <v>128</v>
      </c>
      <c r="H22" s="48" t="s">
        <v>130</v>
      </c>
      <c r="I22" s="48" t="s">
        <v>129</v>
      </c>
      <c r="J22" s="31"/>
      <c r="K22" s="31"/>
      <c r="L22" s="30" t="s">
        <v>39</v>
      </c>
      <c r="M22" s="31"/>
    </row>
    <row r="23" spans="1:13" ht="24" customHeight="1">
      <c r="A23" s="47">
        <v>16</v>
      </c>
      <c r="B23" s="47" t="s">
        <v>124</v>
      </c>
      <c r="C23" s="47" t="s">
        <v>43</v>
      </c>
      <c r="D23" s="47" t="s">
        <v>73</v>
      </c>
      <c r="E23" s="47" t="s">
        <v>131</v>
      </c>
      <c r="F23" s="47" t="s">
        <v>132</v>
      </c>
      <c r="G23" s="47" t="s">
        <v>133</v>
      </c>
      <c r="H23" s="48" t="s">
        <v>134</v>
      </c>
      <c r="I23" s="48" t="s">
        <v>146</v>
      </c>
      <c r="J23" s="31"/>
      <c r="K23" s="31"/>
      <c r="L23" s="30" t="s">
        <v>39</v>
      </c>
      <c r="M23" s="31"/>
    </row>
    <row r="24" spans="1:13" ht="24" customHeight="1">
      <c r="A24" s="47">
        <v>17</v>
      </c>
      <c r="B24" s="47" t="s">
        <v>124</v>
      </c>
      <c r="C24" s="47" t="s">
        <v>43</v>
      </c>
      <c r="D24" s="47" t="s">
        <v>93</v>
      </c>
      <c r="E24" s="47" t="s">
        <v>135</v>
      </c>
      <c r="F24" s="47" t="s">
        <v>136</v>
      </c>
      <c r="G24" s="47" t="s">
        <v>142</v>
      </c>
      <c r="H24" s="47" t="s">
        <v>137</v>
      </c>
      <c r="I24" s="48" t="s">
        <v>145</v>
      </c>
      <c r="J24" s="31"/>
      <c r="K24" s="31"/>
      <c r="L24" s="30" t="s">
        <v>39</v>
      </c>
      <c r="M24" s="31"/>
    </row>
    <row r="25" spans="1:13" ht="24" customHeight="1">
      <c r="A25" s="47">
        <v>18</v>
      </c>
      <c r="B25" s="47" t="s">
        <v>124</v>
      </c>
      <c r="C25" s="47" t="s">
        <v>43</v>
      </c>
      <c r="D25" s="47" t="s">
        <v>138</v>
      </c>
      <c r="E25" s="47" t="s">
        <v>139</v>
      </c>
      <c r="F25" s="47" t="s">
        <v>140</v>
      </c>
      <c r="G25" s="48" t="s">
        <v>141</v>
      </c>
      <c r="H25" s="47" t="s">
        <v>143</v>
      </c>
      <c r="I25" s="48" t="s">
        <v>144</v>
      </c>
      <c r="J25" s="31"/>
      <c r="K25" s="31"/>
      <c r="L25" s="30" t="s">
        <v>39</v>
      </c>
      <c r="M25" s="31"/>
    </row>
    <row r="26" spans="1:13" ht="24" customHeight="1">
      <c r="A26" s="47">
        <v>19</v>
      </c>
      <c r="B26" s="47" t="s">
        <v>124</v>
      </c>
      <c r="C26" s="47" t="s">
        <v>43</v>
      </c>
      <c r="D26" s="47" t="s">
        <v>79</v>
      </c>
      <c r="E26" s="47" t="s">
        <v>80</v>
      </c>
      <c r="F26" s="47" t="s">
        <v>148</v>
      </c>
      <c r="G26" s="47" t="s">
        <v>81</v>
      </c>
      <c r="H26" s="47" t="s">
        <v>82</v>
      </c>
      <c r="I26" s="48" t="s">
        <v>147</v>
      </c>
      <c r="J26" s="31"/>
      <c r="K26" s="31"/>
      <c r="L26" s="30" t="s">
        <v>39</v>
      </c>
      <c r="M26" s="31"/>
    </row>
    <row r="27" spans="1:13" ht="24" customHeight="1">
      <c r="A27" s="47">
        <v>20</v>
      </c>
      <c r="B27" s="47" t="s">
        <v>124</v>
      </c>
      <c r="C27" s="47" t="s">
        <v>43</v>
      </c>
      <c r="D27" s="47" t="s">
        <v>79</v>
      </c>
      <c r="E27" s="47" t="s">
        <v>84</v>
      </c>
      <c r="F27" s="47" t="s">
        <v>148</v>
      </c>
      <c r="G27" s="47" t="s">
        <v>81</v>
      </c>
      <c r="H27" s="47" t="s">
        <v>87</v>
      </c>
      <c r="I27" s="48" t="s">
        <v>150</v>
      </c>
      <c r="J27" s="31"/>
      <c r="K27" s="31"/>
      <c r="L27" s="30" t="s">
        <v>39</v>
      </c>
      <c r="M27" s="31"/>
    </row>
    <row r="28" spans="1:13" ht="24" customHeight="1">
      <c r="A28" s="47">
        <v>21</v>
      </c>
      <c r="B28" s="47" t="s">
        <v>124</v>
      </c>
      <c r="C28" s="47" t="s">
        <v>43</v>
      </c>
      <c r="D28" s="47" t="s">
        <v>79</v>
      </c>
      <c r="E28" s="47" t="s">
        <v>89</v>
      </c>
      <c r="F28" s="47" t="s">
        <v>148</v>
      </c>
      <c r="G28" s="47" t="s">
        <v>149</v>
      </c>
      <c r="H28" s="47" t="s">
        <v>91</v>
      </c>
      <c r="I28" s="48" t="s">
        <v>151</v>
      </c>
      <c r="J28" s="46" t="s">
        <v>41</v>
      </c>
      <c r="K28" s="31"/>
      <c r="L28" s="33" t="s">
        <v>40</v>
      </c>
      <c r="M28" s="31"/>
    </row>
    <row r="29" spans="1:13" ht="24" customHeight="1">
      <c r="A29" s="47">
        <v>22</v>
      </c>
      <c r="B29" s="47" t="s">
        <v>124</v>
      </c>
      <c r="C29" s="47" t="s">
        <v>43</v>
      </c>
      <c r="D29" s="47" t="s">
        <v>93</v>
      </c>
      <c r="E29" s="47" t="s">
        <v>152</v>
      </c>
      <c r="F29" s="47" t="s">
        <v>136</v>
      </c>
      <c r="G29" s="47" t="s">
        <v>153</v>
      </c>
      <c r="H29" s="47" t="s">
        <v>154</v>
      </c>
      <c r="I29" s="48" t="s">
        <v>172</v>
      </c>
      <c r="J29" s="31"/>
      <c r="K29" s="31"/>
      <c r="L29" s="30" t="s">
        <v>39</v>
      </c>
      <c r="M29" s="31"/>
    </row>
    <row r="30" spans="1:13" ht="24" customHeight="1">
      <c r="A30" s="47">
        <v>23</v>
      </c>
      <c r="B30" s="47" t="s">
        <v>124</v>
      </c>
      <c r="C30" s="47" t="s">
        <v>43</v>
      </c>
      <c r="D30" s="47" t="s">
        <v>155</v>
      </c>
      <c r="E30" s="47" t="s">
        <v>156</v>
      </c>
      <c r="F30" s="47" t="s">
        <v>157</v>
      </c>
      <c r="G30" s="47" t="s">
        <v>158</v>
      </c>
      <c r="H30" s="47" t="s">
        <v>159</v>
      </c>
      <c r="I30" s="48" t="s">
        <v>171</v>
      </c>
      <c r="J30" s="31"/>
      <c r="K30" s="31"/>
      <c r="L30" s="30" t="s">
        <v>39</v>
      </c>
      <c r="M30" s="31"/>
    </row>
    <row r="31" spans="1:13" ht="24" customHeight="1">
      <c r="A31" s="47">
        <v>24</v>
      </c>
      <c r="B31" s="47" t="s">
        <v>160</v>
      </c>
      <c r="C31" s="47" t="s">
        <v>43</v>
      </c>
      <c r="D31" s="47" t="s">
        <v>161</v>
      </c>
      <c r="E31" s="47" t="s">
        <v>162</v>
      </c>
      <c r="F31" s="47" t="s">
        <v>163</v>
      </c>
      <c r="G31" s="47" t="s">
        <v>164</v>
      </c>
      <c r="H31" s="47" t="s">
        <v>154</v>
      </c>
      <c r="I31" s="48" t="s">
        <v>170</v>
      </c>
      <c r="J31" s="31"/>
      <c r="K31" s="31"/>
      <c r="L31" s="30" t="s">
        <v>39</v>
      </c>
      <c r="M31" s="31"/>
    </row>
    <row r="32" spans="1:13" ht="24" customHeight="1">
      <c r="A32" s="47">
        <v>25</v>
      </c>
      <c r="B32" s="47" t="s">
        <v>160</v>
      </c>
      <c r="C32" s="47" t="s">
        <v>43</v>
      </c>
      <c r="D32" s="47" t="s">
        <v>161</v>
      </c>
      <c r="E32" s="47" t="s">
        <v>165</v>
      </c>
      <c r="F32" s="47" t="s">
        <v>166</v>
      </c>
      <c r="G32" s="47" t="s">
        <v>167</v>
      </c>
      <c r="H32" s="47" t="s">
        <v>168</v>
      </c>
      <c r="I32" s="48" t="s">
        <v>169</v>
      </c>
      <c r="J32" s="31"/>
      <c r="K32" s="31"/>
      <c r="L32" s="30" t="s">
        <v>39</v>
      </c>
      <c r="M32" s="31"/>
    </row>
    <row r="33" spans="1:13">
      <c r="A33" s="31"/>
      <c r="B33" s="31"/>
      <c r="C33" s="31"/>
      <c r="D33" s="31"/>
      <c r="E33" s="31"/>
      <c r="F33" s="31"/>
      <c r="G33" s="31"/>
      <c r="H33" s="31"/>
      <c r="I33" s="31"/>
      <c r="J33" s="31"/>
      <c r="K33" s="31"/>
      <c r="L33" s="31"/>
      <c r="M33" s="31"/>
    </row>
    <row r="34" spans="1:13">
      <c r="A34" s="31"/>
      <c r="B34" s="31"/>
      <c r="C34" s="31"/>
      <c r="D34" s="31"/>
      <c r="E34" s="31"/>
      <c r="F34" s="31"/>
      <c r="G34" s="31"/>
      <c r="H34" s="31"/>
      <c r="I34" s="31"/>
      <c r="J34" s="31"/>
      <c r="K34" s="31"/>
      <c r="L34" s="31"/>
      <c r="M34" s="31"/>
    </row>
    <row r="35" spans="1:13">
      <c r="A35" s="31"/>
      <c r="B35" s="31"/>
      <c r="C35" s="31"/>
      <c r="D35" s="31"/>
      <c r="E35" s="31"/>
      <c r="F35" s="31"/>
      <c r="G35" s="31"/>
      <c r="H35" s="31"/>
      <c r="I35" s="31"/>
      <c r="J35" s="31"/>
      <c r="K35" s="31"/>
      <c r="L35" s="31"/>
      <c r="M35" s="31"/>
    </row>
    <row r="36" spans="1:13">
      <c r="A36" s="31"/>
      <c r="B36" s="31"/>
      <c r="C36" s="31"/>
      <c r="D36" s="31"/>
      <c r="E36" s="31"/>
      <c r="F36" s="31"/>
      <c r="G36" s="31"/>
      <c r="H36" s="31"/>
      <c r="I36" s="31"/>
      <c r="J36" s="31"/>
      <c r="K36" s="31"/>
      <c r="L36" s="31"/>
      <c r="M36" s="31"/>
    </row>
    <row r="37" spans="1:13">
      <c r="A37" s="31"/>
      <c r="B37" s="31"/>
      <c r="C37" s="31"/>
      <c r="D37" s="31"/>
      <c r="E37" s="31"/>
      <c r="F37" s="31"/>
      <c r="G37" s="31"/>
      <c r="H37" s="31"/>
      <c r="I37" s="31"/>
      <c r="J37" s="31"/>
      <c r="K37" s="31"/>
      <c r="L37" s="31"/>
      <c r="M37" s="31"/>
    </row>
    <row r="38" spans="1:13">
      <c r="A38" s="31"/>
      <c r="B38" s="31"/>
      <c r="C38" s="31"/>
      <c r="D38" s="31"/>
      <c r="E38" s="31"/>
      <c r="F38" s="31"/>
      <c r="G38" s="31"/>
      <c r="H38" s="31"/>
      <c r="I38" s="31"/>
      <c r="J38" s="31"/>
      <c r="K38" s="31"/>
      <c r="L38" s="31"/>
      <c r="M38" s="31"/>
    </row>
    <row r="39" spans="1:13">
      <c r="A39" s="31"/>
      <c r="B39" s="31"/>
      <c r="C39" s="31"/>
      <c r="D39" s="31"/>
      <c r="E39" s="31"/>
      <c r="F39" s="31"/>
      <c r="G39" s="31"/>
      <c r="H39" s="31"/>
      <c r="I39" s="31"/>
      <c r="J39" s="31"/>
      <c r="K39" s="31"/>
      <c r="L39" s="31"/>
      <c r="M39" s="31"/>
    </row>
    <row r="40" spans="1:13">
      <c r="A40" s="31"/>
      <c r="B40" s="31"/>
      <c r="C40" s="31"/>
      <c r="D40" s="31"/>
      <c r="E40" s="31"/>
      <c r="F40" s="31"/>
      <c r="G40" s="31"/>
      <c r="H40" s="31"/>
      <c r="I40" s="31"/>
      <c r="J40" s="31"/>
      <c r="K40" s="31"/>
      <c r="L40" s="31"/>
      <c r="M40" s="31"/>
    </row>
    <row r="41" spans="1:13">
      <c r="A41" s="31"/>
      <c r="B41" s="31"/>
      <c r="C41" s="31"/>
      <c r="D41" s="31"/>
      <c r="E41" s="31"/>
      <c r="F41" s="31"/>
      <c r="G41" s="31"/>
      <c r="H41" s="31"/>
      <c r="I41" s="31"/>
      <c r="J41" s="31"/>
      <c r="K41" s="31"/>
      <c r="L41" s="31"/>
      <c r="M41" s="31"/>
    </row>
    <row r="42" spans="1:13">
      <c r="A42" s="31"/>
      <c r="B42" s="31"/>
      <c r="C42" s="31"/>
      <c r="D42" s="31"/>
      <c r="E42" s="31"/>
      <c r="F42" s="31"/>
      <c r="G42" s="31"/>
      <c r="H42" s="31"/>
      <c r="I42" s="31"/>
      <c r="J42" s="31"/>
      <c r="K42" s="31"/>
      <c r="L42" s="31"/>
      <c r="M42" s="31"/>
    </row>
    <row r="43" spans="1:13">
      <c r="A43" s="31"/>
      <c r="B43" s="31"/>
      <c r="C43" s="31"/>
      <c r="D43" s="31"/>
      <c r="E43" s="31"/>
      <c r="F43" s="31"/>
      <c r="G43" s="31"/>
      <c r="H43" s="31"/>
      <c r="I43" s="31"/>
      <c r="J43" s="31"/>
      <c r="K43" s="31"/>
      <c r="L43" s="31"/>
      <c r="M43" s="31"/>
    </row>
    <row r="44" spans="1:13">
      <c r="A44" s="31"/>
      <c r="B44" s="31"/>
      <c r="C44" s="31"/>
      <c r="D44" s="31"/>
      <c r="E44" s="31"/>
      <c r="F44" s="31"/>
      <c r="G44" s="31"/>
      <c r="H44" s="31"/>
      <c r="I44" s="31"/>
      <c r="J44" s="31"/>
      <c r="K44" s="31"/>
      <c r="L44" s="31"/>
      <c r="M44" s="31"/>
    </row>
    <row r="45" spans="1:13">
      <c r="A45" s="31"/>
      <c r="B45" s="31"/>
      <c r="C45" s="31"/>
      <c r="D45" s="31"/>
      <c r="E45" s="31"/>
      <c r="F45" s="31"/>
      <c r="G45" s="31"/>
      <c r="H45" s="31"/>
      <c r="I45" s="31"/>
      <c r="J45" s="31"/>
      <c r="K45" s="31"/>
      <c r="L45" s="31"/>
      <c r="M45" s="31"/>
    </row>
    <row r="46" spans="1:13">
      <c r="A46" s="31"/>
      <c r="B46" s="31"/>
      <c r="C46" s="31"/>
      <c r="D46" s="31"/>
      <c r="E46" s="31"/>
      <c r="F46" s="31"/>
      <c r="G46" s="31"/>
      <c r="H46" s="31"/>
      <c r="I46" s="31"/>
      <c r="J46" s="31"/>
      <c r="K46" s="31"/>
      <c r="L46" s="31"/>
      <c r="M46" s="31"/>
    </row>
    <row r="47" spans="1:13">
      <c r="A47" s="31"/>
      <c r="B47" s="31"/>
      <c r="C47" s="31"/>
      <c r="D47" s="31"/>
      <c r="E47" s="31"/>
      <c r="F47" s="31"/>
      <c r="G47" s="31"/>
      <c r="H47" s="31"/>
      <c r="I47" s="31"/>
      <c r="J47" s="31"/>
      <c r="K47" s="31"/>
      <c r="L47" s="31"/>
      <c r="M47" s="31"/>
    </row>
    <row r="48" spans="1:13">
      <c r="A48" s="31"/>
      <c r="B48" s="31"/>
      <c r="C48" s="31"/>
      <c r="D48" s="31"/>
      <c r="E48" s="31"/>
      <c r="F48" s="31"/>
      <c r="G48" s="31"/>
      <c r="H48" s="31"/>
      <c r="I48" s="31"/>
      <c r="J48" s="31"/>
      <c r="K48" s="31"/>
      <c r="L48" s="31"/>
      <c r="M48" s="31"/>
    </row>
    <row r="49" spans="1:13">
      <c r="A49" s="31"/>
      <c r="B49" s="31"/>
      <c r="C49" s="31"/>
      <c r="D49" s="31"/>
      <c r="E49" s="31"/>
      <c r="F49" s="31"/>
      <c r="G49" s="31"/>
      <c r="H49" s="31"/>
      <c r="I49" s="31"/>
      <c r="J49" s="31"/>
      <c r="K49" s="31"/>
      <c r="L49" s="31"/>
      <c r="M49" s="31"/>
    </row>
    <row r="50" spans="1:13">
      <c r="A50" s="31"/>
      <c r="B50" s="31"/>
      <c r="C50" s="31"/>
      <c r="D50" s="31"/>
      <c r="E50" s="31"/>
      <c r="F50" s="31"/>
      <c r="G50" s="31"/>
      <c r="H50" s="31"/>
      <c r="I50" s="31"/>
      <c r="J50" s="31"/>
      <c r="K50" s="31"/>
      <c r="L50" s="31"/>
      <c r="M50" s="31"/>
    </row>
    <row r="51" spans="1:13">
      <c r="A51" s="31"/>
      <c r="B51" s="31"/>
      <c r="C51" s="31"/>
      <c r="D51" s="31"/>
      <c r="E51" s="31"/>
      <c r="F51" s="31"/>
      <c r="G51" s="31"/>
      <c r="H51" s="31"/>
      <c r="I51" s="31"/>
      <c r="J51" s="31"/>
      <c r="K51" s="31"/>
      <c r="L51" s="31"/>
      <c r="M51" s="31"/>
    </row>
    <row r="52" spans="1:13">
      <c r="A52" s="31"/>
      <c r="B52" s="31"/>
      <c r="C52" s="31"/>
      <c r="D52" s="31"/>
      <c r="E52" s="31"/>
      <c r="F52" s="31"/>
      <c r="G52" s="31"/>
      <c r="H52" s="31"/>
      <c r="I52" s="31"/>
      <c r="J52" s="31"/>
      <c r="K52" s="31"/>
      <c r="L52" s="31"/>
      <c r="M52" s="31"/>
    </row>
    <row r="53" spans="1:13">
      <c r="A53" s="31"/>
      <c r="B53" s="31"/>
      <c r="C53" s="31"/>
      <c r="D53" s="31"/>
      <c r="E53" s="31"/>
      <c r="F53" s="31"/>
      <c r="G53" s="31"/>
      <c r="H53" s="31"/>
      <c r="I53" s="31"/>
      <c r="J53" s="31"/>
      <c r="K53" s="31"/>
      <c r="L53" s="31"/>
      <c r="M53" s="31"/>
    </row>
    <row r="54" spans="1:13">
      <c r="A54" s="31"/>
      <c r="B54" s="31"/>
      <c r="C54" s="31"/>
      <c r="D54" s="31"/>
      <c r="E54" s="31"/>
      <c r="F54" s="31"/>
      <c r="G54" s="31"/>
      <c r="H54" s="31"/>
      <c r="I54" s="31"/>
      <c r="J54" s="31"/>
      <c r="K54" s="31"/>
      <c r="L54" s="31"/>
      <c r="M54" s="31"/>
    </row>
    <row r="55" spans="1:13">
      <c r="A55" s="31"/>
      <c r="B55" s="31"/>
      <c r="C55" s="31"/>
      <c r="D55" s="31"/>
      <c r="E55" s="31"/>
      <c r="F55" s="31"/>
      <c r="G55" s="31"/>
      <c r="H55" s="31"/>
      <c r="I55" s="31"/>
      <c r="J55" s="31"/>
      <c r="K55" s="31"/>
      <c r="L55" s="31"/>
      <c r="M55" s="31"/>
    </row>
    <row r="56" spans="1:13">
      <c r="A56" s="31"/>
      <c r="B56" s="31"/>
      <c r="C56" s="31"/>
      <c r="D56" s="31"/>
      <c r="E56" s="31"/>
      <c r="F56" s="31"/>
      <c r="G56" s="31"/>
      <c r="H56" s="31"/>
      <c r="I56" s="31"/>
      <c r="J56" s="31"/>
      <c r="K56" s="31"/>
      <c r="L56" s="31"/>
      <c r="M56" s="31"/>
    </row>
    <row r="57" spans="1:13">
      <c r="A57" s="31"/>
      <c r="B57" s="31"/>
      <c r="C57" s="31"/>
      <c r="D57" s="31"/>
      <c r="E57" s="31"/>
      <c r="F57" s="31"/>
      <c r="G57" s="31"/>
      <c r="H57" s="31"/>
      <c r="I57" s="31"/>
      <c r="J57" s="31"/>
      <c r="K57" s="31"/>
      <c r="L57" s="31"/>
      <c r="M57" s="31"/>
    </row>
    <row r="58" spans="1:13">
      <c r="A58" s="31"/>
      <c r="B58" s="31"/>
      <c r="C58" s="31"/>
      <c r="D58" s="31"/>
      <c r="E58" s="31"/>
      <c r="F58" s="31"/>
      <c r="G58" s="31"/>
      <c r="H58" s="31"/>
      <c r="I58" s="31"/>
      <c r="J58" s="31"/>
      <c r="K58" s="31"/>
      <c r="L58" s="31"/>
      <c r="M58" s="31"/>
    </row>
    <row r="59" spans="1:13">
      <c r="A59" s="31"/>
      <c r="B59" s="31"/>
      <c r="C59" s="31"/>
      <c r="D59" s="31"/>
      <c r="E59" s="31"/>
      <c r="F59" s="31"/>
      <c r="G59" s="31"/>
      <c r="H59" s="31"/>
      <c r="I59" s="31"/>
      <c r="J59" s="31"/>
      <c r="K59" s="31"/>
      <c r="L59" s="31"/>
      <c r="M59" s="31"/>
    </row>
    <row r="60" spans="1:13">
      <c r="A60" s="31"/>
      <c r="B60" s="31"/>
      <c r="C60" s="31"/>
      <c r="D60" s="31"/>
      <c r="E60" s="31"/>
      <c r="F60" s="31"/>
      <c r="G60" s="31"/>
      <c r="H60" s="31"/>
      <c r="I60" s="31"/>
      <c r="J60" s="31"/>
      <c r="K60" s="31"/>
      <c r="L60" s="31"/>
      <c r="M60" s="31"/>
    </row>
  </sheetData>
  <mergeCells count="7">
    <mergeCell ref="A5:B5"/>
    <mergeCell ref="C5:G5"/>
    <mergeCell ref="A1:B1"/>
    <mergeCell ref="L1:M1"/>
    <mergeCell ref="A2:B2"/>
    <mergeCell ref="A3:B3"/>
    <mergeCell ref="A4:B4"/>
  </mergeCells>
  <phoneticPr fontId="20" type="noConversion"/>
  <hyperlinks>
    <hyperlink ref="C1" r:id="rId1" xr:uid="{1D7E7F0F-C76A-4588-AFF5-0C3DDBDABC28}"/>
    <hyperlink ref="J10" r:id="rId2" xr:uid="{A049EB37-CEC8-4063-9229-2412C2F8D593}"/>
    <hyperlink ref="J12" r:id="rId3" xr:uid="{60268555-53AA-48D5-B3BA-1FFC40DA57DA}"/>
    <hyperlink ref="J16" r:id="rId4" xr:uid="{95AFE2C6-D520-424D-8E88-A4B5F7D124F4}"/>
    <hyperlink ref="J19" r:id="rId5" xr:uid="{D129B057-1279-4AE8-9B36-B5B41CE26355}"/>
    <hyperlink ref="J28" r:id="rId6" xr:uid="{F700F1F4-9002-43C2-AB07-339DFF45964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A612-2069-4812-B785-72AC7214BF5F}">
  <dimension ref="I3:N8"/>
  <sheetViews>
    <sheetView workbookViewId="0">
      <selection activeCell="I3" sqref="I3:N8"/>
    </sheetView>
  </sheetViews>
  <sheetFormatPr defaultRowHeight="14.4"/>
  <sheetData>
    <row r="3" spans="9:14">
      <c r="I3" s="121" t="s">
        <v>195</v>
      </c>
      <c r="J3" s="121"/>
      <c r="K3" s="121"/>
      <c r="L3" s="121"/>
      <c r="M3" s="121"/>
      <c r="N3" s="121"/>
    </row>
    <row r="4" spans="9:14">
      <c r="I4" s="121"/>
      <c r="J4" s="121"/>
      <c r="K4" s="121"/>
      <c r="L4" s="121"/>
      <c r="M4" s="121"/>
      <c r="N4" s="121"/>
    </row>
    <row r="5" spans="9:14">
      <c r="I5" s="121"/>
      <c r="J5" s="121"/>
      <c r="K5" s="121"/>
      <c r="L5" s="121"/>
      <c r="M5" s="121"/>
      <c r="N5" s="121"/>
    </row>
    <row r="6" spans="9:14">
      <c r="I6" s="122" t="s">
        <v>194</v>
      </c>
      <c r="J6" s="122"/>
      <c r="K6" s="122"/>
      <c r="L6" s="122"/>
      <c r="M6" s="122"/>
      <c r="N6" s="122"/>
    </row>
    <row r="7" spans="9:14">
      <c r="I7" s="122"/>
      <c r="J7" s="122"/>
      <c r="K7" s="122"/>
      <c r="L7" s="122"/>
      <c r="M7" s="122"/>
      <c r="N7" s="122"/>
    </row>
    <row r="8" spans="9:14">
      <c r="I8" s="122"/>
      <c r="J8" s="122"/>
      <c r="K8" s="122"/>
      <c r="L8" s="122"/>
      <c r="M8" s="122"/>
      <c r="N8" s="122"/>
    </row>
  </sheetData>
  <mergeCells count="2">
    <mergeCell ref="I3:N5"/>
    <mergeCell ref="I6:N8"/>
  </mergeCells>
  <hyperlinks>
    <hyperlink ref="I6:N8" r:id="rId1" display="Click here to see the bug in JIRA." xr:uid="{9B3D345E-9219-4B0D-9926-94AC0CF12D8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EB91-FAB7-4FC5-93AC-F76B4B3AF7AB}">
  <dimension ref="G1:L53"/>
  <sheetViews>
    <sheetView showGridLines="0" workbookViewId="0">
      <selection activeCell="J3" sqref="J3"/>
    </sheetView>
  </sheetViews>
  <sheetFormatPr defaultRowHeight="14.4"/>
  <cols>
    <col min="7" max="7" width="65" bestFit="1" customWidth="1"/>
  </cols>
  <sheetData>
    <row r="1" spans="7:7">
      <c r="G1" s="125" t="s">
        <v>175</v>
      </c>
    </row>
    <row r="2" spans="7:7">
      <c r="G2" s="126"/>
    </row>
    <row r="3" spans="7:7" ht="15.6">
      <c r="G3" s="52" t="s">
        <v>176</v>
      </c>
    </row>
    <row r="4" spans="7:7" ht="15.6">
      <c r="G4" s="53" t="s">
        <v>196</v>
      </c>
    </row>
    <row r="5" spans="7:7" ht="208.2" customHeight="1">
      <c r="G5" s="54" t="s">
        <v>179</v>
      </c>
    </row>
    <row r="6" spans="7:7" ht="21" customHeight="1">
      <c r="G6" s="53" t="s">
        <v>177</v>
      </c>
    </row>
    <row r="7" spans="7:7" ht="24" customHeight="1">
      <c r="G7" s="53" t="s">
        <v>178</v>
      </c>
    </row>
    <row r="8" spans="7:7" ht="16.2" thickBot="1">
      <c r="G8" s="55" t="s">
        <v>174</v>
      </c>
    </row>
    <row r="12" spans="7:7" ht="15" thickBot="1"/>
    <row r="13" spans="7:7">
      <c r="G13" s="123" t="s">
        <v>175</v>
      </c>
    </row>
    <row r="14" spans="7:7" ht="15" thickBot="1">
      <c r="G14" s="124"/>
    </row>
    <row r="15" spans="7:7" ht="18.600000000000001" customHeight="1">
      <c r="G15" s="49" t="s">
        <v>180</v>
      </c>
    </row>
    <row r="16" spans="7:7" ht="15.6">
      <c r="G16" s="49" t="s">
        <v>181</v>
      </c>
    </row>
    <row r="17" spans="7:7" ht="208.2" customHeight="1">
      <c r="G17" s="50" t="s">
        <v>182</v>
      </c>
    </row>
    <row r="18" spans="7:7" ht="22.8" customHeight="1">
      <c r="G18" s="49" t="s">
        <v>177</v>
      </c>
    </row>
    <row r="19" spans="7:7" ht="23.4" customHeight="1">
      <c r="G19" s="49" t="s">
        <v>183</v>
      </c>
    </row>
    <row r="20" spans="7:7" ht="16.2" thickBot="1">
      <c r="G20" s="51" t="s">
        <v>174</v>
      </c>
    </row>
    <row r="22" spans="7:7" ht="15" thickBot="1"/>
    <row r="23" spans="7:7" ht="15.6" customHeight="1">
      <c r="G23" s="123" t="s">
        <v>175</v>
      </c>
    </row>
    <row r="24" spans="7:7" ht="14.4" customHeight="1">
      <c r="G24" s="127"/>
    </row>
    <row r="25" spans="7:7" ht="15" customHeight="1" thickBot="1">
      <c r="G25" s="124"/>
    </row>
    <row r="26" spans="7:7" ht="23.4" customHeight="1">
      <c r="G26" s="49" t="s">
        <v>187</v>
      </c>
    </row>
    <row r="27" spans="7:7" ht="15.6">
      <c r="G27" s="49" t="s">
        <v>188</v>
      </c>
    </row>
    <row r="28" spans="7:7" ht="193.2" customHeight="1">
      <c r="G28" s="50" t="s">
        <v>184</v>
      </c>
    </row>
    <row r="29" spans="7:7" ht="24" customHeight="1">
      <c r="G29" s="49" t="s">
        <v>185</v>
      </c>
    </row>
    <row r="30" spans="7:7" ht="25.2" customHeight="1">
      <c r="G30" s="49" t="s">
        <v>186</v>
      </c>
    </row>
    <row r="31" spans="7:7" ht="23.4" customHeight="1" thickBot="1">
      <c r="G31" s="51" t="s">
        <v>174</v>
      </c>
    </row>
    <row r="34" spans="7:12" ht="15" thickBot="1"/>
    <row r="35" spans="7:12" ht="14.4" customHeight="1">
      <c r="G35" s="128" t="s">
        <v>175</v>
      </c>
      <c r="H35" s="129"/>
      <c r="I35" s="129"/>
      <c r="J35" s="129"/>
      <c r="K35" s="129"/>
      <c r="L35" s="130"/>
    </row>
    <row r="36" spans="7:12" ht="15" customHeight="1">
      <c r="G36" s="131"/>
      <c r="H36" s="132"/>
      <c r="I36" s="132"/>
      <c r="J36" s="132"/>
      <c r="K36" s="132"/>
      <c r="L36" s="133"/>
    </row>
    <row r="37" spans="7:12" ht="20.399999999999999" customHeight="1">
      <c r="G37" s="58" t="s">
        <v>190</v>
      </c>
      <c r="H37" s="59"/>
      <c r="I37" s="59"/>
      <c r="J37" s="59"/>
      <c r="K37" s="59"/>
      <c r="L37" s="56"/>
    </row>
    <row r="38" spans="7:12" ht="22.8" customHeight="1">
      <c r="G38" s="58" t="s">
        <v>191</v>
      </c>
      <c r="H38" s="59"/>
      <c r="I38" s="59"/>
      <c r="J38" s="59"/>
      <c r="K38" s="59"/>
      <c r="L38" s="56"/>
    </row>
    <row r="39" spans="7:12" ht="210" customHeight="1">
      <c r="G39" s="60" t="s">
        <v>192</v>
      </c>
      <c r="H39" s="59"/>
      <c r="I39" s="59"/>
      <c r="J39" s="59"/>
      <c r="K39" s="59"/>
      <c r="L39" s="56"/>
    </row>
    <row r="40" spans="7:12" ht="23.4" customHeight="1">
      <c r="G40" s="58" t="s">
        <v>177</v>
      </c>
      <c r="H40" s="59"/>
      <c r="I40" s="59"/>
      <c r="J40" s="59"/>
      <c r="K40" s="59"/>
      <c r="L40" s="56"/>
    </row>
    <row r="41" spans="7:12" ht="22.8" customHeight="1">
      <c r="G41" s="58" t="s">
        <v>186</v>
      </c>
      <c r="H41" s="59"/>
      <c r="I41" s="59"/>
      <c r="J41" s="59"/>
      <c r="K41" s="59"/>
      <c r="L41" s="56"/>
    </row>
    <row r="42" spans="7:12" ht="21.6" customHeight="1" thickBot="1">
      <c r="G42" s="61" t="s">
        <v>174</v>
      </c>
      <c r="H42" s="62"/>
      <c r="I42" s="62"/>
      <c r="J42" s="62"/>
      <c r="K42" s="62"/>
      <c r="L42" s="57"/>
    </row>
    <row r="45" spans="7:12" ht="15" thickBot="1"/>
    <row r="46" spans="7:12" ht="15.6" customHeight="1">
      <c r="G46" s="123" t="s">
        <v>175</v>
      </c>
      <c r="H46" s="63"/>
      <c r="I46" s="63"/>
    </row>
    <row r="47" spans="7:12" ht="15.6" customHeight="1" thickBot="1">
      <c r="G47" s="124"/>
      <c r="H47" s="63"/>
      <c r="I47" s="63"/>
    </row>
    <row r="48" spans="7:12" ht="21" customHeight="1">
      <c r="G48" s="49" t="s">
        <v>189</v>
      </c>
    </row>
    <row r="49" spans="7:7" ht="21" customHeight="1">
      <c r="G49" s="49" t="s">
        <v>188</v>
      </c>
    </row>
    <row r="50" spans="7:7" ht="206.4" customHeight="1">
      <c r="G50" s="50" t="s">
        <v>193</v>
      </c>
    </row>
    <row r="51" spans="7:7" ht="13.8" customHeight="1">
      <c r="G51" s="49" t="s">
        <v>177</v>
      </c>
    </row>
    <row r="52" spans="7:7" ht="22.8" customHeight="1">
      <c r="G52" s="49" t="s">
        <v>186</v>
      </c>
    </row>
    <row r="53" spans="7:7" ht="23.4" customHeight="1" thickBot="1">
      <c r="G53" s="51" t="s">
        <v>174</v>
      </c>
    </row>
  </sheetData>
  <mergeCells count="5">
    <mergeCell ref="G46:G47"/>
    <mergeCell ref="G1:G2"/>
    <mergeCell ref="G13:G14"/>
    <mergeCell ref="G23:G25"/>
    <mergeCell ref="G35:L36"/>
  </mergeCells>
  <hyperlinks>
    <hyperlink ref="G8" r:id="rId1" xr:uid="{7112E847-035C-41A1-A498-A0E7E09E86AB}"/>
    <hyperlink ref="G20" r:id="rId2" xr:uid="{6E09BB14-BCF5-4926-A0CE-D9ABC29B9102}"/>
    <hyperlink ref="G31" r:id="rId3" xr:uid="{4E9AA66B-3FB8-4D31-BFCD-A79DF4465DA3}"/>
    <hyperlink ref="G42" r:id="rId4" xr:uid="{E01A499F-D449-46AE-A8A2-F6CE94326A54}"/>
    <hyperlink ref="G53" r:id="rId5" xr:uid="{97937A68-674A-451B-A43E-32DF5D507B5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AD924-5336-4B00-B637-9FBA787ED47F}">
  <dimension ref="A1:Z1000"/>
  <sheetViews>
    <sheetView workbookViewId="0">
      <selection activeCell="C60" sqref="C60"/>
    </sheetView>
  </sheetViews>
  <sheetFormatPr defaultColWidth="14.44140625" defaultRowHeight="15" customHeight="1"/>
  <cols>
    <col min="1" max="1" width="14.21875" customWidth="1"/>
    <col min="2" max="2" width="29.21875" customWidth="1"/>
    <col min="3" max="3" width="39.77734375" customWidth="1"/>
    <col min="4" max="8" width="14.21875" customWidth="1"/>
    <col min="9" max="9" width="11.44140625" bestFit="1" customWidth="1"/>
    <col min="10" max="10" width="11.6640625" bestFit="1" customWidth="1"/>
    <col min="11" max="11" width="18.21875" bestFit="1" customWidth="1"/>
    <col min="12" max="13" width="18" bestFit="1" customWidth="1"/>
    <col min="14" max="14" width="24.21875" customWidth="1"/>
    <col min="15" max="15" width="30.77734375" customWidth="1"/>
    <col min="16" max="16" width="25" customWidth="1"/>
    <col min="17" max="18" width="14.21875" customWidth="1"/>
    <col min="19" max="26" width="12.77734375" customWidth="1"/>
  </cols>
  <sheetData>
    <row r="1" spans="1:26" ht="15.75" customHeight="1"/>
    <row r="2" spans="1:26" ht="15.75" customHeight="1"/>
    <row r="3" spans="1:26" ht="8.25" customHeight="1" thickBot="1"/>
    <row r="4" spans="1:26" ht="25.5" customHeight="1" thickBot="1">
      <c r="B4" s="152" t="s">
        <v>197</v>
      </c>
      <c r="C4" s="117"/>
      <c r="D4" s="117"/>
      <c r="E4" s="117"/>
      <c r="F4" s="117"/>
      <c r="G4" s="115"/>
      <c r="J4" s="64" t="s">
        <v>198</v>
      </c>
      <c r="K4" s="65"/>
    </row>
    <row r="5" spans="1:26" ht="15.75" customHeight="1" thickBot="1">
      <c r="B5" s="66" t="s">
        <v>199</v>
      </c>
      <c r="C5" s="153" t="s">
        <v>244</v>
      </c>
      <c r="D5" s="145"/>
      <c r="E5" s="145"/>
      <c r="F5" s="145"/>
      <c r="G5" s="146"/>
    </row>
    <row r="6" spans="1:26" ht="15.75" customHeight="1" thickBot="1">
      <c r="B6" s="68" t="s">
        <v>200</v>
      </c>
      <c r="C6" s="153" t="s">
        <v>201</v>
      </c>
      <c r="D6" s="145"/>
      <c r="E6" s="145"/>
      <c r="F6" s="145"/>
      <c r="G6" s="146"/>
      <c r="I6" s="69" t="s">
        <v>202</v>
      </c>
      <c r="J6" s="69" t="s">
        <v>203</v>
      </c>
    </row>
    <row r="7" spans="1:26" ht="15.75" customHeight="1" thickBot="1">
      <c r="A7" s="70"/>
      <c r="B7" s="68" t="s">
        <v>204</v>
      </c>
      <c r="C7" s="67" t="s">
        <v>205</v>
      </c>
      <c r="D7" s="71"/>
      <c r="E7" s="71"/>
      <c r="F7" s="71"/>
      <c r="G7" s="72"/>
      <c r="I7" s="69"/>
      <c r="J7" s="69"/>
      <c r="L7" s="73"/>
    </row>
    <row r="8" spans="1:26" ht="15.75" customHeight="1" thickBot="1">
      <c r="B8" s="66" t="s">
        <v>206</v>
      </c>
      <c r="C8" s="153">
        <v>1</v>
      </c>
      <c r="D8" s="145"/>
      <c r="E8" s="145"/>
      <c r="F8" s="145"/>
      <c r="G8" s="146"/>
      <c r="I8" s="74">
        <f>C16</f>
        <v>20</v>
      </c>
      <c r="J8" s="74" t="s">
        <v>8</v>
      </c>
      <c r="K8" s="75"/>
      <c r="L8" s="76"/>
    </row>
    <row r="9" spans="1:26" ht="15.75" customHeight="1" thickBot="1">
      <c r="B9" s="66" t="s">
        <v>207</v>
      </c>
      <c r="C9" s="153" t="s">
        <v>11</v>
      </c>
      <c r="D9" s="145"/>
      <c r="E9" s="145"/>
      <c r="F9" s="145"/>
      <c r="G9" s="146"/>
      <c r="I9" s="74">
        <f>D16</f>
        <v>5</v>
      </c>
      <c r="J9" s="74" t="s">
        <v>14</v>
      </c>
      <c r="K9" s="75"/>
      <c r="L9" s="77"/>
    </row>
    <row r="10" spans="1:26" ht="15.75" customHeight="1" thickBot="1">
      <c r="B10" s="66" t="s">
        <v>208</v>
      </c>
      <c r="C10" s="153" t="s">
        <v>11</v>
      </c>
      <c r="D10" s="145"/>
      <c r="E10" s="145"/>
      <c r="F10" s="145"/>
      <c r="G10" s="146"/>
      <c r="I10" s="74">
        <f>E16</f>
        <v>0</v>
      </c>
      <c r="J10" s="74" t="s">
        <v>209</v>
      </c>
      <c r="L10" s="78" t="s">
        <v>210</v>
      </c>
      <c r="M10" s="79" t="s">
        <v>211</v>
      </c>
      <c r="N10" s="79" t="s">
        <v>212</v>
      </c>
      <c r="O10" s="76"/>
      <c r="P10" s="79"/>
    </row>
    <row r="11" spans="1:26" ht="15.75" customHeight="1" thickBot="1">
      <c r="B11" s="66" t="s">
        <v>213</v>
      </c>
      <c r="C11" s="153" t="s">
        <v>214</v>
      </c>
      <c r="D11" s="145"/>
      <c r="E11" s="145"/>
      <c r="F11" s="145"/>
      <c r="G11" s="146"/>
      <c r="I11" s="74">
        <f>F16</f>
        <v>0</v>
      </c>
      <c r="J11" s="74" t="s">
        <v>215</v>
      </c>
      <c r="L11" s="76"/>
      <c r="M11" s="76"/>
      <c r="N11" s="76"/>
      <c r="O11" s="76"/>
      <c r="P11" s="76"/>
    </row>
    <row r="12" spans="1:26" ht="15.75" customHeight="1">
      <c r="B12" s="154" t="s">
        <v>216</v>
      </c>
      <c r="C12" s="155"/>
      <c r="D12" s="155"/>
      <c r="E12" s="155"/>
      <c r="F12" s="155"/>
      <c r="G12" s="143"/>
    </row>
    <row r="13" spans="1:26" ht="15.75" customHeight="1" thickBot="1">
      <c r="B13" s="144"/>
      <c r="C13" s="145"/>
      <c r="D13" s="145"/>
      <c r="E13" s="145"/>
      <c r="F13" s="145"/>
      <c r="G13" s="146"/>
    </row>
    <row r="14" spans="1:26" ht="15.75" customHeight="1">
      <c r="B14" s="80" t="s">
        <v>217</v>
      </c>
      <c r="C14" s="81" t="s">
        <v>8</v>
      </c>
      <c r="D14" s="81" t="s">
        <v>14</v>
      </c>
      <c r="E14" s="81" t="s">
        <v>209</v>
      </c>
      <c r="F14" s="81" t="s">
        <v>218</v>
      </c>
      <c r="G14" s="82" t="s">
        <v>219</v>
      </c>
      <c r="L14" s="83"/>
      <c r="M14" s="83"/>
      <c r="N14" s="83"/>
      <c r="O14" s="83"/>
      <c r="P14" s="83"/>
      <c r="Q14" s="83"/>
      <c r="R14" s="83"/>
    </row>
    <row r="15" spans="1:26" ht="14.4">
      <c r="A15" s="84"/>
      <c r="B15" s="85"/>
      <c r="C15" s="86">
        <f>COUNTIF(TestCase!L8:L32,"Passed")</f>
        <v>20</v>
      </c>
      <c r="D15" s="87">
        <f>COUNTIF(TestCase!L8:L32,"Failed")</f>
        <v>5</v>
      </c>
      <c r="E15" s="88">
        <f>COUNTIF(TestCase!L8:L32,"Not Executed")</f>
        <v>0</v>
      </c>
      <c r="F15" s="89">
        <f>COUNTIF(TestCase!L8:L32,"Out Of Scope")</f>
        <v>0</v>
      </c>
      <c r="G15" s="90">
        <f>COUNT(TestCase!A8:A32)</f>
        <v>25</v>
      </c>
      <c r="H15" s="84"/>
      <c r="I15" t="s">
        <v>245</v>
      </c>
      <c r="J15" t="s">
        <v>246</v>
      </c>
      <c r="K15" t="s">
        <v>247</v>
      </c>
      <c r="L15" t="s">
        <v>248</v>
      </c>
      <c r="N15" s="84"/>
      <c r="O15" s="84"/>
      <c r="P15" s="84"/>
      <c r="Q15" s="84"/>
      <c r="R15" s="84"/>
      <c r="S15" s="84"/>
      <c r="T15" s="84"/>
      <c r="U15" s="84"/>
      <c r="V15" s="84"/>
      <c r="W15" s="84"/>
      <c r="X15" s="84"/>
      <c r="Y15" s="84"/>
      <c r="Z15" s="84"/>
    </row>
    <row r="16" spans="1:26" ht="18.600000000000001" thickBot="1">
      <c r="B16" s="91" t="s">
        <v>220</v>
      </c>
      <c r="C16" s="92">
        <f>SUM(C15)</f>
        <v>20</v>
      </c>
      <c r="D16" s="93">
        <f>SUM(D15)</f>
        <v>5</v>
      </c>
      <c r="E16" s="92">
        <f>SUM(E15)</f>
        <v>0</v>
      </c>
      <c r="F16" s="92">
        <f>SUM(F15)</f>
        <v>0</v>
      </c>
      <c r="G16" s="94">
        <f>SUM(G15)</f>
        <v>25</v>
      </c>
      <c r="I16">
        <v>20</v>
      </c>
      <c r="J16">
        <v>5</v>
      </c>
      <c r="K16">
        <v>0</v>
      </c>
      <c r="L16">
        <v>0</v>
      </c>
      <c r="N16" s="95"/>
      <c r="O16" s="95"/>
      <c r="P16" s="95"/>
      <c r="Q16" s="95"/>
      <c r="R16" s="95"/>
    </row>
    <row r="17" spans="2:18" ht="14.4">
      <c r="B17" s="96"/>
      <c r="C17" s="96"/>
      <c r="D17" s="96"/>
      <c r="E17" s="96"/>
      <c r="F17" s="96"/>
      <c r="G17" s="96"/>
      <c r="N17" s="95"/>
      <c r="O17" s="95"/>
      <c r="P17" s="95"/>
      <c r="Q17" s="95"/>
      <c r="R17" s="95"/>
    </row>
    <row r="18" spans="2:18" thickBot="1">
      <c r="B18" s="96"/>
      <c r="C18" s="96"/>
      <c r="D18" s="96"/>
      <c r="E18" s="96"/>
      <c r="F18" s="96"/>
      <c r="G18" s="96"/>
      <c r="N18" s="83"/>
      <c r="O18" s="83"/>
      <c r="P18" s="83"/>
      <c r="Q18" s="83"/>
      <c r="R18" s="83"/>
    </row>
    <row r="19" spans="2:18" ht="15.75" customHeight="1" thickBot="1">
      <c r="B19" s="156" t="s">
        <v>221</v>
      </c>
      <c r="C19" s="117"/>
      <c r="D19" s="117"/>
      <c r="E19" s="117"/>
      <c r="F19" s="117"/>
      <c r="G19" s="115"/>
    </row>
    <row r="20" spans="2:18" ht="15.75" customHeight="1" thickBot="1">
      <c r="B20" s="157" t="s">
        <v>222</v>
      </c>
      <c r="C20" s="117"/>
      <c r="D20" s="115"/>
      <c r="E20" s="97"/>
      <c r="F20" s="97" t="s">
        <v>223</v>
      </c>
      <c r="G20" s="97" t="s">
        <v>224</v>
      </c>
    </row>
    <row r="21" spans="2:18" ht="15.75" customHeight="1" thickBot="1">
      <c r="B21" s="151" t="s">
        <v>225</v>
      </c>
      <c r="C21" s="117"/>
      <c r="D21" s="115"/>
      <c r="E21" s="98"/>
      <c r="F21" s="98" t="s">
        <v>226</v>
      </c>
      <c r="G21" s="98" t="s">
        <v>226</v>
      </c>
    </row>
    <row r="22" spans="2:18" ht="15.75" customHeight="1" thickBot="1">
      <c r="B22" s="151" t="s">
        <v>227</v>
      </c>
      <c r="C22" s="117"/>
      <c r="D22" s="115"/>
      <c r="E22" s="98"/>
      <c r="F22" s="98" t="s">
        <v>226</v>
      </c>
      <c r="G22" s="98" t="s">
        <v>226</v>
      </c>
    </row>
    <row r="23" spans="2:18" ht="15.75" customHeight="1" thickBot="1"/>
    <row r="24" spans="2:18" ht="15.75" customHeight="1">
      <c r="B24" s="148"/>
      <c r="C24" s="149" t="s">
        <v>228</v>
      </c>
      <c r="D24" s="150" t="s">
        <v>229</v>
      </c>
      <c r="E24" s="139"/>
      <c r="F24" s="139"/>
      <c r="G24" s="140"/>
    </row>
    <row r="25" spans="2:18" ht="15.75" customHeight="1">
      <c r="B25" s="135"/>
      <c r="C25" s="135"/>
      <c r="D25" s="141"/>
      <c r="E25" s="142"/>
      <c r="F25" s="142"/>
      <c r="G25" s="143"/>
    </row>
    <row r="26" spans="2:18" ht="15.75" customHeight="1">
      <c r="B26" s="135"/>
      <c r="C26" s="135"/>
      <c r="D26" s="141"/>
      <c r="E26" s="142"/>
      <c r="F26" s="142"/>
      <c r="G26" s="143"/>
    </row>
    <row r="27" spans="2:18" ht="15.75" customHeight="1" thickBot="1">
      <c r="B27" s="136"/>
      <c r="C27" s="136"/>
      <c r="D27" s="144"/>
      <c r="E27" s="145"/>
      <c r="F27" s="145"/>
      <c r="G27" s="146"/>
    </row>
    <row r="28" spans="2:18" ht="15.75" customHeight="1">
      <c r="B28" s="134" t="s">
        <v>13</v>
      </c>
      <c r="C28" s="147" t="s">
        <v>230</v>
      </c>
      <c r="D28" s="138" t="s">
        <v>231</v>
      </c>
      <c r="E28" s="139"/>
      <c r="F28" s="139"/>
      <c r="G28" s="140"/>
    </row>
    <row r="29" spans="2:18" ht="15.75" customHeight="1">
      <c r="B29" s="135"/>
      <c r="C29" s="135"/>
      <c r="D29" s="141"/>
      <c r="E29" s="142"/>
      <c r="F29" s="142"/>
      <c r="G29" s="143"/>
    </row>
    <row r="30" spans="2:18" ht="15.75" customHeight="1">
      <c r="B30" s="135"/>
      <c r="C30" s="135"/>
      <c r="D30" s="141"/>
      <c r="E30" s="142"/>
      <c r="F30" s="142"/>
      <c r="G30" s="143"/>
    </row>
    <row r="31" spans="2:18" ht="15.75" customHeight="1" thickBot="1">
      <c r="B31" s="136"/>
      <c r="C31" s="136"/>
      <c r="D31" s="144"/>
      <c r="E31" s="145"/>
      <c r="F31" s="145"/>
      <c r="G31" s="146"/>
    </row>
    <row r="32" spans="2:18" ht="15.75" customHeight="1">
      <c r="B32" s="134" t="s">
        <v>249</v>
      </c>
      <c r="C32" s="147" t="s">
        <v>232</v>
      </c>
      <c r="D32" s="138" t="s">
        <v>233</v>
      </c>
      <c r="E32" s="139"/>
      <c r="F32" s="139"/>
      <c r="G32" s="140"/>
    </row>
    <row r="33" spans="2:7" ht="15.75" customHeight="1">
      <c r="B33" s="135"/>
      <c r="C33" s="135"/>
      <c r="D33" s="141"/>
      <c r="E33" s="142"/>
      <c r="F33" s="142"/>
      <c r="G33" s="143"/>
    </row>
    <row r="34" spans="2:7" ht="15.75" customHeight="1">
      <c r="B34" s="135"/>
      <c r="C34" s="135"/>
      <c r="D34" s="141"/>
      <c r="E34" s="142"/>
      <c r="F34" s="142"/>
      <c r="G34" s="143"/>
    </row>
    <row r="35" spans="2:7" ht="15.75" customHeight="1" thickBot="1">
      <c r="B35" s="136"/>
      <c r="C35" s="136"/>
      <c r="D35" s="144"/>
      <c r="E35" s="145"/>
      <c r="F35" s="145"/>
      <c r="G35" s="146"/>
    </row>
    <row r="36" spans="2:7" ht="15.75" customHeight="1">
      <c r="B36" s="134" t="s">
        <v>13</v>
      </c>
      <c r="C36" s="147" t="s">
        <v>234</v>
      </c>
      <c r="D36" s="138" t="s">
        <v>235</v>
      </c>
      <c r="E36" s="139"/>
      <c r="F36" s="139"/>
      <c r="G36" s="140"/>
    </row>
    <row r="37" spans="2:7" ht="15.75" customHeight="1">
      <c r="B37" s="135"/>
      <c r="C37" s="135"/>
      <c r="D37" s="141"/>
      <c r="E37" s="142"/>
      <c r="F37" s="142"/>
      <c r="G37" s="143"/>
    </row>
    <row r="38" spans="2:7" ht="15.75" customHeight="1">
      <c r="B38" s="135"/>
      <c r="C38" s="135"/>
      <c r="D38" s="141"/>
      <c r="E38" s="142"/>
      <c r="F38" s="142"/>
      <c r="G38" s="143"/>
    </row>
    <row r="39" spans="2:7" ht="15.75" customHeight="1" thickBot="1">
      <c r="B39" s="136"/>
      <c r="C39" s="136"/>
      <c r="D39" s="144"/>
      <c r="E39" s="145"/>
      <c r="F39" s="145"/>
      <c r="G39" s="146"/>
    </row>
    <row r="40" spans="2:7" ht="15.75" customHeight="1">
      <c r="B40" s="134" t="s">
        <v>250</v>
      </c>
      <c r="C40" s="147" t="s">
        <v>236</v>
      </c>
      <c r="D40" s="138" t="s">
        <v>237</v>
      </c>
      <c r="E40" s="139"/>
      <c r="F40" s="139"/>
      <c r="G40" s="140"/>
    </row>
    <row r="41" spans="2:7" ht="15.75" customHeight="1">
      <c r="B41" s="135"/>
      <c r="C41" s="135"/>
      <c r="D41" s="141"/>
      <c r="E41" s="142"/>
      <c r="F41" s="142"/>
      <c r="G41" s="143"/>
    </row>
    <row r="42" spans="2:7" ht="15.75" customHeight="1">
      <c r="B42" s="135"/>
      <c r="C42" s="135"/>
      <c r="D42" s="141"/>
      <c r="E42" s="142"/>
      <c r="F42" s="142"/>
      <c r="G42" s="143"/>
    </row>
    <row r="43" spans="2:7" ht="15.75" customHeight="1" thickBot="1">
      <c r="B43" s="136"/>
      <c r="C43" s="136"/>
      <c r="D43" s="144"/>
      <c r="E43" s="145"/>
      <c r="F43" s="145"/>
      <c r="G43" s="146"/>
    </row>
    <row r="44" spans="2:7" ht="15.75" customHeight="1">
      <c r="B44" s="134" t="s">
        <v>250</v>
      </c>
      <c r="C44" s="137" t="s">
        <v>238</v>
      </c>
      <c r="D44" s="138" t="s">
        <v>239</v>
      </c>
      <c r="E44" s="139"/>
      <c r="F44" s="139"/>
      <c r="G44" s="140"/>
    </row>
    <row r="45" spans="2:7" ht="15.75" customHeight="1">
      <c r="B45" s="135"/>
      <c r="C45" s="135"/>
      <c r="D45" s="141"/>
      <c r="E45" s="142"/>
      <c r="F45" s="142"/>
      <c r="G45" s="143"/>
    </row>
    <row r="46" spans="2:7" ht="15.75" customHeight="1">
      <c r="B46" s="135"/>
      <c r="C46" s="135"/>
      <c r="D46" s="141"/>
      <c r="E46" s="142"/>
      <c r="F46" s="142"/>
      <c r="G46" s="143"/>
    </row>
    <row r="47" spans="2:7" ht="15.75" customHeight="1" thickBot="1">
      <c r="B47" s="136"/>
      <c r="C47" s="136"/>
      <c r="D47" s="144"/>
      <c r="E47" s="145"/>
      <c r="F47" s="145"/>
      <c r="G47" s="146"/>
    </row>
    <row r="48" spans="2:7" ht="15.75" customHeight="1">
      <c r="B48" s="134" t="s">
        <v>250</v>
      </c>
      <c r="C48" s="137" t="s">
        <v>240</v>
      </c>
      <c r="D48" s="138" t="s">
        <v>241</v>
      </c>
      <c r="E48" s="139"/>
      <c r="F48" s="139"/>
      <c r="G48" s="140"/>
    </row>
    <row r="49" spans="2:7" ht="15.75" customHeight="1">
      <c r="B49" s="135"/>
      <c r="C49" s="135"/>
      <c r="D49" s="141"/>
      <c r="E49" s="142"/>
      <c r="F49" s="142"/>
      <c r="G49" s="143"/>
    </row>
    <row r="50" spans="2:7" ht="15.75" customHeight="1">
      <c r="B50" s="135"/>
      <c r="C50" s="135"/>
      <c r="D50" s="141"/>
      <c r="E50" s="142"/>
      <c r="F50" s="142"/>
      <c r="G50" s="143"/>
    </row>
    <row r="51" spans="2:7" ht="33.75" customHeight="1" thickBot="1">
      <c r="B51" s="136"/>
      <c r="C51" s="136"/>
      <c r="D51" s="144"/>
      <c r="E51" s="145"/>
      <c r="F51" s="145"/>
      <c r="G51" s="146"/>
    </row>
    <row r="52" spans="2:7" ht="15.75" customHeight="1">
      <c r="B52" s="134" t="s">
        <v>250</v>
      </c>
      <c r="C52" s="137" t="s">
        <v>242</v>
      </c>
      <c r="D52" s="138" t="s">
        <v>243</v>
      </c>
      <c r="E52" s="139"/>
      <c r="F52" s="139"/>
      <c r="G52" s="140"/>
    </row>
    <row r="53" spans="2:7" ht="15.75" customHeight="1">
      <c r="B53" s="135"/>
      <c r="C53" s="135"/>
      <c r="D53" s="141"/>
      <c r="E53" s="142"/>
      <c r="F53" s="142"/>
      <c r="G53" s="143"/>
    </row>
    <row r="54" spans="2:7" ht="15.75" customHeight="1">
      <c r="B54" s="135"/>
      <c r="C54" s="135"/>
      <c r="D54" s="141"/>
      <c r="E54" s="142"/>
      <c r="F54" s="142"/>
      <c r="G54" s="143"/>
    </row>
    <row r="55" spans="2:7" ht="39" customHeight="1" thickBot="1">
      <c r="B55" s="136"/>
      <c r="C55" s="136"/>
      <c r="D55" s="144"/>
      <c r="E55" s="145"/>
      <c r="F55" s="145"/>
      <c r="G55" s="146"/>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22:D22"/>
    <mergeCell ref="B4:G4"/>
    <mergeCell ref="C5:G5"/>
    <mergeCell ref="C6:G6"/>
    <mergeCell ref="C8:G8"/>
    <mergeCell ref="C9:G9"/>
    <mergeCell ref="C10:G10"/>
    <mergeCell ref="C11:G11"/>
    <mergeCell ref="B12:G13"/>
    <mergeCell ref="B19:G19"/>
    <mergeCell ref="B20:D20"/>
    <mergeCell ref="B21:D21"/>
    <mergeCell ref="B24:B27"/>
    <mergeCell ref="C24:C27"/>
    <mergeCell ref="D24:G27"/>
    <mergeCell ref="B28:B31"/>
    <mergeCell ref="C28:C31"/>
    <mergeCell ref="D28:G31"/>
    <mergeCell ref="B32:B35"/>
    <mergeCell ref="C32:C35"/>
    <mergeCell ref="D32:G35"/>
    <mergeCell ref="B36:B39"/>
    <mergeCell ref="C36:C39"/>
    <mergeCell ref="D36:G39"/>
    <mergeCell ref="B40:B43"/>
    <mergeCell ref="C40:C43"/>
    <mergeCell ref="D40:G43"/>
    <mergeCell ref="B44:B47"/>
    <mergeCell ref="C44:C47"/>
    <mergeCell ref="D44:G47"/>
    <mergeCell ref="B48:B51"/>
    <mergeCell ref="C48:C51"/>
    <mergeCell ref="D48:G51"/>
    <mergeCell ref="B52:B55"/>
    <mergeCell ref="C52:C55"/>
    <mergeCell ref="D52:G55"/>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C2337-6645-469A-B95B-7ED8BD658FBE}">
  <dimension ref="A1:Z1000"/>
  <sheetViews>
    <sheetView workbookViewId="0">
      <selection activeCell="H14" sqref="A1:XFD1048576"/>
    </sheetView>
  </sheetViews>
  <sheetFormatPr defaultColWidth="14.44140625" defaultRowHeight="14.4"/>
  <cols>
    <col min="1" max="1" width="24.44140625" customWidth="1"/>
    <col min="2" max="2" width="15.21875" customWidth="1"/>
    <col min="3" max="3" width="35.77734375" customWidth="1"/>
    <col min="4" max="4" width="59.21875" customWidth="1"/>
    <col min="5" max="5" width="22.44140625" customWidth="1"/>
    <col min="6" max="26" width="8.5546875" customWidth="1"/>
  </cols>
  <sheetData>
    <row r="1" spans="1:26" ht="12.75" customHeight="1">
      <c r="E1" s="99"/>
    </row>
    <row r="2" spans="1:26" ht="12.75" customHeight="1">
      <c r="E2" s="99"/>
    </row>
    <row r="3" spans="1:26" ht="13.5" customHeight="1">
      <c r="B3" s="160" t="s">
        <v>251</v>
      </c>
      <c r="C3" s="161"/>
      <c r="D3" s="161"/>
      <c r="E3" s="161"/>
      <c r="F3" s="161"/>
      <c r="G3" s="100"/>
      <c r="H3" s="100"/>
    </row>
    <row r="4" spans="1:26" ht="45.75" customHeight="1" thickBot="1">
      <c r="B4" s="160"/>
      <c r="C4" s="161"/>
      <c r="D4" s="161"/>
      <c r="E4" s="161"/>
      <c r="F4" s="161"/>
      <c r="G4" s="100"/>
      <c r="H4" s="100"/>
    </row>
    <row r="5" spans="1:26" ht="44.25" customHeight="1">
      <c r="B5" s="104" t="s">
        <v>281</v>
      </c>
      <c r="C5" s="105" t="s">
        <v>252</v>
      </c>
      <c r="D5" s="105" t="s">
        <v>229</v>
      </c>
      <c r="E5" s="158" t="s">
        <v>253</v>
      </c>
      <c r="F5" s="159"/>
    </row>
    <row r="6" spans="1:26" ht="27.75" customHeight="1">
      <c r="A6" s="101"/>
      <c r="B6" s="106">
        <v>1</v>
      </c>
      <c r="C6" s="107" t="s">
        <v>254</v>
      </c>
      <c r="D6" s="108" t="s">
        <v>255</v>
      </c>
      <c r="E6" s="106" t="s">
        <v>277</v>
      </c>
      <c r="F6" s="111">
        <f>(25/25)*100</f>
        <v>100</v>
      </c>
      <c r="G6" s="101"/>
      <c r="H6" s="101"/>
      <c r="I6" s="101"/>
      <c r="J6" s="101"/>
      <c r="K6" s="101"/>
      <c r="L6" s="101"/>
      <c r="M6" s="101"/>
      <c r="N6" s="101"/>
      <c r="O6" s="101"/>
      <c r="P6" s="101"/>
      <c r="Q6" s="101"/>
      <c r="R6" s="101"/>
      <c r="S6" s="101"/>
      <c r="T6" s="101"/>
      <c r="U6" s="101"/>
      <c r="V6" s="101"/>
      <c r="W6" s="101"/>
      <c r="X6" s="101"/>
      <c r="Y6" s="101"/>
      <c r="Z6" s="101"/>
    </row>
    <row r="7" spans="1:26" ht="29.25" customHeight="1">
      <c r="A7" s="101"/>
      <c r="B7" s="106">
        <v>2</v>
      </c>
      <c r="C7" s="109" t="s">
        <v>256</v>
      </c>
      <c r="D7" s="110" t="s">
        <v>257</v>
      </c>
      <c r="E7" s="106" t="s">
        <v>279</v>
      </c>
      <c r="F7" s="111">
        <f>(0/25)*100</f>
        <v>0</v>
      </c>
      <c r="G7" s="101"/>
      <c r="H7" s="101"/>
      <c r="I7" s="101"/>
      <c r="J7" s="101"/>
      <c r="K7" s="101"/>
      <c r="L7" s="101"/>
      <c r="M7" s="101"/>
      <c r="N7" s="101"/>
      <c r="O7" s="101"/>
      <c r="P7" s="101"/>
      <c r="Q7" s="101"/>
      <c r="R7" s="101"/>
      <c r="S7" s="101"/>
      <c r="T7" s="101"/>
      <c r="U7" s="101"/>
      <c r="V7" s="101"/>
      <c r="W7" s="101"/>
      <c r="X7" s="101"/>
      <c r="Y7" s="101"/>
      <c r="Z7" s="101"/>
    </row>
    <row r="8" spans="1:26" ht="27.75" customHeight="1">
      <c r="A8" s="102"/>
      <c r="B8" s="106">
        <v>3</v>
      </c>
      <c r="C8" s="109" t="s">
        <v>258</v>
      </c>
      <c r="D8" s="110" t="s">
        <v>259</v>
      </c>
      <c r="E8" s="106" t="s">
        <v>278</v>
      </c>
      <c r="F8" s="111">
        <f>(20/25)*100</f>
        <v>80</v>
      </c>
      <c r="G8" s="102"/>
      <c r="H8" s="102"/>
      <c r="I8" s="102"/>
      <c r="J8" s="102"/>
      <c r="K8" s="102"/>
      <c r="L8" s="102"/>
      <c r="M8" s="102"/>
      <c r="N8" s="102"/>
      <c r="O8" s="102"/>
      <c r="P8" s="102"/>
      <c r="Q8" s="102"/>
      <c r="R8" s="102"/>
      <c r="S8" s="102"/>
      <c r="T8" s="102"/>
      <c r="U8" s="102"/>
      <c r="V8" s="102"/>
      <c r="W8" s="102"/>
      <c r="X8" s="102"/>
      <c r="Y8" s="102"/>
      <c r="Z8" s="102"/>
    </row>
    <row r="9" spans="1:26" ht="29.25" customHeight="1">
      <c r="A9" s="102"/>
      <c r="B9" s="106">
        <v>4</v>
      </c>
      <c r="C9" s="109" t="s">
        <v>260</v>
      </c>
      <c r="D9" s="110" t="s">
        <v>261</v>
      </c>
      <c r="E9" s="106" t="s">
        <v>280</v>
      </c>
      <c r="F9" s="111">
        <f>(5/25)*100</f>
        <v>20</v>
      </c>
      <c r="G9" s="102"/>
      <c r="H9" s="102"/>
      <c r="I9" s="102"/>
      <c r="J9" s="102"/>
      <c r="K9" s="102"/>
      <c r="L9" s="102"/>
      <c r="M9" s="102"/>
      <c r="N9" s="102"/>
      <c r="O9" s="102"/>
      <c r="P9" s="102"/>
      <c r="Q9" s="102"/>
      <c r="R9" s="102"/>
      <c r="S9" s="102"/>
      <c r="T9" s="102"/>
      <c r="U9" s="102"/>
      <c r="V9" s="102"/>
      <c r="W9" s="102"/>
      <c r="X9" s="102"/>
      <c r="Y9" s="102"/>
      <c r="Z9" s="102"/>
    </row>
    <row r="10" spans="1:26" ht="28.5" customHeight="1">
      <c r="A10" s="102"/>
      <c r="B10" s="106">
        <v>5</v>
      </c>
      <c r="C10" s="109" t="s">
        <v>262</v>
      </c>
      <c r="D10" s="110" t="s">
        <v>263</v>
      </c>
      <c r="E10" s="106" t="s">
        <v>279</v>
      </c>
      <c r="F10" s="111">
        <f>(0/25)*100</f>
        <v>0</v>
      </c>
      <c r="G10" s="102"/>
      <c r="H10" s="102"/>
      <c r="I10" s="102"/>
      <c r="J10" s="102"/>
      <c r="K10" s="102"/>
      <c r="L10" s="102"/>
      <c r="M10" s="102"/>
      <c r="N10" s="102"/>
      <c r="O10" s="102"/>
      <c r="P10" s="102"/>
      <c r="Q10" s="102"/>
      <c r="R10" s="102"/>
      <c r="S10" s="102"/>
      <c r="T10" s="102"/>
      <c r="U10" s="102"/>
      <c r="V10" s="102"/>
      <c r="W10" s="102"/>
      <c r="X10" s="102"/>
      <c r="Y10" s="102"/>
      <c r="Z10" s="102"/>
    </row>
    <row r="11" spans="1:26" ht="27.75" customHeight="1">
      <c r="A11" s="102"/>
      <c r="B11" s="106">
        <v>6</v>
      </c>
      <c r="C11" s="109" t="s">
        <v>264</v>
      </c>
      <c r="D11" s="110" t="s">
        <v>265</v>
      </c>
      <c r="E11" s="106" t="s">
        <v>266</v>
      </c>
      <c r="F11" s="106" t="s">
        <v>266</v>
      </c>
      <c r="G11" s="102"/>
      <c r="H11" s="102"/>
      <c r="I11" s="102"/>
      <c r="J11" s="102"/>
      <c r="K11" s="102"/>
      <c r="L11" s="102"/>
      <c r="M11" s="102"/>
      <c r="N11" s="102"/>
      <c r="O11" s="102"/>
      <c r="P11" s="102"/>
      <c r="Q11" s="102"/>
      <c r="R11" s="102"/>
      <c r="S11" s="102"/>
      <c r="T11" s="102"/>
      <c r="U11" s="102"/>
      <c r="V11" s="102"/>
      <c r="W11" s="102"/>
      <c r="X11" s="102"/>
      <c r="Y11" s="102"/>
      <c r="Z11" s="102"/>
    </row>
    <row r="12" spans="1:26" ht="29.25" customHeight="1">
      <c r="A12" s="102"/>
      <c r="B12" s="106">
        <v>7</v>
      </c>
      <c r="C12" s="109" t="s">
        <v>267</v>
      </c>
      <c r="D12" s="110" t="s">
        <v>268</v>
      </c>
      <c r="E12" s="106" t="s">
        <v>266</v>
      </c>
      <c r="F12" s="106" t="s">
        <v>266</v>
      </c>
      <c r="G12" s="102"/>
      <c r="H12" s="102"/>
      <c r="I12" s="102"/>
      <c r="J12" s="102"/>
      <c r="K12" s="102"/>
      <c r="L12" s="102"/>
      <c r="M12" s="102"/>
      <c r="N12" s="102"/>
      <c r="O12" s="102"/>
      <c r="P12" s="102"/>
      <c r="Q12" s="102"/>
      <c r="R12" s="102"/>
      <c r="S12" s="102"/>
      <c r="T12" s="102"/>
      <c r="U12" s="102"/>
      <c r="V12" s="102"/>
      <c r="W12" s="102"/>
      <c r="X12" s="102"/>
      <c r="Y12" s="102"/>
      <c r="Z12" s="102"/>
    </row>
    <row r="13" spans="1:26" ht="29.25" customHeight="1">
      <c r="A13" s="102"/>
      <c r="B13" s="106">
        <v>8</v>
      </c>
      <c r="C13" s="109" t="s">
        <v>269</v>
      </c>
      <c r="D13" s="110" t="s">
        <v>270</v>
      </c>
      <c r="E13" s="106" t="s">
        <v>266</v>
      </c>
      <c r="F13" s="106" t="s">
        <v>266</v>
      </c>
      <c r="G13" s="102"/>
      <c r="H13" s="102"/>
      <c r="I13" s="102"/>
      <c r="J13" s="102"/>
      <c r="K13" s="102"/>
      <c r="L13" s="102"/>
      <c r="M13" s="102"/>
      <c r="N13" s="102"/>
      <c r="O13" s="102"/>
      <c r="P13" s="102"/>
      <c r="Q13" s="102"/>
      <c r="R13" s="102"/>
      <c r="S13" s="102"/>
      <c r="T13" s="102"/>
      <c r="U13" s="102"/>
      <c r="V13" s="102"/>
      <c r="W13" s="102"/>
      <c r="X13" s="102"/>
      <c r="Y13" s="102"/>
      <c r="Z13" s="102"/>
    </row>
    <row r="14" spans="1:26" ht="28.5" customHeight="1">
      <c r="A14" s="102"/>
      <c r="B14" s="106">
        <v>9</v>
      </c>
      <c r="C14" s="109" t="s">
        <v>271</v>
      </c>
      <c r="D14" s="110" t="s">
        <v>272</v>
      </c>
      <c r="E14" s="106" t="s">
        <v>266</v>
      </c>
      <c r="F14" s="106" t="s">
        <v>266</v>
      </c>
      <c r="G14" s="102"/>
      <c r="H14" s="102"/>
      <c r="I14" s="102"/>
      <c r="J14" s="102"/>
      <c r="K14" s="102"/>
      <c r="L14" s="102"/>
      <c r="M14" s="102"/>
      <c r="N14" s="102"/>
      <c r="O14" s="102"/>
      <c r="P14" s="102"/>
      <c r="Q14" s="102"/>
      <c r="R14" s="102"/>
      <c r="S14" s="102"/>
      <c r="T14" s="102"/>
      <c r="U14" s="102"/>
      <c r="V14" s="102"/>
      <c r="W14" s="102"/>
      <c r="X14" s="102"/>
      <c r="Y14" s="102"/>
      <c r="Z14" s="102"/>
    </row>
    <row r="15" spans="1:26" ht="28.5" customHeight="1">
      <c r="A15" s="102"/>
      <c r="B15" s="106">
        <v>10</v>
      </c>
      <c r="C15" s="109" t="s">
        <v>273</v>
      </c>
      <c r="D15" s="110" t="s">
        <v>274</v>
      </c>
      <c r="E15" s="106" t="s">
        <v>266</v>
      </c>
      <c r="F15" s="106" t="s">
        <v>266</v>
      </c>
      <c r="G15" s="102"/>
      <c r="H15" s="102"/>
      <c r="I15" s="102"/>
      <c r="J15" s="102"/>
      <c r="K15" s="102"/>
      <c r="L15" s="102"/>
      <c r="M15" s="102"/>
      <c r="N15" s="102"/>
      <c r="O15" s="102"/>
      <c r="P15" s="102"/>
      <c r="Q15" s="102"/>
      <c r="R15" s="102"/>
      <c r="S15" s="102"/>
      <c r="T15" s="102"/>
      <c r="U15" s="102"/>
      <c r="V15" s="102"/>
      <c r="W15" s="102"/>
      <c r="X15" s="102"/>
      <c r="Y15" s="102"/>
      <c r="Z15" s="102"/>
    </row>
    <row r="16" spans="1:26" ht="28.5" customHeight="1">
      <c r="A16" s="102"/>
      <c r="B16" s="106">
        <v>11</v>
      </c>
      <c r="C16" s="109" t="s">
        <v>275</v>
      </c>
      <c r="D16" s="110" t="s">
        <v>276</v>
      </c>
      <c r="E16" s="106" t="s">
        <v>266</v>
      </c>
      <c r="F16" s="106" t="s">
        <v>266</v>
      </c>
      <c r="G16" s="102"/>
      <c r="H16" s="102"/>
      <c r="I16" s="102"/>
      <c r="J16" s="102"/>
      <c r="K16" s="102"/>
      <c r="L16" s="102"/>
      <c r="M16" s="102"/>
      <c r="N16" s="102"/>
      <c r="O16" s="102"/>
      <c r="P16" s="102"/>
      <c r="Q16" s="102"/>
      <c r="R16" s="102"/>
      <c r="S16" s="102"/>
      <c r="T16" s="102"/>
      <c r="U16" s="102"/>
      <c r="V16" s="102"/>
      <c r="W16" s="102"/>
      <c r="X16" s="102"/>
      <c r="Y16" s="102"/>
      <c r="Z16" s="102"/>
    </row>
    <row r="17" spans="2:5" ht="12.75" customHeight="1">
      <c r="B17" s="103"/>
      <c r="E17" s="99"/>
    </row>
    <row r="18" spans="2:5" ht="12.75" customHeight="1">
      <c r="B18" s="103"/>
      <c r="E18" s="99"/>
    </row>
    <row r="19" spans="2:5" ht="12.75" customHeight="1">
      <c r="B19" s="103"/>
      <c r="E19" s="99"/>
    </row>
    <row r="20" spans="2:5" ht="12.75" customHeight="1">
      <c r="B20" s="103"/>
      <c r="E20" s="99"/>
    </row>
    <row r="21" spans="2:5" ht="12.75" customHeight="1">
      <c r="B21" s="103"/>
      <c r="E21" s="99"/>
    </row>
    <row r="22" spans="2:5" ht="12.75" customHeight="1">
      <c r="B22" s="103"/>
      <c r="E22" s="99"/>
    </row>
    <row r="23" spans="2:5" ht="12.75" customHeight="1">
      <c r="B23" s="103"/>
      <c r="E23" s="99"/>
    </row>
    <row r="24" spans="2:5" ht="12.75" customHeight="1">
      <c r="B24" s="103"/>
      <c r="E24" s="99"/>
    </row>
    <row r="25" spans="2:5" ht="12.75" customHeight="1">
      <c r="B25" s="103"/>
      <c r="E25" s="99"/>
    </row>
    <row r="26" spans="2:5" ht="12.75" customHeight="1">
      <c r="B26" s="103"/>
      <c r="E26" s="99"/>
    </row>
    <row r="27" spans="2:5" ht="12.75" customHeight="1">
      <c r="B27" s="103"/>
      <c r="E27" s="99"/>
    </row>
    <row r="28" spans="2:5" ht="12.75" customHeight="1">
      <c r="B28" s="103"/>
      <c r="E28" s="99"/>
    </row>
    <row r="29" spans="2:5" ht="12.75" customHeight="1">
      <c r="B29" s="103"/>
      <c r="E29" s="99"/>
    </row>
    <row r="30" spans="2:5" ht="12.75" customHeight="1">
      <c r="B30" s="103"/>
      <c r="E30" s="99"/>
    </row>
    <row r="31" spans="2:5" ht="12.75" customHeight="1">
      <c r="B31" s="103"/>
      <c r="E31" s="99"/>
    </row>
    <row r="32" spans="2:5" ht="12.75" customHeight="1">
      <c r="B32" s="103"/>
      <c r="E32" s="99"/>
    </row>
    <row r="33" spans="2:5" ht="12.75" customHeight="1">
      <c r="B33" s="103"/>
      <c r="E33" s="99"/>
    </row>
    <row r="34" spans="2:5" ht="12.75" customHeight="1">
      <c r="B34" s="103"/>
      <c r="E34" s="99"/>
    </row>
    <row r="35" spans="2:5" ht="12.75" customHeight="1">
      <c r="B35" s="103"/>
      <c r="E35" s="99"/>
    </row>
    <row r="36" spans="2:5" ht="12.75" customHeight="1">
      <c r="B36" s="103"/>
      <c r="E36" s="99"/>
    </row>
    <row r="37" spans="2:5" ht="12.75" customHeight="1">
      <c r="B37" s="103"/>
      <c r="E37" s="99"/>
    </row>
    <row r="38" spans="2:5" ht="12.75" customHeight="1">
      <c r="B38" s="103"/>
      <c r="E38" s="99"/>
    </row>
    <row r="39" spans="2:5" ht="12.75" customHeight="1">
      <c r="B39" s="103"/>
      <c r="E39" s="99"/>
    </row>
    <row r="40" spans="2:5" ht="12.75" customHeight="1">
      <c r="B40" s="103"/>
      <c r="E40" s="99"/>
    </row>
    <row r="41" spans="2:5" ht="12.75" customHeight="1">
      <c r="B41" s="103"/>
      <c r="E41" s="99"/>
    </row>
    <row r="42" spans="2:5" ht="12.75" customHeight="1">
      <c r="B42" s="103"/>
      <c r="E42" s="99"/>
    </row>
    <row r="43" spans="2:5" ht="12.75" customHeight="1">
      <c r="B43" s="103"/>
      <c r="E43" s="99"/>
    </row>
    <row r="44" spans="2:5" ht="12.75" customHeight="1">
      <c r="B44" s="103"/>
      <c r="E44" s="99"/>
    </row>
    <row r="45" spans="2:5" ht="12.75" customHeight="1">
      <c r="B45" s="103"/>
      <c r="E45" s="99"/>
    </row>
    <row r="46" spans="2:5" ht="12.75" customHeight="1">
      <c r="B46" s="103"/>
      <c r="E46" s="99"/>
    </row>
    <row r="47" spans="2:5" ht="12.75" customHeight="1">
      <c r="B47" s="103"/>
      <c r="E47" s="99"/>
    </row>
    <row r="48" spans="2:5" ht="12.75" customHeight="1">
      <c r="B48" s="103"/>
      <c r="E48" s="99"/>
    </row>
    <row r="49" spans="2:5" ht="12.75" customHeight="1">
      <c r="B49" s="103"/>
      <c r="E49" s="99"/>
    </row>
    <row r="50" spans="2:5" ht="12.75" customHeight="1">
      <c r="E50" s="99"/>
    </row>
    <row r="51" spans="2:5" ht="12.75" customHeight="1">
      <c r="E51" s="99"/>
    </row>
    <row r="52" spans="2:5" ht="12.75" customHeight="1">
      <c r="E52" s="99"/>
    </row>
    <row r="53" spans="2:5" ht="12.75" customHeight="1">
      <c r="E53" s="99"/>
    </row>
    <row r="54" spans="2:5" ht="12.75" customHeight="1">
      <c r="E54" s="99"/>
    </row>
    <row r="55" spans="2:5" ht="12.75" customHeight="1">
      <c r="E55" s="99"/>
    </row>
    <row r="56" spans="2:5" ht="12.75" customHeight="1">
      <c r="E56" s="99"/>
    </row>
    <row r="57" spans="2:5" ht="12.75" customHeight="1">
      <c r="E57" s="99"/>
    </row>
    <row r="58" spans="2:5" ht="12.75" customHeight="1">
      <c r="E58" s="99"/>
    </row>
    <row r="59" spans="2:5" ht="12.75" customHeight="1">
      <c r="E59" s="99"/>
    </row>
    <row r="60" spans="2:5" ht="12.75" customHeight="1">
      <c r="E60" s="99"/>
    </row>
    <row r="61" spans="2:5" ht="12.75" customHeight="1">
      <c r="E61" s="99"/>
    </row>
    <row r="62" spans="2:5" ht="12.75" customHeight="1">
      <c r="E62" s="99"/>
    </row>
    <row r="63" spans="2:5" ht="12.75" customHeight="1">
      <c r="E63" s="99"/>
    </row>
    <row r="64" spans="2:5" ht="12.75" customHeight="1">
      <c r="E64" s="99"/>
    </row>
    <row r="65" spans="5:5" ht="12.75" customHeight="1">
      <c r="E65" s="99"/>
    </row>
    <row r="66" spans="5:5" ht="12.75" customHeight="1">
      <c r="E66" s="99"/>
    </row>
    <row r="67" spans="5:5" ht="12.75" customHeight="1">
      <c r="E67" s="99"/>
    </row>
    <row r="68" spans="5:5" ht="12.75" customHeight="1">
      <c r="E68" s="99"/>
    </row>
    <row r="69" spans="5:5" ht="12.75" customHeight="1">
      <c r="E69" s="99"/>
    </row>
    <row r="70" spans="5:5" ht="12.75" customHeight="1">
      <c r="E70" s="99"/>
    </row>
    <row r="71" spans="5:5" ht="12.75" customHeight="1">
      <c r="E71" s="99"/>
    </row>
    <row r="72" spans="5:5" ht="12.75" customHeight="1">
      <c r="E72" s="99"/>
    </row>
    <row r="73" spans="5:5" ht="12.75" customHeight="1">
      <c r="E73" s="99"/>
    </row>
    <row r="74" spans="5:5" ht="12.75" customHeight="1">
      <c r="E74" s="99"/>
    </row>
    <row r="75" spans="5:5" ht="12.75" customHeight="1">
      <c r="E75" s="99"/>
    </row>
    <row r="76" spans="5:5" ht="12.75" customHeight="1">
      <c r="E76" s="99"/>
    </row>
    <row r="77" spans="5:5" ht="12.75" customHeight="1">
      <c r="E77" s="99"/>
    </row>
    <row r="78" spans="5:5" ht="12.75" customHeight="1">
      <c r="E78" s="99"/>
    </row>
    <row r="79" spans="5:5" ht="12.75" customHeight="1">
      <c r="E79" s="99"/>
    </row>
    <row r="80" spans="5:5" ht="12.75" customHeight="1">
      <c r="E80" s="99"/>
    </row>
    <row r="81" spans="5:5" ht="12.75" customHeight="1">
      <c r="E81" s="99"/>
    </row>
    <row r="82" spans="5:5" ht="12.75" customHeight="1">
      <c r="E82" s="99"/>
    </row>
    <row r="83" spans="5:5" ht="12.75" customHeight="1">
      <c r="E83" s="99"/>
    </row>
    <row r="84" spans="5:5" ht="12.75" customHeight="1">
      <c r="E84" s="99"/>
    </row>
    <row r="85" spans="5:5" ht="12.75" customHeight="1">
      <c r="E85" s="99"/>
    </row>
    <row r="86" spans="5:5" ht="12.75" customHeight="1">
      <c r="E86" s="99"/>
    </row>
    <row r="87" spans="5:5" ht="12.75" customHeight="1">
      <c r="E87" s="99"/>
    </row>
    <row r="88" spans="5:5" ht="12.75" customHeight="1">
      <c r="E88" s="99"/>
    </row>
    <row r="89" spans="5:5" ht="12.75" customHeight="1">
      <c r="E89" s="99"/>
    </row>
    <row r="90" spans="5:5" ht="12.75" customHeight="1">
      <c r="E90" s="99"/>
    </row>
    <row r="91" spans="5:5" ht="12.75" customHeight="1">
      <c r="E91" s="99"/>
    </row>
    <row r="92" spans="5:5" ht="12.75" customHeight="1">
      <c r="E92" s="99"/>
    </row>
    <row r="93" spans="5:5" ht="12.75" customHeight="1">
      <c r="E93" s="99"/>
    </row>
    <row r="94" spans="5:5" ht="12.75" customHeight="1">
      <c r="E94" s="99"/>
    </row>
    <row r="95" spans="5:5" ht="12.75" customHeight="1">
      <c r="E95" s="99"/>
    </row>
    <row r="96" spans="5:5" ht="12.75" customHeight="1">
      <c r="E96" s="99"/>
    </row>
    <row r="97" spans="5:5" ht="12.75" customHeight="1">
      <c r="E97" s="99"/>
    </row>
    <row r="98" spans="5:5" ht="12.75" customHeight="1">
      <c r="E98" s="99"/>
    </row>
    <row r="99" spans="5:5" ht="12.75" customHeight="1">
      <c r="E99" s="99"/>
    </row>
    <row r="100" spans="5:5" ht="12.75" customHeight="1">
      <c r="E100" s="99"/>
    </row>
    <row r="101" spans="5:5" ht="12.75" customHeight="1">
      <c r="E101" s="99"/>
    </row>
    <row r="102" spans="5:5" ht="12.75" customHeight="1">
      <c r="E102" s="99"/>
    </row>
    <row r="103" spans="5:5" ht="12.75" customHeight="1">
      <c r="E103" s="99"/>
    </row>
    <row r="104" spans="5:5" ht="12.75" customHeight="1">
      <c r="E104" s="99"/>
    </row>
    <row r="105" spans="5:5" ht="12.75" customHeight="1">
      <c r="E105" s="99"/>
    </row>
    <row r="106" spans="5:5" ht="12.75" customHeight="1">
      <c r="E106" s="99"/>
    </row>
    <row r="107" spans="5:5" ht="12.75" customHeight="1">
      <c r="E107" s="99"/>
    </row>
    <row r="108" spans="5:5" ht="12.75" customHeight="1">
      <c r="E108" s="99"/>
    </row>
    <row r="109" spans="5:5" ht="12.75" customHeight="1">
      <c r="E109" s="99"/>
    </row>
    <row r="110" spans="5:5" ht="12.75" customHeight="1">
      <c r="E110" s="99"/>
    </row>
    <row r="111" spans="5:5" ht="12.75" customHeight="1">
      <c r="E111" s="99"/>
    </row>
    <row r="112" spans="5:5" ht="12.75" customHeight="1">
      <c r="E112" s="99"/>
    </row>
    <row r="113" spans="5:5" ht="12.75" customHeight="1">
      <c r="E113" s="99"/>
    </row>
    <row r="114" spans="5:5" ht="12.75" customHeight="1">
      <c r="E114" s="99"/>
    </row>
    <row r="115" spans="5:5" ht="12.75" customHeight="1">
      <c r="E115" s="99"/>
    </row>
    <row r="116" spans="5:5" ht="12.75" customHeight="1">
      <c r="E116" s="99"/>
    </row>
    <row r="117" spans="5:5" ht="12.75" customHeight="1">
      <c r="E117" s="99"/>
    </row>
    <row r="118" spans="5:5" ht="12.75" customHeight="1">
      <c r="E118" s="99"/>
    </row>
    <row r="119" spans="5:5" ht="12.75" customHeight="1">
      <c r="E119" s="99"/>
    </row>
    <row r="120" spans="5:5" ht="12.75" customHeight="1">
      <c r="E120" s="99"/>
    </row>
    <row r="121" spans="5:5" ht="12.75" customHeight="1">
      <c r="E121" s="99"/>
    </row>
    <row r="122" spans="5:5" ht="12.75" customHeight="1">
      <c r="E122" s="99"/>
    </row>
    <row r="123" spans="5:5" ht="12.75" customHeight="1">
      <c r="E123" s="99"/>
    </row>
    <row r="124" spans="5:5" ht="12.75" customHeight="1">
      <c r="E124" s="99"/>
    </row>
    <row r="125" spans="5:5" ht="12.75" customHeight="1">
      <c r="E125" s="99"/>
    </row>
    <row r="126" spans="5:5" ht="12.75" customHeight="1">
      <c r="E126" s="99"/>
    </row>
    <row r="127" spans="5:5" ht="12.75" customHeight="1">
      <c r="E127" s="99"/>
    </row>
    <row r="128" spans="5:5" ht="12.75" customHeight="1">
      <c r="E128" s="99"/>
    </row>
    <row r="129" spans="5:5" ht="12.75" customHeight="1">
      <c r="E129" s="99"/>
    </row>
    <row r="130" spans="5:5" ht="12.75" customHeight="1">
      <c r="E130" s="99"/>
    </row>
    <row r="131" spans="5:5" ht="12.75" customHeight="1">
      <c r="E131" s="99"/>
    </row>
    <row r="132" spans="5:5" ht="12.75" customHeight="1">
      <c r="E132" s="99"/>
    </row>
    <row r="133" spans="5:5" ht="12.75" customHeight="1">
      <c r="E133" s="99"/>
    </row>
    <row r="134" spans="5:5" ht="12.75" customHeight="1">
      <c r="E134" s="99"/>
    </row>
    <row r="135" spans="5:5" ht="12.75" customHeight="1">
      <c r="E135" s="99"/>
    </row>
    <row r="136" spans="5:5" ht="12.75" customHeight="1">
      <c r="E136" s="99"/>
    </row>
    <row r="137" spans="5:5" ht="12.75" customHeight="1">
      <c r="E137" s="99"/>
    </row>
    <row r="138" spans="5:5" ht="12.75" customHeight="1">
      <c r="E138" s="99"/>
    </row>
    <row r="139" spans="5:5" ht="12.75" customHeight="1">
      <c r="E139" s="99"/>
    </row>
    <row r="140" spans="5:5" ht="12.75" customHeight="1">
      <c r="E140" s="99"/>
    </row>
    <row r="141" spans="5:5" ht="12.75" customHeight="1">
      <c r="E141" s="99"/>
    </row>
    <row r="142" spans="5:5" ht="12.75" customHeight="1">
      <c r="E142" s="99"/>
    </row>
    <row r="143" spans="5:5" ht="12.75" customHeight="1">
      <c r="E143" s="99"/>
    </row>
    <row r="144" spans="5:5" ht="12.75" customHeight="1">
      <c r="E144" s="99"/>
    </row>
    <row r="145" spans="5:5" ht="12.75" customHeight="1">
      <c r="E145" s="99"/>
    </row>
    <row r="146" spans="5:5" ht="12.75" customHeight="1">
      <c r="E146" s="99"/>
    </row>
    <row r="147" spans="5:5" ht="12.75" customHeight="1">
      <c r="E147" s="99"/>
    </row>
    <row r="148" spans="5:5" ht="12.75" customHeight="1">
      <c r="E148" s="99"/>
    </row>
    <row r="149" spans="5:5" ht="12.75" customHeight="1">
      <c r="E149" s="99"/>
    </row>
    <row r="150" spans="5:5" ht="12.75" customHeight="1">
      <c r="E150" s="99"/>
    </row>
    <row r="151" spans="5:5" ht="12.75" customHeight="1">
      <c r="E151" s="99"/>
    </row>
    <row r="152" spans="5:5" ht="12.75" customHeight="1">
      <c r="E152" s="99"/>
    </row>
    <row r="153" spans="5:5" ht="12.75" customHeight="1">
      <c r="E153" s="99"/>
    </row>
    <row r="154" spans="5:5" ht="12.75" customHeight="1">
      <c r="E154" s="99"/>
    </row>
    <row r="155" spans="5:5" ht="12.75" customHeight="1">
      <c r="E155" s="99"/>
    </row>
    <row r="156" spans="5:5" ht="12.75" customHeight="1">
      <c r="E156" s="99"/>
    </row>
    <row r="157" spans="5:5" ht="12.75" customHeight="1">
      <c r="E157" s="99"/>
    </row>
    <row r="158" spans="5:5" ht="12.75" customHeight="1">
      <c r="E158" s="99"/>
    </row>
    <row r="159" spans="5:5" ht="12.75" customHeight="1">
      <c r="E159" s="99"/>
    </row>
    <row r="160" spans="5:5" ht="12.75" customHeight="1">
      <c r="E160" s="99"/>
    </row>
    <row r="161" spans="5:5" ht="12.75" customHeight="1">
      <c r="E161" s="99"/>
    </row>
    <row r="162" spans="5:5" ht="12.75" customHeight="1">
      <c r="E162" s="99"/>
    </row>
    <row r="163" spans="5:5" ht="12.75" customHeight="1">
      <c r="E163" s="99"/>
    </row>
    <row r="164" spans="5:5" ht="12.75" customHeight="1">
      <c r="E164" s="99"/>
    </row>
    <row r="165" spans="5:5" ht="12.75" customHeight="1">
      <c r="E165" s="99"/>
    </row>
    <row r="166" spans="5:5" ht="12.75" customHeight="1">
      <c r="E166" s="99"/>
    </row>
    <row r="167" spans="5:5" ht="12.75" customHeight="1">
      <c r="E167" s="99"/>
    </row>
    <row r="168" spans="5:5" ht="12.75" customHeight="1">
      <c r="E168" s="99"/>
    </row>
    <row r="169" spans="5:5" ht="12.75" customHeight="1">
      <c r="E169" s="99"/>
    </row>
    <row r="170" spans="5:5" ht="12.75" customHeight="1">
      <c r="E170" s="99"/>
    </row>
    <row r="171" spans="5:5" ht="12.75" customHeight="1">
      <c r="E171" s="99"/>
    </row>
    <row r="172" spans="5:5" ht="12.75" customHeight="1">
      <c r="E172" s="99"/>
    </row>
    <row r="173" spans="5:5" ht="12.75" customHeight="1">
      <c r="E173" s="99"/>
    </row>
    <row r="174" spans="5:5" ht="12.75" customHeight="1">
      <c r="E174" s="99"/>
    </row>
    <row r="175" spans="5:5" ht="12.75" customHeight="1">
      <c r="E175" s="99"/>
    </row>
    <row r="176" spans="5:5" ht="12.75" customHeight="1">
      <c r="E176" s="99"/>
    </row>
    <row r="177" spans="5:5" ht="12.75" customHeight="1">
      <c r="E177" s="99"/>
    </row>
    <row r="178" spans="5:5" ht="12.75" customHeight="1">
      <c r="E178" s="99"/>
    </row>
    <row r="179" spans="5:5" ht="12.75" customHeight="1">
      <c r="E179" s="99"/>
    </row>
    <row r="180" spans="5:5" ht="12.75" customHeight="1">
      <c r="E180" s="99"/>
    </row>
    <row r="181" spans="5:5" ht="12.75" customHeight="1">
      <c r="E181" s="99"/>
    </row>
    <row r="182" spans="5:5" ht="12.75" customHeight="1">
      <c r="E182" s="99"/>
    </row>
    <row r="183" spans="5:5" ht="12.75" customHeight="1">
      <c r="E183" s="99"/>
    </row>
    <row r="184" spans="5:5" ht="12.75" customHeight="1">
      <c r="E184" s="99"/>
    </row>
    <row r="185" spans="5:5" ht="12.75" customHeight="1">
      <c r="E185" s="99"/>
    </row>
    <row r="186" spans="5:5" ht="12.75" customHeight="1">
      <c r="E186" s="99"/>
    </row>
    <row r="187" spans="5:5" ht="12.75" customHeight="1">
      <c r="E187" s="99"/>
    </row>
    <row r="188" spans="5:5" ht="12.75" customHeight="1">
      <c r="E188" s="99"/>
    </row>
    <row r="189" spans="5:5" ht="12.75" customHeight="1">
      <c r="E189" s="99"/>
    </row>
    <row r="190" spans="5:5" ht="12.75" customHeight="1">
      <c r="E190" s="99"/>
    </row>
    <row r="191" spans="5:5" ht="12.75" customHeight="1">
      <c r="E191" s="99"/>
    </row>
    <row r="192" spans="5:5" ht="12.75" customHeight="1">
      <c r="E192" s="99"/>
    </row>
    <row r="193" spans="5:5" ht="12.75" customHeight="1">
      <c r="E193" s="99"/>
    </row>
    <row r="194" spans="5:5" ht="12.75" customHeight="1">
      <c r="E194" s="99"/>
    </row>
    <row r="195" spans="5:5" ht="12.75" customHeight="1">
      <c r="E195" s="99"/>
    </row>
    <row r="196" spans="5:5" ht="12.75" customHeight="1">
      <c r="E196" s="99"/>
    </row>
    <row r="197" spans="5:5" ht="12.75" customHeight="1">
      <c r="E197" s="99"/>
    </row>
    <row r="198" spans="5:5" ht="12.75" customHeight="1">
      <c r="E198" s="99"/>
    </row>
    <row r="199" spans="5:5" ht="12.75" customHeight="1">
      <c r="E199" s="99"/>
    </row>
    <row r="200" spans="5:5" ht="12.75" customHeight="1">
      <c r="E200" s="99"/>
    </row>
    <row r="201" spans="5:5" ht="12.75" customHeight="1">
      <c r="E201" s="99"/>
    </row>
    <row r="202" spans="5:5" ht="12.75" customHeight="1">
      <c r="E202" s="99"/>
    </row>
    <row r="203" spans="5:5" ht="12.75" customHeight="1">
      <c r="E203" s="99"/>
    </row>
    <row r="204" spans="5:5" ht="12.75" customHeight="1">
      <c r="E204" s="99"/>
    </row>
    <row r="205" spans="5:5" ht="12.75" customHeight="1">
      <c r="E205" s="99"/>
    </row>
    <row r="206" spans="5:5" ht="12.75" customHeight="1">
      <c r="E206" s="99"/>
    </row>
    <row r="207" spans="5:5" ht="12.75" customHeight="1">
      <c r="E207" s="99"/>
    </row>
    <row r="208" spans="5:5" ht="12.75" customHeight="1">
      <c r="E208" s="99"/>
    </row>
    <row r="209" spans="5:5" ht="12.75" customHeight="1">
      <c r="E209" s="99"/>
    </row>
    <row r="210" spans="5:5" ht="12.75" customHeight="1">
      <c r="E210" s="99"/>
    </row>
    <row r="211" spans="5:5" ht="12.75" customHeight="1">
      <c r="E211" s="99"/>
    </row>
    <row r="212" spans="5:5" ht="12.75" customHeight="1">
      <c r="E212" s="99"/>
    </row>
    <row r="213" spans="5:5" ht="12.75" customHeight="1">
      <c r="E213" s="99"/>
    </row>
    <row r="214" spans="5:5" ht="12.75" customHeight="1">
      <c r="E214" s="99"/>
    </row>
    <row r="215" spans="5:5" ht="12.75" customHeight="1">
      <c r="E215" s="99"/>
    </row>
    <row r="216" spans="5:5" ht="12.75" customHeight="1">
      <c r="E216" s="99"/>
    </row>
    <row r="217" spans="5:5" ht="12.75" customHeight="1">
      <c r="E217" s="99"/>
    </row>
    <row r="218" spans="5:5" ht="12.75" customHeight="1">
      <c r="E218" s="99"/>
    </row>
    <row r="219" spans="5:5" ht="12.75" customHeight="1">
      <c r="E219" s="99"/>
    </row>
    <row r="220" spans="5:5" ht="12.75" customHeight="1">
      <c r="E220" s="99"/>
    </row>
    <row r="221" spans="5:5" ht="12.75" customHeight="1">
      <c r="E221" s="99"/>
    </row>
    <row r="222" spans="5:5" ht="12.75" customHeight="1">
      <c r="E222" s="99"/>
    </row>
    <row r="223" spans="5:5" ht="12.75" customHeight="1">
      <c r="E223" s="99"/>
    </row>
    <row r="224" spans="5:5" ht="12.75" customHeight="1">
      <c r="E224" s="99"/>
    </row>
    <row r="225" spans="5:5" ht="12.75" customHeight="1">
      <c r="E225" s="99"/>
    </row>
    <row r="226" spans="5:5" ht="12.75" customHeight="1">
      <c r="E226" s="99"/>
    </row>
    <row r="227" spans="5:5" ht="12.75" customHeight="1">
      <c r="E227" s="99"/>
    </row>
    <row r="228" spans="5:5" ht="12.75" customHeight="1">
      <c r="E228" s="99"/>
    </row>
    <row r="229" spans="5:5" ht="12.75" customHeight="1">
      <c r="E229" s="99"/>
    </row>
    <row r="230" spans="5:5" ht="12.75" customHeight="1">
      <c r="E230" s="99"/>
    </row>
    <row r="231" spans="5:5" ht="12.75" customHeight="1">
      <c r="E231" s="99"/>
    </row>
    <row r="232" spans="5:5" ht="12.75" customHeight="1">
      <c r="E232" s="99"/>
    </row>
    <row r="233" spans="5:5" ht="12.75" customHeight="1">
      <c r="E233" s="99"/>
    </row>
    <row r="234" spans="5:5" ht="12.75" customHeight="1">
      <c r="E234" s="99"/>
    </row>
    <row r="235" spans="5:5" ht="12.75" customHeight="1">
      <c r="E235" s="99"/>
    </row>
    <row r="236" spans="5:5" ht="12.75" customHeight="1">
      <c r="E236" s="99"/>
    </row>
    <row r="237" spans="5:5" ht="12.75" customHeight="1">
      <c r="E237" s="99"/>
    </row>
    <row r="238" spans="5:5" ht="12.75" customHeight="1">
      <c r="E238" s="99"/>
    </row>
    <row r="239" spans="5:5" ht="12.75" customHeight="1">
      <c r="E239" s="99"/>
    </row>
    <row r="240" spans="5:5" ht="12.75" customHeight="1">
      <c r="E240" s="99"/>
    </row>
    <row r="241" spans="5:5" ht="12.75" customHeight="1">
      <c r="E241" s="99"/>
    </row>
    <row r="242" spans="5:5" ht="12.75" customHeight="1">
      <c r="E242" s="99"/>
    </row>
    <row r="243" spans="5:5" ht="12.75" customHeight="1">
      <c r="E243" s="99"/>
    </row>
    <row r="244" spans="5:5" ht="12.75" customHeight="1">
      <c r="E244" s="99"/>
    </row>
    <row r="245" spans="5:5" ht="12.75" customHeight="1">
      <c r="E245" s="99"/>
    </row>
    <row r="246" spans="5:5" ht="12.75" customHeight="1">
      <c r="E246" s="99"/>
    </row>
    <row r="247" spans="5:5" ht="12.75" customHeight="1">
      <c r="E247" s="99"/>
    </row>
    <row r="248" spans="5:5" ht="12.75" customHeight="1">
      <c r="E248" s="99"/>
    </row>
    <row r="249" spans="5:5" ht="12.75" customHeight="1">
      <c r="E249" s="99"/>
    </row>
    <row r="250" spans="5:5" ht="12.75" customHeight="1">
      <c r="E250" s="99"/>
    </row>
    <row r="251" spans="5:5" ht="12.75" customHeight="1">
      <c r="E251" s="99"/>
    </row>
    <row r="252" spans="5:5" ht="12.75" customHeight="1">
      <c r="E252" s="99"/>
    </row>
    <row r="253" spans="5:5" ht="12.75" customHeight="1">
      <c r="E253" s="99"/>
    </row>
    <row r="254" spans="5:5" ht="12.75" customHeight="1">
      <c r="E254" s="99"/>
    </row>
    <row r="255" spans="5:5" ht="12.75" customHeight="1">
      <c r="E255" s="99"/>
    </row>
    <row r="256" spans="5:5" ht="12.75" customHeight="1">
      <c r="E256" s="99"/>
    </row>
    <row r="257" spans="5:5" ht="12.75" customHeight="1">
      <c r="E257" s="99"/>
    </row>
    <row r="258" spans="5:5" ht="12.75" customHeight="1">
      <c r="E258" s="99"/>
    </row>
    <row r="259" spans="5:5" ht="12.75" customHeight="1">
      <c r="E259" s="99"/>
    </row>
    <row r="260" spans="5:5" ht="12.75" customHeight="1">
      <c r="E260" s="99"/>
    </row>
    <row r="261" spans="5:5" ht="12.75" customHeight="1">
      <c r="E261" s="99"/>
    </row>
    <row r="262" spans="5:5" ht="12.75" customHeight="1">
      <c r="E262" s="99"/>
    </row>
    <row r="263" spans="5:5" ht="12.75" customHeight="1">
      <c r="E263" s="99"/>
    </row>
    <row r="264" spans="5:5" ht="12.75" customHeight="1">
      <c r="E264" s="99"/>
    </row>
    <row r="265" spans="5:5" ht="12.75" customHeight="1">
      <c r="E265" s="99"/>
    </row>
    <row r="266" spans="5:5" ht="12.75" customHeight="1">
      <c r="E266" s="99"/>
    </row>
    <row r="267" spans="5:5" ht="12.75" customHeight="1">
      <c r="E267" s="99"/>
    </row>
    <row r="268" spans="5:5" ht="12.75" customHeight="1">
      <c r="E268" s="99"/>
    </row>
    <row r="269" spans="5:5" ht="12.75" customHeight="1">
      <c r="E269" s="99"/>
    </row>
    <row r="270" spans="5:5" ht="12.75" customHeight="1">
      <c r="E270" s="99"/>
    </row>
    <row r="271" spans="5:5" ht="12.75" customHeight="1">
      <c r="E271" s="99"/>
    </row>
    <row r="272" spans="5:5" ht="12.75" customHeight="1">
      <c r="E272" s="99"/>
    </row>
    <row r="273" spans="5:5" ht="12.75" customHeight="1">
      <c r="E273" s="99"/>
    </row>
    <row r="274" spans="5:5" ht="12.75" customHeight="1">
      <c r="E274" s="99"/>
    </row>
    <row r="275" spans="5:5" ht="12.75" customHeight="1">
      <c r="E275" s="99"/>
    </row>
    <row r="276" spans="5:5" ht="12.75" customHeight="1">
      <c r="E276" s="99"/>
    </row>
    <row r="277" spans="5:5" ht="12.75" customHeight="1">
      <c r="E277" s="99"/>
    </row>
    <row r="278" spans="5:5" ht="12.75" customHeight="1">
      <c r="E278" s="99"/>
    </row>
    <row r="279" spans="5:5" ht="12.75" customHeight="1">
      <c r="E279" s="99"/>
    </row>
    <row r="280" spans="5:5" ht="12.75" customHeight="1">
      <c r="E280" s="99"/>
    </row>
    <row r="281" spans="5:5" ht="12.75" customHeight="1">
      <c r="E281" s="99"/>
    </row>
    <row r="282" spans="5:5" ht="12.75" customHeight="1">
      <c r="E282" s="99"/>
    </row>
    <row r="283" spans="5:5" ht="12.75" customHeight="1">
      <c r="E283" s="99"/>
    </row>
    <row r="284" spans="5:5" ht="12.75" customHeight="1">
      <c r="E284" s="99"/>
    </row>
    <row r="285" spans="5:5" ht="12.75" customHeight="1">
      <c r="E285" s="99"/>
    </row>
    <row r="286" spans="5:5" ht="12.75" customHeight="1">
      <c r="E286" s="99"/>
    </row>
    <row r="287" spans="5:5" ht="12.75" customHeight="1">
      <c r="E287" s="99"/>
    </row>
    <row r="288" spans="5:5" ht="12.75" customHeight="1">
      <c r="E288" s="99"/>
    </row>
    <row r="289" spans="5:5" ht="12.75" customHeight="1">
      <c r="E289" s="99"/>
    </row>
    <row r="290" spans="5:5" ht="12.75" customHeight="1">
      <c r="E290" s="99"/>
    </row>
    <row r="291" spans="5:5" ht="12.75" customHeight="1">
      <c r="E291" s="99"/>
    </row>
    <row r="292" spans="5:5" ht="12.75" customHeight="1">
      <c r="E292" s="99"/>
    </row>
    <row r="293" spans="5:5" ht="12.75" customHeight="1">
      <c r="E293" s="99"/>
    </row>
    <row r="294" spans="5:5" ht="12.75" customHeight="1">
      <c r="E294" s="99"/>
    </row>
    <row r="295" spans="5:5" ht="12.75" customHeight="1">
      <c r="E295" s="99"/>
    </row>
    <row r="296" spans="5:5" ht="12.75" customHeight="1">
      <c r="E296" s="99"/>
    </row>
    <row r="297" spans="5:5" ht="12.75" customHeight="1">
      <c r="E297" s="99"/>
    </row>
    <row r="298" spans="5:5" ht="12.75" customHeight="1">
      <c r="E298" s="99"/>
    </row>
    <row r="299" spans="5:5" ht="12.75" customHeight="1">
      <c r="E299" s="99"/>
    </row>
    <row r="300" spans="5:5" ht="12.75" customHeight="1">
      <c r="E300" s="99"/>
    </row>
    <row r="301" spans="5:5" ht="12.75" customHeight="1">
      <c r="E301" s="99"/>
    </row>
    <row r="302" spans="5:5" ht="12.75" customHeight="1">
      <c r="E302" s="99"/>
    </row>
    <row r="303" spans="5:5" ht="12.75" customHeight="1">
      <c r="E303" s="99"/>
    </row>
    <row r="304" spans="5:5" ht="12.75" customHeight="1">
      <c r="E304" s="99"/>
    </row>
    <row r="305" spans="5:5" ht="12.75" customHeight="1">
      <c r="E305" s="99"/>
    </row>
    <row r="306" spans="5:5" ht="12.75" customHeight="1">
      <c r="E306" s="99"/>
    </row>
    <row r="307" spans="5:5" ht="12.75" customHeight="1">
      <c r="E307" s="99"/>
    </row>
    <row r="308" spans="5:5" ht="12.75" customHeight="1">
      <c r="E308" s="99"/>
    </row>
    <row r="309" spans="5:5" ht="12.75" customHeight="1">
      <c r="E309" s="99"/>
    </row>
    <row r="310" spans="5:5" ht="12.75" customHeight="1">
      <c r="E310" s="99"/>
    </row>
    <row r="311" spans="5:5" ht="12.75" customHeight="1">
      <c r="E311" s="99"/>
    </row>
    <row r="312" spans="5:5" ht="12.75" customHeight="1">
      <c r="E312" s="99"/>
    </row>
    <row r="313" spans="5:5" ht="12.75" customHeight="1">
      <c r="E313" s="99"/>
    </row>
    <row r="314" spans="5:5" ht="12.75" customHeight="1">
      <c r="E314" s="99"/>
    </row>
    <row r="315" spans="5:5" ht="12.75" customHeight="1">
      <c r="E315" s="99"/>
    </row>
    <row r="316" spans="5:5" ht="12.75" customHeight="1">
      <c r="E316" s="99"/>
    </row>
    <row r="317" spans="5:5" ht="12.75" customHeight="1">
      <c r="E317" s="99"/>
    </row>
    <row r="318" spans="5:5" ht="12.75" customHeight="1">
      <c r="E318" s="99"/>
    </row>
    <row r="319" spans="5:5" ht="12.75" customHeight="1">
      <c r="E319" s="99"/>
    </row>
    <row r="320" spans="5:5" ht="12.75" customHeight="1">
      <c r="E320" s="99"/>
    </row>
    <row r="321" spans="5:5" ht="12.75" customHeight="1">
      <c r="E321" s="99"/>
    </row>
    <row r="322" spans="5:5" ht="12.75" customHeight="1">
      <c r="E322" s="99"/>
    </row>
    <row r="323" spans="5:5" ht="12.75" customHeight="1">
      <c r="E323" s="99"/>
    </row>
    <row r="324" spans="5:5" ht="12.75" customHeight="1">
      <c r="E324" s="99"/>
    </row>
    <row r="325" spans="5:5" ht="12.75" customHeight="1">
      <c r="E325" s="99"/>
    </row>
    <row r="326" spans="5:5" ht="12.75" customHeight="1">
      <c r="E326" s="99"/>
    </row>
    <row r="327" spans="5:5" ht="12.75" customHeight="1">
      <c r="E327" s="99"/>
    </row>
    <row r="328" spans="5:5" ht="12.75" customHeight="1">
      <c r="E328" s="99"/>
    </row>
    <row r="329" spans="5:5" ht="12.75" customHeight="1">
      <c r="E329" s="99"/>
    </row>
    <row r="330" spans="5:5" ht="12.75" customHeight="1">
      <c r="E330" s="99"/>
    </row>
    <row r="331" spans="5:5" ht="12.75" customHeight="1">
      <c r="E331" s="99"/>
    </row>
    <row r="332" spans="5:5" ht="12.75" customHeight="1">
      <c r="E332" s="99"/>
    </row>
    <row r="333" spans="5:5" ht="12.75" customHeight="1">
      <c r="E333" s="99"/>
    </row>
    <row r="334" spans="5:5" ht="12.75" customHeight="1">
      <c r="E334" s="99"/>
    </row>
    <row r="335" spans="5:5" ht="12.75" customHeight="1">
      <c r="E335" s="99"/>
    </row>
    <row r="336" spans="5:5" ht="12.75" customHeight="1">
      <c r="E336" s="99"/>
    </row>
    <row r="337" spans="5:5" ht="12.75" customHeight="1">
      <c r="E337" s="99"/>
    </row>
    <row r="338" spans="5:5" ht="12.75" customHeight="1">
      <c r="E338" s="99"/>
    </row>
    <row r="339" spans="5:5" ht="12.75" customHeight="1">
      <c r="E339" s="99"/>
    </row>
    <row r="340" spans="5:5" ht="12.75" customHeight="1">
      <c r="E340" s="99"/>
    </row>
    <row r="341" spans="5:5" ht="12.75" customHeight="1">
      <c r="E341" s="99"/>
    </row>
    <row r="342" spans="5:5" ht="12.75" customHeight="1">
      <c r="E342" s="99"/>
    </row>
    <row r="343" spans="5:5" ht="12.75" customHeight="1">
      <c r="E343" s="99"/>
    </row>
    <row r="344" spans="5:5" ht="12.75" customHeight="1">
      <c r="E344" s="99"/>
    </row>
    <row r="345" spans="5:5" ht="12.75" customHeight="1">
      <c r="E345" s="99"/>
    </row>
    <row r="346" spans="5:5" ht="12.75" customHeight="1">
      <c r="E346" s="99"/>
    </row>
    <row r="347" spans="5:5" ht="12.75" customHeight="1">
      <c r="E347" s="99"/>
    </row>
    <row r="348" spans="5:5" ht="12.75" customHeight="1">
      <c r="E348" s="99"/>
    </row>
    <row r="349" spans="5:5" ht="12.75" customHeight="1">
      <c r="E349" s="99"/>
    </row>
    <row r="350" spans="5:5" ht="12.75" customHeight="1">
      <c r="E350" s="99"/>
    </row>
    <row r="351" spans="5:5" ht="12.75" customHeight="1">
      <c r="E351" s="99"/>
    </row>
    <row r="352" spans="5:5" ht="12.75" customHeight="1">
      <c r="E352" s="99"/>
    </row>
    <row r="353" spans="5:5" ht="12.75" customHeight="1">
      <c r="E353" s="99"/>
    </row>
    <row r="354" spans="5:5" ht="12.75" customHeight="1">
      <c r="E354" s="99"/>
    </row>
    <row r="355" spans="5:5" ht="12.75" customHeight="1">
      <c r="E355" s="99"/>
    </row>
    <row r="356" spans="5:5" ht="12.75" customHeight="1">
      <c r="E356" s="99"/>
    </row>
    <row r="357" spans="5:5" ht="12.75" customHeight="1">
      <c r="E357" s="99"/>
    </row>
    <row r="358" spans="5:5" ht="12.75" customHeight="1">
      <c r="E358" s="99"/>
    </row>
    <row r="359" spans="5:5" ht="12.75" customHeight="1">
      <c r="E359" s="99"/>
    </row>
    <row r="360" spans="5:5" ht="12.75" customHeight="1">
      <c r="E360" s="99"/>
    </row>
    <row r="361" spans="5:5" ht="12.75" customHeight="1">
      <c r="E361" s="99"/>
    </row>
    <row r="362" spans="5:5" ht="12.75" customHeight="1">
      <c r="E362" s="99"/>
    </row>
    <row r="363" spans="5:5" ht="12.75" customHeight="1">
      <c r="E363" s="99"/>
    </row>
    <row r="364" spans="5:5" ht="12.75" customHeight="1">
      <c r="E364" s="99"/>
    </row>
    <row r="365" spans="5:5" ht="12.75" customHeight="1">
      <c r="E365" s="99"/>
    </row>
    <row r="366" spans="5:5" ht="12.75" customHeight="1">
      <c r="E366" s="99"/>
    </row>
    <row r="367" spans="5:5" ht="12.75" customHeight="1">
      <c r="E367" s="99"/>
    </row>
    <row r="368" spans="5:5" ht="12.75" customHeight="1">
      <c r="E368" s="99"/>
    </row>
    <row r="369" spans="5:5" ht="12.75" customHeight="1">
      <c r="E369" s="99"/>
    </row>
    <row r="370" spans="5:5" ht="12.75" customHeight="1">
      <c r="E370" s="99"/>
    </row>
    <row r="371" spans="5:5" ht="12.75" customHeight="1">
      <c r="E371" s="99"/>
    </row>
    <row r="372" spans="5:5" ht="12.75" customHeight="1">
      <c r="E372" s="99"/>
    </row>
    <row r="373" spans="5:5" ht="12.75" customHeight="1">
      <c r="E373" s="99"/>
    </row>
    <row r="374" spans="5:5" ht="12.75" customHeight="1">
      <c r="E374" s="99"/>
    </row>
    <row r="375" spans="5:5" ht="12.75" customHeight="1">
      <c r="E375" s="99"/>
    </row>
    <row r="376" spans="5:5" ht="12.75" customHeight="1">
      <c r="E376" s="99"/>
    </row>
    <row r="377" spans="5:5" ht="12.75" customHeight="1">
      <c r="E377" s="99"/>
    </row>
    <row r="378" spans="5:5" ht="12.75" customHeight="1">
      <c r="E378" s="99"/>
    </row>
    <row r="379" spans="5:5" ht="12.75" customHeight="1">
      <c r="E379" s="99"/>
    </row>
    <row r="380" spans="5:5" ht="12.75" customHeight="1">
      <c r="E380" s="99"/>
    </row>
    <row r="381" spans="5:5" ht="12.75" customHeight="1">
      <c r="E381" s="99"/>
    </row>
    <row r="382" spans="5:5" ht="12.75" customHeight="1">
      <c r="E382" s="99"/>
    </row>
    <row r="383" spans="5:5" ht="12.75" customHeight="1">
      <c r="E383" s="99"/>
    </row>
    <row r="384" spans="5:5" ht="12.75" customHeight="1">
      <c r="E384" s="99"/>
    </row>
    <row r="385" spans="5:5" ht="12.75" customHeight="1">
      <c r="E385" s="99"/>
    </row>
    <row r="386" spans="5:5" ht="12.75" customHeight="1">
      <c r="E386" s="99"/>
    </row>
    <row r="387" spans="5:5" ht="12.75" customHeight="1">
      <c r="E387" s="99"/>
    </row>
    <row r="388" spans="5:5" ht="12.75" customHeight="1">
      <c r="E388" s="99"/>
    </row>
    <row r="389" spans="5:5" ht="12.75" customHeight="1">
      <c r="E389" s="99"/>
    </row>
    <row r="390" spans="5:5" ht="12.75" customHeight="1">
      <c r="E390" s="99"/>
    </row>
    <row r="391" spans="5:5" ht="12.75" customHeight="1">
      <c r="E391" s="99"/>
    </row>
    <row r="392" spans="5:5" ht="12.75" customHeight="1">
      <c r="E392" s="99"/>
    </row>
    <row r="393" spans="5:5" ht="12.75" customHeight="1">
      <c r="E393" s="99"/>
    </row>
    <row r="394" spans="5:5" ht="12.75" customHeight="1">
      <c r="E394" s="99"/>
    </row>
    <row r="395" spans="5:5" ht="12.75" customHeight="1">
      <c r="E395" s="99"/>
    </row>
    <row r="396" spans="5:5" ht="12.75" customHeight="1">
      <c r="E396" s="99"/>
    </row>
    <row r="397" spans="5:5" ht="12.75" customHeight="1">
      <c r="E397" s="99"/>
    </row>
    <row r="398" spans="5:5" ht="12.75" customHeight="1">
      <c r="E398" s="99"/>
    </row>
    <row r="399" spans="5:5" ht="12.75" customHeight="1">
      <c r="E399" s="99"/>
    </row>
    <row r="400" spans="5:5" ht="12.75" customHeight="1">
      <c r="E400" s="99"/>
    </row>
    <row r="401" spans="5:5" ht="12.75" customHeight="1">
      <c r="E401" s="99"/>
    </row>
    <row r="402" spans="5:5" ht="12.75" customHeight="1">
      <c r="E402" s="99"/>
    </row>
    <row r="403" spans="5:5" ht="12.75" customHeight="1">
      <c r="E403" s="99"/>
    </row>
    <row r="404" spans="5:5" ht="12.75" customHeight="1">
      <c r="E404" s="99"/>
    </row>
    <row r="405" spans="5:5" ht="12.75" customHeight="1">
      <c r="E405" s="99"/>
    </row>
    <row r="406" spans="5:5" ht="12.75" customHeight="1">
      <c r="E406" s="99"/>
    </row>
    <row r="407" spans="5:5" ht="12.75" customHeight="1">
      <c r="E407" s="99"/>
    </row>
    <row r="408" spans="5:5" ht="12.75" customHeight="1">
      <c r="E408" s="99"/>
    </row>
    <row r="409" spans="5:5" ht="12.75" customHeight="1">
      <c r="E409" s="99"/>
    </row>
    <row r="410" spans="5:5" ht="12.75" customHeight="1">
      <c r="E410" s="99"/>
    </row>
    <row r="411" spans="5:5" ht="12.75" customHeight="1">
      <c r="E411" s="99"/>
    </row>
    <row r="412" spans="5:5" ht="12.75" customHeight="1">
      <c r="E412" s="99"/>
    </row>
    <row r="413" spans="5:5" ht="12.75" customHeight="1">
      <c r="E413" s="99"/>
    </row>
    <row r="414" spans="5:5" ht="12.75" customHeight="1">
      <c r="E414" s="99"/>
    </row>
    <row r="415" spans="5:5" ht="12.75" customHeight="1">
      <c r="E415" s="99"/>
    </row>
    <row r="416" spans="5:5" ht="12.75" customHeight="1">
      <c r="E416" s="99"/>
    </row>
    <row r="417" spans="5:5" ht="12.75" customHeight="1">
      <c r="E417" s="99"/>
    </row>
    <row r="418" spans="5:5" ht="12.75" customHeight="1">
      <c r="E418" s="99"/>
    </row>
    <row r="419" spans="5:5" ht="12.75" customHeight="1">
      <c r="E419" s="99"/>
    </row>
    <row r="420" spans="5:5" ht="12.75" customHeight="1">
      <c r="E420" s="99"/>
    </row>
    <row r="421" spans="5:5" ht="12.75" customHeight="1">
      <c r="E421" s="99"/>
    </row>
    <row r="422" spans="5:5" ht="12.75" customHeight="1">
      <c r="E422" s="99"/>
    </row>
    <row r="423" spans="5:5" ht="12.75" customHeight="1">
      <c r="E423" s="99"/>
    </row>
    <row r="424" spans="5:5" ht="12.75" customHeight="1">
      <c r="E424" s="99"/>
    </row>
    <row r="425" spans="5:5" ht="12.75" customHeight="1">
      <c r="E425" s="99"/>
    </row>
    <row r="426" spans="5:5" ht="12.75" customHeight="1">
      <c r="E426" s="99"/>
    </row>
    <row r="427" spans="5:5" ht="12.75" customHeight="1">
      <c r="E427" s="99"/>
    </row>
    <row r="428" spans="5:5" ht="12.75" customHeight="1">
      <c r="E428" s="99"/>
    </row>
    <row r="429" spans="5:5" ht="12.75" customHeight="1">
      <c r="E429" s="99"/>
    </row>
    <row r="430" spans="5:5" ht="12.75" customHeight="1">
      <c r="E430" s="99"/>
    </row>
    <row r="431" spans="5:5" ht="12.75" customHeight="1">
      <c r="E431" s="99"/>
    </row>
    <row r="432" spans="5:5" ht="12.75" customHeight="1">
      <c r="E432" s="99"/>
    </row>
    <row r="433" spans="5:5" ht="12.75" customHeight="1">
      <c r="E433" s="99"/>
    </row>
    <row r="434" spans="5:5" ht="12.75" customHeight="1">
      <c r="E434" s="99"/>
    </row>
    <row r="435" spans="5:5" ht="12.75" customHeight="1">
      <c r="E435" s="99"/>
    </row>
    <row r="436" spans="5:5" ht="12.75" customHeight="1">
      <c r="E436" s="99"/>
    </row>
    <row r="437" spans="5:5" ht="12.75" customHeight="1">
      <c r="E437" s="99"/>
    </row>
    <row r="438" spans="5:5" ht="12.75" customHeight="1">
      <c r="E438" s="99"/>
    </row>
    <row r="439" spans="5:5" ht="12.75" customHeight="1">
      <c r="E439" s="99"/>
    </row>
    <row r="440" spans="5:5" ht="12.75" customHeight="1">
      <c r="E440" s="99"/>
    </row>
    <row r="441" spans="5:5" ht="12.75" customHeight="1">
      <c r="E441" s="99"/>
    </row>
    <row r="442" spans="5:5" ht="12.75" customHeight="1">
      <c r="E442" s="99"/>
    </row>
    <row r="443" spans="5:5" ht="12.75" customHeight="1">
      <c r="E443" s="99"/>
    </row>
    <row r="444" spans="5:5" ht="12.75" customHeight="1">
      <c r="E444" s="99"/>
    </row>
    <row r="445" spans="5:5" ht="12.75" customHeight="1">
      <c r="E445" s="99"/>
    </row>
    <row r="446" spans="5:5" ht="12.75" customHeight="1">
      <c r="E446" s="99"/>
    </row>
    <row r="447" spans="5:5" ht="12.75" customHeight="1">
      <c r="E447" s="99"/>
    </row>
    <row r="448" spans="5:5" ht="12.75" customHeight="1">
      <c r="E448" s="99"/>
    </row>
    <row r="449" spans="5:5" ht="12.75" customHeight="1">
      <c r="E449" s="99"/>
    </row>
    <row r="450" spans="5:5" ht="12.75" customHeight="1">
      <c r="E450" s="99"/>
    </row>
    <row r="451" spans="5:5" ht="12.75" customHeight="1">
      <c r="E451" s="99"/>
    </row>
    <row r="452" spans="5:5" ht="12.75" customHeight="1">
      <c r="E452" s="99"/>
    </row>
    <row r="453" spans="5:5" ht="12.75" customHeight="1">
      <c r="E453" s="99"/>
    </row>
    <row r="454" spans="5:5" ht="12.75" customHeight="1">
      <c r="E454" s="99"/>
    </row>
    <row r="455" spans="5:5" ht="12.75" customHeight="1">
      <c r="E455" s="99"/>
    </row>
    <row r="456" spans="5:5" ht="12.75" customHeight="1">
      <c r="E456" s="99"/>
    </row>
    <row r="457" spans="5:5" ht="12.75" customHeight="1">
      <c r="E457" s="99"/>
    </row>
    <row r="458" spans="5:5" ht="12.75" customHeight="1">
      <c r="E458" s="99"/>
    </row>
    <row r="459" spans="5:5" ht="12.75" customHeight="1">
      <c r="E459" s="99"/>
    </row>
    <row r="460" spans="5:5" ht="12.75" customHeight="1">
      <c r="E460" s="99"/>
    </row>
    <row r="461" spans="5:5" ht="12.75" customHeight="1">
      <c r="E461" s="99"/>
    </row>
    <row r="462" spans="5:5" ht="12.75" customHeight="1">
      <c r="E462" s="99"/>
    </row>
    <row r="463" spans="5:5" ht="12.75" customHeight="1">
      <c r="E463" s="99"/>
    </row>
    <row r="464" spans="5:5" ht="12.75" customHeight="1">
      <c r="E464" s="99"/>
    </row>
    <row r="465" spans="5:5" ht="12.75" customHeight="1">
      <c r="E465" s="99"/>
    </row>
    <row r="466" spans="5:5" ht="12.75" customHeight="1">
      <c r="E466" s="99"/>
    </row>
    <row r="467" spans="5:5" ht="12.75" customHeight="1">
      <c r="E467" s="99"/>
    </row>
    <row r="468" spans="5:5" ht="12.75" customHeight="1">
      <c r="E468" s="99"/>
    </row>
    <row r="469" spans="5:5" ht="12.75" customHeight="1">
      <c r="E469" s="99"/>
    </row>
    <row r="470" spans="5:5" ht="12.75" customHeight="1">
      <c r="E470" s="99"/>
    </row>
    <row r="471" spans="5:5" ht="12.75" customHeight="1">
      <c r="E471" s="99"/>
    </row>
    <row r="472" spans="5:5" ht="12.75" customHeight="1">
      <c r="E472" s="99"/>
    </row>
    <row r="473" spans="5:5" ht="12.75" customHeight="1">
      <c r="E473" s="99"/>
    </row>
    <row r="474" spans="5:5" ht="12.75" customHeight="1">
      <c r="E474" s="99"/>
    </row>
    <row r="475" spans="5:5" ht="12.75" customHeight="1">
      <c r="E475" s="99"/>
    </row>
    <row r="476" spans="5:5" ht="12.75" customHeight="1">
      <c r="E476" s="99"/>
    </row>
    <row r="477" spans="5:5" ht="12.75" customHeight="1">
      <c r="E477" s="99"/>
    </row>
    <row r="478" spans="5:5" ht="12.75" customHeight="1">
      <c r="E478" s="99"/>
    </row>
    <row r="479" spans="5:5" ht="12.75" customHeight="1">
      <c r="E479" s="99"/>
    </row>
    <row r="480" spans="5:5" ht="12.75" customHeight="1">
      <c r="E480" s="99"/>
    </row>
    <row r="481" spans="5:5" ht="12.75" customHeight="1">
      <c r="E481" s="99"/>
    </row>
    <row r="482" spans="5:5" ht="12.75" customHeight="1">
      <c r="E482" s="99"/>
    </row>
    <row r="483" spans="5:5" ht="12.75" customHeight="1">
      <c r="E483" s="99"/>
    </row>
    <row r="484" spans="5:5" ht="12.75" customHeight="1">
      <c r="E484" s="99"/>
    </row>
    <row r="485" spans="5:5" ht="12.75" customHeight="1">
      <c r="E485" s="99"/>
    </row>
    <row r="486" spans="5:5" ht="12.75" customHeight="1">
      <c r="E486" s="99"/>
    </row>
    <row r="487" spans="5:5" ht="12.75" customHeight="1">
      <c r="E487" s="99"/>
    </row>
    <row r="488" spans="5:5" ht="12.75" customHeight="1">
      <c r="E488" s="99"/>
    </row>
    <row r="489" spans="5:5" ht="12.75" customHeight="1">
      <c r="E489" s="99"/>
    </row>
    <row r="490" spans="5:5" ht="12.75" customHeight="1">
      <c r="E490" s="99"/>
    </row>
    <row r="491" spans="5:5" ht="12.75" customHeight="1">
      <c r="E491" s="99"/>
    </row>
    <row r="492" spans="5:5" ht="12.75" customHeight="1">
      <c r="E492" s="99"/>
    </row>
    <row r="493" spans="5:5" ht="12.75" customHeight="1">
      <c r="E493" s="99"/>
    </row>
    <row r="494" spans="5:5" ht="12.75" customHeight="1">
      <c r="E494" s="99"/>
    </row>
    <row r="495" spans="5:5" ht="12.75" customHeight="1">
      <c r="E495" s="99"/>
    </row>
    <row r="496" spans="5:5" ht="12.75" customHeight="1">
      <c r="E496" s="99"/>
    </row>
    <row r="497" spans="5:5" ht="12.75" customHeight="1">
      <c r="E497" s="99"/>
    </row>
    <row r="498" spans="5:5" ht="12.75" customHeight="1">
      <c r="E498" s="99"/>
    </row>
    <row r="499" spans="5:5" ht="12.75" customHeight="1">
      <c r="E499" s="99"/>
    </row>
    <row r="500" spans="5:5" ht="12.75" customHeight="1">
      <c r="E500" s="99"/>
    </row>
    <row r="501" spans="5:5" ht="12.75" customHeight="1">
      <c r="E501" s="99"/>
    </row>
    <row r="502" spans="5:5" ht="12.75" customHeight="1">
      <c r="E502" s="99"/>
    </row>
    <row r="503" spans="5:5" ht="12.75" customHeight="1">
      <c r="E503" s="99"/>
    </row>
    <row r="504" spans="5:5" ht="12.75" customHeight="1">
      <c r="E504" s="99"/>
    </row>
    <row r="505" spans="5:5" ht="12.75" customHeight="1">
      <c r="E505" s="99"/>
    </row>
    <row r="506" spans="5:5" ht="12.75" customHeight="1">
      <c r="E506" s="99"/>
    </row>
    <row r="507" spans="5:5" ht="12.75" customHeight="1">
      <c r="E507" s="99"/>
    </row>
    <row r="508" spans="5:5" ht="12.75" customHeight="1">
      <c r="E508" s="99"/>
    </row>
    <row r="509" spans="5:5" ht="12.75" customHeight="1">
      <c r="E509" s="99"/>
    </row>
    <row r="510" spans="5:5" ht="12.75" customHeight="1">
      <c r="E510" s="99"/>
    </row>
    <row r="511" spans="5:5" ht="12.75" customHeight="1">
      <c r="E511" s="99"/>
    </row>
    <row r="512" spans="5:5" ht="12.75" customHeight="1">
      <c r="E512" s="99"/>
    </row>
    <row r="513" spans="5:5" ht="12.75" customHeight="1">
      <c r="E513" s="99"/>
    </row>
    <row r="514" spans="5:5" ht="12.75" customHeight="1">
      <c r="E514" s="99"/>
    </row>
    <row r="515" spans="5:5" ht="12.75" customHeight="1">
      <c r="E515" s="99"/>
    </row>
    <row r="516" spans="5:5" ht="12.75" customHeight="1">
      <c r="E516" s="99"/>
    </row>
    <row r="517" spans="5:5" ht="12.75" customHeight="1">
      <c r="E517" s="99"/>
    </row>
    <row r="518" spans="5:5" ht="12.75" customHeight="1">
      <c r="E518" s="99"/>
    </row>
    <row r="519" spans="5:5" ht="12.75" customHeight="1">
      <c r="E519" s="99"/>
    </row>
    <row r="520" spans="5:5" ht="12.75" customHeight="1">
      <c r="E520" s="99"/>
    </row>
    <row r="521" spans="5:5" ht="12.75" customHeight="1">
      <c r="E521" s="99"/>
    </row>
    <row r="522" spans="5:5" ht="12.75" customHeight="1">
      <c r="E522" s="99"/>
    </row>
    <row r="523" spans="5:5" ht="12.75" customHeight="1">
      <c r="E523" s="99"/>
    </row>
    <row r="524" spans="5:5" ht="12.75" customHeight="1">
      <c r="E524" s="99"/>
    </row>
    <row r="525" spans="5:5" ht="12.75" customHeight="1">
      <c r="E525" s="99"/>
    </row>
    <row r="526" spans="5:5" ht="12.75" customHeight="1">
      <c r="E526" s="99"/>
    </row>
    <row r="527" spans="5:5" ht="12.75" customHeight="1">
      <c r="E527" s="99"/>
    </row>
    <row r="528" spans="5:5" ht="12.75" customHeight="1">
      <c r="E528" s="99"/>
    </row>
    <row r="529" spans="5:5" ht="12.75" customHeight="1">
      <c r="E529" s="99"/>
    </row>
    <row r="530" spans="5:5" ht="12.75" customHeight="1">
      <c r="E530" s="99"/>
    </row>
    <row r="531" spans="5:5" ht="12.75" customHeight="1">
      <c r="E531" s="99"/>
    </row>
    <row r="532" spans="5:5" ht="12.75" customHeight="1">
      <c r="E532" s="99"/>
    </row>
    <row r="533" spans="5:5" ht="12.75" customHeight="1">
      <c r="E533" s="99"/>
    </row>
    <row r="534" spans="5:5" ht="12.75" customHeight="1">
      <c r="E534" s="99"/>
    </row>
    <row r="535" spans="5:5" ht="12.75" customHeight="1">
      <c r="E535" s="99"/>
    </row>
    <row r="536" spans="5:5" ht="12.75" customHeight="1">
      <c r="E536" s="99"/>
    </row>
    <row r="537" spans="5:5" ht="12.75" customHeight="1">
      <c r="E537" s="99"/>
    </row>
    <row r="538" spans="5:5" ht="12.75" customHeight="1">
      <c r="E538" s="99"/>
    </row>
    <row r="539" spans="5:5" ht="12.75" customHeight="1">
      <c r="E539" s="99"/>
    </row>
    <row r="540" spans="5:5" ht="12.75" customHeight="1">
      <c r="E540" s="99"/>
    </row>
    <row r="541" spans="5:5" ht="12.75" customHeight="1">
      <c r="E541" s="99"/>
    </row>
    <row r="542" spans="5:5" ht="12.75" customHeight="1">
      <c r="E542" s="99"/>
    </row>
    <row r="543" spans="5:5" ht="12.75" customHeight="1">
      <c r="E543" s="99"/>
    </row>
    <row r="544" spans="5:5" ht="12.75" customHeight="1">
      <c r="E544" s="99"/>
    </row>
    <row r="545" spans="5:5" ht="12.75" customHeight="1">
      <c r="E545" s="99"/>
    </row>
    <row r="546" spans="5:5" ht="12.75" customHeight="1">
      <c r="E546" s="99"/>
    </row>
    <row r="547" spans="5:5" ht="12.75" customHeight="1">
      <c r="E547" s="99"/>
    </row>
    <row r="548" spans="5:5" ht="12.75" customHeight="1">
      <c r="E548" s="99"/>
    </row>
    <row r="549" spans="5:5" ht="12.75" customHeight="1">
      <c r="E549" s="99"/>
    </row>
    <row r="550" spans="5:5" ht="12.75" customHeight="1">
      <c r="E550" s="99"/>
    </row>
    <row r="551" spans="5:5" ht="12.75" customHeight="1">
      <c r="E551" s="99"/>
    </row>
    <row r="552" spans="5:5" ht="12.75" customHeight="1">
      <c r="E552" s="99"/>
    </row>
    <row r="553" spans="5:5" ht="12.75" customHeight="1">
      <c r="E553" s="99"/>
    </row>
    <row r="554" spans="5:5" ht="12.75" customHeight="1">
      <c r="E554" s="99"/>
    </row>
    <row r="555" spans="5:5" ht="12.75" customHeight="1">
      <c r="E555" s="99"/>
    </row>
    <row r="556" spans="5:5" ht="12.75" customHeight="1">
      <c r="E556" s="99"/>
    </row>
    <row r="557" spans="5:5" ht="12.75" customHeight="1">
      <c r="E557" s="99"/>
    </row>
    <row r="558" spans="5:5" ht="12.75" customHeight="1">
      <c r="E558" s="99"/>
    </row>
    <row r="559" spans="5:5" ht="12.75" customHeight="1">
      <c r="E559" s="99"/>
    </row>
    <row r="560" spans="5:5" ht="12.75" customHeight="1">
      <c r="E560" s="99"/>
    </row>
    <row r="561" spans="5:5" ht="12.75" customHeight="1">
      <c r="E561" s="99"/>
    </row>
    <row r="562" spans="5:5" ht="12.75" customHeight="1">
      <c r="E562" s="99"/>
    </row>
    <row r="563" spans="5:5" ht="12.75" customHeight="1">
      <c r="E563" s="99"/>
    </row>
    <row r="564" spans="5:5" ht="12.75" customHeight="1">
      <c r="E564" s="99"/>
    </row>
    <row r="565" spans="5:5" ht="12.75" customHeight="1">
      <c r="E565" s="99"/>
    </row>
    <row r="566" spans="5:5" ht="12.75" customHeight="1">
      <c r="E566" s="99"/>
    </row>
    <row r="567" spans="5:5" ht="12.75" customHeight="1">
      <c r="E567" s="99"/>
    </row>
    <row r="568" spans="5:5" ht="12.75" customHeight="1">
      <c r="E568" s="99"/>
    </row>
    <row r="569" spans="5:5" ht="12.75" customHeight="1">
      <c r="E569" s="99"/>
    </row>
    <row r="570" spans="5:5" ht="12.75" customHeight="1">
      <c r="E570" s="99"/>
    </row>
    <row r="571" spans="5:5" ht="12.75" customHeight="1">
      <c r="E571" s="99"/>
    </row>
    <row r="572" spans="5:5" ht="12.75" customHeight="1">
      <c r="E572" s="99"/>
    </row>
    <row r="573" spans="5:5" ht="12.75" customHeight="1">
      <c r="E573" s="99"/>
    </row>
    <row r="574" spans="5:5" ht="12.75" customHeight="1">
      <c r="E574" s="99"/>
    </row>
    <row r="575" spans="5:5" ht="12.75" customHeight="1">
      <c r="E575" s="99"/>
    </row>
    <row r="576" spans="5:5" ht="12.75" customHeight="1">
      <c r="E576" s="99"/>
    </row>
    <row r="577" spans="5:5" ht="12.75" customHeight="1">
      <c r="E577" s="99"/>
    </row>
    <row r="578" spans="5:5" ht="12.75" customHeight="1">
      <c r="E578" s="99"/>
    </row>
    <row r="579" spans="5:5" ht="12.75" customHeight="1">
      <c r="E579" s="99"/>
    </row>
    <row r="580" spans="5:5" ht="12.75" customHeight="1">
      <c r="E580" s="99"/>
    </row>
    <row r="581" spans="5:5" ht="12.75" customHeight="1">
      <c r="E581" s="99"/>
    </row>
    <row r="582" spans="5:5" ht="12.75" customHeight="1">
      <c r="E582" s="99"/>
    </row>
    <row r="583" spans="5:5" ht="12.75" customHeight="1">
      <c r="E583" s="99"/>
    </row>
    <row r="584" spans="5:5" ht="12.75" customHeight="1">
      <c r="E584" s="99"/>
    </row>
    <row r="585" spans="5:5" ht="12.75" customHeight="1">
      <c r="E585" s="99"/>
    </row>
    <row r="586" spans="5:5" ht="12.75" customHeight="1">
      <c r="E586" s="99"/>
    </row>
    <row r="587" spans="5:5" ht="12.75" customHeight="1">
      <c r="E587" s="99"/>
    </row>
    <row r="588" spans="5:5" ht="12.75" customHeight="1">
      <c r="E588" s="99"/>
    </row>
    <row r="589" spans="5:5" ht="12.75" customHeight="1">
      <c r="E589" s="99"/>
    </row>
    <row r="590" spans="5:5" ht="12.75" customHeight="1">
      <c r="E590" s="99"/>
    </row>
    <row r="591" spans="5:5" ht="12.75" customHeight="1">
      <c r="E591" s="99"/>
    </row>
    <row r="592" spans="5:5" ht="12.75" customHeight="1">
      <c r="E592" s="99"/>
    </row>
    <row r="593" spans="5:5" ht="12.75" customHeight="1">
      <c r="E593" s="99"/>
    </row>
    <row r="594" spans="5:5" ht="12.75" customHeight="1">
      <c r="E594" s="99"/>
    </row>
    <row r="595" spans="5:5" ht="12.75" customHeight="1">
      <c r="E595" s="99"/>
    </row>
    <row r="596" spans="5:5" ht="12.75" customHeight="1">
      <c r="E596" s="99"/>
    </row>
    <row r="597" spans="5:5" ht="12.75" customHeight="1">
      <c r="E597" s="99"/>
    </row>
    <row r="598" spans="5:5" ht="12.75" customHeight="1">
      <c r="E598" s="99"/>
    </row>
    <row r="599" spans="5:5" ht="12.75" customHeight="1">
      <c r="E599" s="99"/>
    </row>
    <row r="600" spans="5:5" ht="12.75" customHeight="1">
      <c r="E600" s="99"/>
    </row>
    <row r="601" spans="5:5" ht="12.75" customHeight="1">
      <c r="E601" s="99"/>
    </row>
    <row r="602" spans="5:5" ht="12.75" customHeight="1">
      <c r="E602" s="99"/>
    </row>
    <row r="603" spans="5:5" ht="12.75" customHeight="1">
      <c r="E603" s="99"/>
    </row>
    <row r="604" spans="5:5" ht="12.75" customHeight="1">
      <c r="E604" s="99"/>
    </row>
    <row r="605" spans="5:5" ht="12.75" customHeight="1">
      <c r="E605" s="99"/>
    </row>
    <row r="606" spans="5:5" ht="12.75" customHeight="1">
      <c r="E606" s="99"/>
    </row>
    <row r="607" spans="5:5" ht="12.75" customHeight="1">
      <c r="E607" s="99"/>
    </row>
    <row r="608" spans="5:5" ht="12.75" customHeight="1">
      <c r="E608" s="99"/>
    </row>
    <row r="609" spans="5:5" ht="12.75" customHeight="1">
      <c r="E609" s="99"/>
    </row>
    <row r="610" spans="5:5" ht="12.75" customHeight="1">
      <c r="E610" s="99"/>
    </row>
    <row r="611" spans="5:5" ht="12.75" customHeight="1">
      <c r="E611" s="99"/>
    </row>
    <row r="612" spans="5:5" ht="12.75" customHeight="1">
      <c r="E612" s="99"/>
    </row>
    <row r="613" spans="5:5" ht="12.75" customHeight="1">
      <c r="E613" s="99"/>
    </row>
    <row r="614" spans="5:5" ht="12.75" customHeight="1">
      <c r="E614" s="99"/>
    </row>
    <row r="615" spans="5:5" ht="12.75" customHeight="1">
      <c r="E615" s="99"/>
    </row>
    <row r="616" spans="5:5" ht="12.75" customHeight="1">
      <c r="E616" s="99"/>
    </row>
    <row r="617" spans="5:5" ht="12.75" customHeight="1">
      <c r="E617" s="99"/>
    </row>
    <row r="618" spans="5:5" ht="12.75" customHeight="1">
      <c r="E618" s="99"/>
    </row>
    <row r="619" spans="5:5" ht="12.75" customHeight="1">
      <c r="E619" s="99"/>
    </row>
    <row r="620" spans="5:5" ht="12.75" customHeight="1">
      <c r="E620" s="99"/>
    </row>
    <row r="621" spans="5:5" ht="12.75" customHeight="1">
      <c r="E621" s="99"/>
    </row>
    <row r="622" spans="5:5" ht="12.75" customHeight="1">
      <c r="E622" s="99"/>
    </row>
    <row r="623" spans="5:5" ht="12.75" customHeight="1">
      <c r="E623" s="99"/>
    </row>
    <row r="624" spans="5:5" ht="12.75" customHeight="1">
      <c r="E624" s="99"/>
    </row>
    <row r="625" spans="5:5" ht="12.75" customHeight="1">
      <c r="E625" s="99"/>
    </row>
    <row r="626" spans="5:5" ht="12.75" customHeight="1">
      <c r="E626" s="99"/>
    </row>
    <row r="627" spans="5:5" ht="12.75" customHeight="1">
      <c r="E627" s="99"/>
    </row>
    <row r="628" spans="5:5" ht="12.75" customHeight="1">
      <c r="E628" s="99"/>
    </row>
    <row r="629" spans="5:5" ht="12.75" customHeight="1">
      <c r="E629" s="99"/>
    </row>
    <row r="630" spans="5:5" ht="12.75" customHeight="1">
      <c r="E630" s="99"/>
    </row>
    <row r="631" spans="5:5" ht="12.75" customHeight="1">
      <c r="E631" s="99"/>
    </row>
    <row r="632" spans="5:5" ht="12.75" customHeight="1">
      <c r="E632" s="99"/>
    </row>
    <row r="633" spans="5:5" ht="12.75" customHeight="1">
      <c r="E633" s="99"/>
    </row>
    <row r="634" spans="5:5" ht="12.75" customHeight="1">
      <c r="E634" s="99"/>
    </row>
    <row r="635" spans="5:5" ht="12.75" customHeight="1">
      <c r="E635" s="99"/>
    </row>
    <row r="636" spans="5:5" ht="12.75" customHeight="1">
      <c r="E636" s="99"/>
    </row>
    <row r="637" spans="5:5" ht="12.75" customHeight="1">
      <c r="E637" s="99"/>
    </row>
    <row r="638" spans="5:5" ht="12.75" customHeight="1">
      <c r="E638" s="99"/>
    </row>
    <row r="639" spans="5:5" ht="12.75" customHeight="1">
      <c r="E639" s="99"/>
    </row>
    <row r="640" spans="5:5" ht="12.75" customHeight="1">
      <c r="E640" s="99"/>
    </row>
    <row r="641" spans="5:5" ht="12.75" customHeight="1">
      <c r="E641" s="99"/>
    </row>
    <row r="642" spans="5:5" ht="12.75" customHeight="1">
      <c r="E642" s="99"/>
    </row>
    <row r="643" spans="5:5" ht="12.75" customHeight="1">
      <c r="E643" s="99"/>
    </row>
    <row r="644" spans="5:5" ht="12.75" customHeight="1">
      <c r="E644" s="99"/>
    </row>
    <row r="645" spans="5:5" ht="12.75" customHeight="1">
      <c r="E645" s="99"/>
    </row>
    <row r="646" spans="5:5" ht="12.75" customHeight="1">
      <c r="E646" s="99"/>
    </row>
    <row r="647" spans="5:5" ht="12.75" customHeight="1">
      <c r="E647" s="99"/>
    </row>
    <row r="648" spans="5:5" ht="12.75" customHeight="1">
      <c r="E648" s="99"/>
    </row>
    <row r="649" spans="5:5" ht="12.75" customHeight="1">
      <c r="E649" s="99"/>
    </row>
    <row r="650" spans="5:5" ht="12.75" customHeight="1">
      <c r="E650" s="99"/>
    </row>
    <row r="651" spans="5:5" ht="12.75" customHeight="1">
      <c r="E651" s="99"/>
    </row>
    <row r="652" spans="5:5" ht="12.75" customHeight="1">
      <c r="E652" s="99"/>
    </row>
    <row r="653" spans="5:5" ht="12.75" customHeight="1">
      <c r="E653" s="99"/>
    </row>
    <row r="654" spans="5:5" ht="12.75" customHeight="1">
      <c r="E654" s="99"/>
    </row>
    <row r="655" spans="5:5" ht="12.75" customHeight="1">
      <c r="E655" s="99"/>
    </row>
    <row r="656" spans="5:5" ht="12.75" customHeight="1">
      <c r="E656" s="99"/>
    </row>
    <row r="657" spans="5:5" ht="12.75" customHeight="1">
      <c r="E657" s="99"/>
    </row>
    <row r="658" spans="5:5" ht="12.75" customHeight="1">
      <c r="E658" s="99"/>
    </row>
    <row r="659" spans="5:5" ht="12.75" customHeight="1">
      <c r="E659" s="99"/>
    </row>
    <row r="660" spans="5:5" ht="12.75" customHeight="1">
      <c r="E660" s="99"/>
    </row>
    <row r="661" spans="5:5" ht="12.75" customHeight="1">
      <c r="E661" s="99"/>
    </row>
    <row r="662" spans="5:5" ht="12.75" customHeight="1">
      <c r="E662" s="99"/>
    </row>
    <row r="663" spans="5:5" ht="12.75" customHeight="1">
      <c r="E663" s="99"/>
    </row>
    <row r="664" spans="5:5" ht="12.75" customHeight="1">
      <c r="E664" s="99"/>
    </row>
    <row r="665" spans="5:5" ht="12.75" customHeight="1">
      <c r="E665" s="99"/>
    </row>
    <row r="666" spans="5:5" ht="12.75" customHeight="1">
      <c r="E666" s="99"/>
    </row>
    <row r="667" spans="5:5" ht="12.75" customHeight="1">
      <c r="E667" s="99"/>
    </row>
    <row r="668" spans="5:5" ht="12.75" customHeight="1">
      <c r="E668" s="99"/>
    </row>
    <row r="669" spans="5:5" ht="12.75" customHeight="1">
      <c r="E669" s="99"/>
    </row>
    <row r="670" spans="5:5" ht="12.75" customHeight="1">
      <c r="E670" s="99"/>
    </row>
    <row r="671" spans="5:5" ht="12.75" customHeight="1">
      <c r="E671" s="99"/>
    </row>
    <row r="672" spans="5:5" ht="12.75" customHeight="1">
      <c r="E672" s="99"/>
    </row>
    <row r="673" spans="5:5" ht="12.75" customHeight="1">
      <c r="E673" s="99"/>
    </row>
    <row r="674" spans="5:5" ht="12.75" customHeight="1">
      <c r="E674" s="99"/>
    </row>
    <row r="675" spans="5:5" ht="12.75" customHeight="1">
      <c r="E675" s="99"/>
    </row>
    <row r="676" spans="5:5" ht="12.75" customHeight="1">
      <c r="E676" s="99"/>
    </row>
    <row r="677" spans="5:5" ht="12.75" customHeight="1">
      <c r="E677" s="99"/>
    </row>
    <row r="678" spans="5:5" ht="12.75" customHeight="1">
      <c r="E678" s="99"/>
    </row>
    <row r="679" spans="5:5" ht="12.75" customHeight="1">
      <c r="E679" s="99"/>
    </row>
    <row r="680" spans="5:5" ht="12.75" customHeight="1">
      <c r="E680" s="99"/>
    </row>
    <row r="681" spans="5:5" ht="12.75" customHeight="1">
      <c r="E681" s="99"/>
    </row>
    <row r="682" spans="5:5" ht="12.75" customHeight="1">
      <c r="E682" s="99"/>
    </row>
    <row r="683" spans="5:5" ht="12.75" customHeight="1">
      <c r="E683" s="99"/>
    </row>
    <row r="684" spans="5:5" ht="12.75" customHeight="1">
      <c r="E684" s="99"/>
    </row>
    <row r="685" spans="5:5" ht="12.75" customHeight="1">
      <c r="E685" s="99"/>
    </row>
    <row r="686" spans="5:5" ht="12.75" customHeight="1">
      <c r="E686" s="99"/>
    </row>
    <row r="687" spans="5:5" ht="12.75" customHeight="1">
      <c r="E687" s="99"/>
    </row>
    <row r="688" spans="5:5" ht="12.75" customHeight="1">
      <c r="E688" s="99"/>
    </row>
    <row r="689" spans="5:5" ht="12.75" customHeight="1">
      <c r="E689" s="99"/>
    </row>
    <row r="690" spans="5:5" ht="12.75" customHeight="1">
      <c r="E690" s="99"/>
    </row>
    <row r="691" spans="5:5" ht="12.75" customHeight="1">
      <c r="E691" s="99"/>
    </row>
    <row r="692" spans="5:5" ht="12.75" customHeight="1">
      <c r="E692" s="99"/>
    </row>
    <row r="693" spans="5:5" ht="12.75" customHeight="1">
      <c r="E693" s="99"/>
    </row>
    <row r="694" spans="5:5" ht="12.75" customHeight="1">
      <c r="E694" s="99"/>
    </row>
    <row r="695" spans="5:5" ht="12.75" customHeight="1">
      <c r="E695" s="99"/>
    </row>
    <row r="696" spans="5:5" ht="12.75" customHeight="1">
      <c r="E696" s="99"/>
    </row>
    <row r="697" spans="5:5" ht="12.75" customHeight="1">
      <c r="E697" s="99"/>
    </row>
    <row r="698" spans="5:5" ht="12.75" customHeight="1">
      <c r="E698" s="99"/>
    </row>
    <row r="699" spans="5:5" ht="12.75" customHeight="1">
      <c r="E699" s="99"/>
    </row>
    <row r="700" spans="5:5" ht="12.75" customHeight="1">
      <c r="E700" s="99"/>
    </row>
    <row r="701" spans="5:5" ht="12.75" customHeight="1">
      <c r="E701" s="99"/>
    </row>
    <row r="702" spans="5:5" ht="12.75" customHeight="1">
      <c r="E702" s="99"/>
    </row>
    <row r="703" spans="5:5" ht="12.75" customHeight="1">
      <c r="E703" s="99"/>
    </row>
    <row r="704" spans="5:5" ht="12.75" customHeight="1">
      <c r="E704" s="99"/>
    </row>
    <row r="705" spans="5:5" ht="12.75" customHeight="1">
      <c r="E705" s="99"/>
    </row>
    <row r="706" spans="5:5" ht="12.75" customHeight="1">
      <c r="E706" s="99"/>
    </row>
    <row r="707" spans="5:5" ht="12.75" customHeight="1">
      <c r="E707" s="99"/>
    </row>
    <row r="708" spans="5:5" ht="12.75" customHeight="1">
      <c r="E708" s="99"/>
    </row>
    <row r="709" spans="5:5" ht="12.75" customHeight="1">
      <c r="E709" s="99"/>
    </row>
    <row r="710" spans="5:5" ht="12.75" customHeight="1">
      <c r="E710" s="99"/>
    </row>
    <row r="711" spans="5:5" ht="12.75" customHeight="1">
      <c r="E711" s="99"/>
    </row>
    <row r="712" spans="5:5" ht="12.75" customHeight="1">
      <c r="E712" s="99"/>
    </row>
    <row r="713" spans="5:5" ht="12.75" customHeight="1">
      <c r="E713" s="99"/>
    </row>
    <row r="714" spans="5:5" ht="12.75" customHeight="1">
      <c r="E714" s="99"/>
    </row>
    <row r="715" spans="5:5" ht="12.75" customHeight="1">
      <c r="E715" s="99"/>
    </row>
    <row r="716" spans="5:5" ht="12.75" customHeight="1">
      <c r="E716" s="99"/>
    </row>
    <row r="717" spans="5:5" ht="12.75" customHeight="1">
      <c r="E717" s="99"/>
    </row>
    <row r="718" spans="5:5" ht="12.75" customHeight="1">
      <c r="E718" s="99"/>
    </row>
    <row r="719" spans="5:5" ht="12.75" customHeight="1">
      <c r="E719" s="99"/>
    </row>
    <row r="720" spans="5:5" ht="12.75" customHeight="1">
      <c r="E720" s="99"/>
    </row>
    <row r="721" spans="5:5" ht="12.75" customHeight="1">
      <c r="E721" s="99"/>
    </row>
    <row r="722" spans="5:5" ht="12.75" customHeight="1">
      <c r="E722" s="99"/>
    </row>
    <row r="723" spans="5:5" ht="12.75" customHeight="1">
      <c r="E723" s="99"/>
    </row>
    <row r="724" spans="5:5" ht="12.75" customHeight="1">
      <c r="E724" s="99"/>
    </row>
    <row r="725" spans="5:5" ht="12.75" customHeight="1">
      <c r="E725" s="99"/>
    </row>
    <row r="726" spans="5:5" ht="12.75" customHeight="1">
      <c r="E726" s="99"/>
    </row>
    <row r="727" spans="5:5" ht="12.75" customHeight="1">
      <c r="E727" s="99"/>
    </row>
    <row r="728" spans="5:5" ht="12.75" customHeight="1">
      <c r="E728" s="99"/>
    </row>
    <row r="729" spans="5:5" ht="12.75" customHeight="1">
      <c r="E729" s="99"/>
    </row>
    <row r="730" spans="5:5" ht="12.75" customHeight="1">
      <c r="E730" s="99"/>
    </row>
    <row r="731" spans="5:5" ht="12.75" customHeight="1">
      <c r="E731" s="99"/>
    </row>
    <row r="732" spans="5:5" ht="12.75" customHeight="1">
      <c r="E732" s="99"/>
    </row>
    <row r="733" spans="5:5" ht="12.75" customHeight="1">
      <c r="E733" s="99"/>
    </row>
    <row r="734" spans="5:5" ht="12.75" customHeight="1">
      <c r="E734" s="99"/>
    </row>
    <row r="735" spans="5:5" ht="12.75" customHeight="1">
      <c r="E735" s="99"/>
    </row>
    <row r="736" spans="5:5" ht="12.75" customHeight="1">
      <c r="E736" s="99"/>
    </row>
    <row r="737" spans="5:5" ht="12.75" customHeight="1">
      <c r="E737" s="99"/>
    </row>
    <row r="738" spans="5:5" ht="12.75" customHeight="1">
      <c r="E738" s="99"/>
    </row>
    <row r="739" spans="5:5" ht="12.75" customHeight="1">
      <c r="E739" s="99"/>
    </row>
    <row r="740" spans="5:5" ht="12.75" customHeight="1">
      <c r="E740" s="99"/>
    </row>
    <row r="741" spans="5:5" ht="12.75" customHeight="1">
      <c r="E741" s="99"/>
    </row>
    <row r="742" spans="5:5" ht="12.75" customHeight="1">
      <c r="E742" s="99"/>
    </row>
    <row r="743" spans="5:5" ht="12.75" customHeight="1">
      <c r="E743" s="99"/>
    </row>
    <row r="744" spans="5:5" ht="12.75" customHeight="1">
      <c r="E744" s="99"/>
    </row>
    <row r="745" spans="5:5" ht="12.75" customHeight="1">
      <c r="E745" s="99"/>
    </row>
    <row r="746" spans="5:5" ht="12.75" customHeight="1">
      <c r="E746" s="99"/>
    </row>
    <row r="747" spans="5:5" ht="12.75" customHeight="1">
      <c r="E747" s="99"/>
    </row>
    <row r="748" spans="5:5" ht="12.75" customHeight="1">
      <c r="E748" s="99"/>
    </row>
    <row r="749" spans="5:5" ht="12.75" customHeight="1">
      <c r="E749" s="99"/>
    </row>
    <row r="750" spans="5:5" ht="12.75" customHeight="1">
      <c r="E750" s="99"/>
    </row>
    <row r="751" spans="5:5" ht="12.75" customHeight="1">
      <c r="E751" s="99"/>
    </row>
    <row r="752" spans="5:5" ht="12.75" customHeight="1">
      <c r="E752" s="99"/>
    </row>
    <row r="753" spans="5:5" ht="12.75" customHeight="1">
      <c r="E753" s="99"/>
    </row>
    <row r="754" spans="5:5" ht="12.75" customHeight="1">
      <c r="E754" s="99"/>
    </row>
    <row r="755" spans="5:5" ht="12.75" customHeight="1">
      <c r="E755" s="99"/>
    </row>
    <row r="756" spans="5:5" ht="12.75" customHeight="1">
      <c r="E756" s="99"/>
    </row>
    <row r="757" spans="5:5" ht="12.75" customHeight="1">
      <c r="E757" s="99"/>
    </row>
    <row r="758" spans="5:5" ht="12.75" customHeight="1">
      <c r="E758" s="99"/>
    </row>
    <row r="759" spans="5:5" ht="12.75" customHeight="1">
      <c r="E759" s="99"/>
    </row>
    <row r="760" spans="5:5" ht="12.75" customHeight="1">
      <c r="E760" s="99"/>
    </row>
    <row r="761" spans="5:5" ht="12.75" customHeight="1">
      <c r="E761" s="99"/>
    </row>
    <row r="762" spans="5:5" ht="12.75" customHeight="1">
      <c r="E762" s="99"/>
    </row>
    <row r="763" spans="5:5" ht="12.75" customHeight="1">
      <c r="E763" s="99"/>
    </row>
    <row r="764" spans="5:5" ht="12.75" customHeight="1">
      <c r="E764" s="99"/>
    </row>
    <row r="765" spans="5:5" ht="12.75" customHeight="1">
      <c r="E765" s="99"/>
    </row>
    <row r="766" spans="5:5" ht="12.75" customHeight="1">
      <c r="E766" s="99"/>
    </row>
    <row r="767" spans="5:5" ht="12.75" customHeight="1">
      <c r="E767" s="99"/>
    </row>
    <row r="768" spans="5:5" ht="12.75" customHeight="1">
      <c r="E768" s="99"/>
    </row>
    <row r="769" spans="5:5" ht="12.75" customHeight="1">
      <c r="E769" s="99"/>
    </row>
    <row r="770" spans="5:5" ht="12.75" customHeight="1">
      <c r="E770" s="99"/>
    </row>
    <row r="771" spans="5:5" ht="12.75" customHeight="1">
      <c r="E771" s="99"/>
    </row>
    <row r="772" spans="5:5" ht="12.75" customHeight="1">
      <c r="E772" s="99"/>
    </row>
    <row r="773" spans="5:5" ht="12.75" customHeight="1">
      <c r="E773" s="99"/>
    </row>
    <row r="774" spans="5:5" ht="12.75" customHeight="1">
      <c r="E774" s="99"/>
    </row>
    <row r="775" spans="5:5" ht="12.75" customHeight="1">
      <c r="E775" s="99"/>
    </row>
    <row r="776" spans="5:5" ht="12.75" customHeight="1">
      <c r="E776" s="99"/>
    </row>
    <row r="777" spans="5:5" ht="12.75" customHeight="1">
      <c r="E777" s="99"/>
    </row>
    <row r="778" spans="5:5" ht="12.75" customHeight="1">
      <c r="E778" s="99"/>
    </row>
    <row r="779" spans="5:5" ht="12.75" customHeight="1">
      <c r="E779" s="99"/>
    </row>
    <row r="780" spans="5:5" ht="12.75" customHeight="1">
      <c r="E780" s="99"/>
    </row>
    <row r="781" spans="5:5" ht="12.75" customHeight="1">
      <c r="E781" s="99"/>
    </row>
    <row r="782" spans="5:5" ht="12.75" customHeight="1">
      <c r="E782" s="99"/>
    </row>
    <row r="783" spans="5:5" ht="12.75" customHeight="1">
      <c r="E783" s="99"/>
    </row>
    <row r="784" spans="5:5" ht="12.75" customHeight="1">
      <c r="E784" s="99"/>
    </row>
    <row r="785" spans="5:5" ht="12.75" customHeight="1">
      <c r="E785" s="99"/>
    </row>
    <row r="786" spans="5:5" ht="12.75" customHeight="1">
      <c r="E786" s="99"/>
    </row>
    <row r="787" spans="5:5" ht="12.75" customHeight="1">
      <c r="E787" s="99"/>
    </row>
    <row r="788" spans="5:5" ht="12.75" customHeight="1">
      <c r="E788" s="99"/>
    </row>
    <row r="789" spans="5:5" ht="12.75" customHeight="1">
      <c r="E789" s="99"/>
    </row>
    <row r="790" spans="5:5" ht="12.75" customHeight="1">
      <c r="E790" s="99"/>
    </row>
    <row r="791" spans="5:5" ht="12.75" customHeight="1">
      <c r="E791" s="99"/>
    </row>
    <row r="792" spans="5:5" ht="12.75" customHeight="1">
      <c r="E792" s="99"/>
    </row>
    <row r="793" spans="5:5" ht="12.75" customHeight="1">
      <c r="E793" s="99"/>
    </row>
    <row r="794" spans="5:5" ht="12.75" customHeight="1">
      <c r="E794" s="99"/>
    </row>
    <row r="795" spans="5:5" ht="12.75" customHeight="1">
      <c r="E795" s="99"/>
    </row>
    <row r="796" spans="5:5" ht="12.75" customHeight="1">
      <c r="E796" s="99"/>
    </row>
    <row r="797" spans="5:5" ht="12.75" customHeight="1">
      <c r="E797" s="99"/>
    </row>
    <row r="798" spans="5:5" ht="12.75" customHeight="1">
      <c r="E798" s="99"/>
    </row>
    <row r="799" spans="5:5" ht="12.75" customHeight="1">
      <c r="E799" s="99"/>
    </row>
    <row r="800" spans="5:5" ht="12.75" customHeight="1">
      <c r="E800" s="99"/>
    </row>
    <row r="801" spans="5:5" ht="12.75" customHeight="1">
      <c r="E801" s="99"/>
    </row>
    <row r="802" spans="5:5" ht="12.75" customHeight="1">
      <c r="E802" s="99"/>
    </row>
    <row r="803" spans="5:5" ht="12.75" customHeight="1">
      <c r="E803" s="99"/>
    </row>
    <row r="804" spans="5:5" ht="12.75" customHeight="1">
      <c r="E804" s="99"/>
    </row>
    <row r="805" spans="5:5" ht="12.75" customHeight="1">
      <c r="E805" s="99"/>
    </row>
    <row r="806" spans="5:5" ht="12.75" customHeight="1">
      <c r="E806" s="99"/>
    </row>
    <row r="807" spans="5:5" ht="12.75" customHeight="1">
      <c r="E807" s="99"/>
    </row>
    <row r="808" spans="5:5" ht="12.75" customHeight="1">
      <c r="E808" s="99"/>
    </row>
    <row r="809" spans="5:5" ht="12.75" customHeight="1">
      <c r="E809" s="99"/>
    </row>
    <row r="810" spans="5:5" ht="12.75" customHeight="1">
      <c r="E810" s="99"/>
    </row>
    <row r="811" spans="5:5" ht="12.75" customHeight="1">
      <c r="E811" s="99"/>
    </row>
    <row r="812" spans="5:5" ht="12.75" customHeight="1">
      <c r="E812" s="99"/>
    </row>
    <row r="813" spans="5:5" ht="12.75" customHeight="1">
      <c r="E813" s="99"/>
    </row>
    <row r="814" spans="5:5" ht="12.75" customHeight="1">
      <c r="E814" s="99"/>
    </row>
    <row r="815" spans="5:5" ht="12.75" customHeight="1">
      <c r="E815" s="99"/>
    </row>
    <row r="816" spans="5:5" ht="12.75" customHeight="1">
      <c r="E816" s="99"/>
    </row>
    <row r="817" spans="5:5" ht="12.75" customHeight="1">
      <c r="E817" s="99"/>
    </row>
    <row r="818" spans="5:5" ht="12.75" customHeight="1">
      <c r="E818" s="99"/>
    </row>
    <row r="819" spans="5:5" ht="12.75" customHeight="1">
      <c r="E819" s="99"/>
    </row>
    <row r="820" spans="5:5" ht="12.75" customHeight="1">
      <c r="E820" s="99"/>
    </row>
    <row r="821" spans="5:5" ht="12.75" customHeight="1">
      <c r="E821" s="99"/>
    </row>
    <row r="822" spans="5:5" ht="12.75" customHeight="1">
      <c r="E822" s="99"/>
    </row>
    <row r="823" spans="5:5" ht="12.75" customHeight="1">
      <c r="E823" s="99"/>
    </row>
    <row r="824" spans="5:5" ht="12.75" customHeight="1">
      <c r="E824" s="99"/>
    </row>
    <row r="825" spans="5:5" ht="12.75" customHeight="1">
      <c r="E825" s="99"/>
    </row>
    <row r="826" spans="5:5" ht="12.75" customHeight="1">
      <c r="E826" s="99"/>
    </row>
    <row r="827" spans="5:5" ht="12.75" customHeight="1">
      <c r="E827" s="99"/>
    </row>
    <row r="828" spans="5:5" ht="12.75" customHeight="1">
      <c r="E828" s="99"/>
    </row>
    <row r="829" spans="5:5" ht="12.75" customHeight="1">
      <c r="E829" s="99"/>
    </row>
    <row r="830" spans="5:5" ht="12.75" customHeight="1">
      <c r="E830" s="99"/>
    </row>
    <row r="831" spans="5:5" ht="12.75" customHeight="1">
      <c r="E831" s="99"/>
    </row>
    <row r="832" spans="5:5" ht="12.75" customHeight="1">
      <c r="E832" s="99"/>
    </row>
    <row r="833" spans="5:5" ht="12.75" customHeight="1">
      <c r="E833" s="99"/>
    </row>
    <row r="834" spans="5:5" ht="12.75" customHeight="1">
      <c r="E834" s="99"/>
    </row>
    <row r="835" spans="5:5" ht="12.75" customHeight="1">
      <c r="E835" s="99"/>
    </row>
    <row r="836" spans="5:5" ht="12.75" customHeight="1">
      <c r="E836" s="99"/>
    </row>
    <row r="837" spans="5:5" ht="12.75" customHeight="1">
      <c r="E837" s="99"/>
    </row>
    <row r="838" spans="5:5" ht="12.75" customHeight="1">
      <c r="E838" s="99"/>
    </row>
    <row r="839" spans="5:5" ht="12.75" customHeight="1">
      <c r="E839" s="99"/>
    </row>
    <row r="840" spans="5:5" ht="12.75" customHeight="1">
      <c r="E840" s="99"/>
    </row>
    <row r="841" spans="5:5" ht="12.75" customHeight="1">
      <c r="E841" s="99"/>
    </row>
    <row r="842" spans="5:5" ht="12.75" customHeight="1">
      <c r="E842" s="99"/>
    </row>
    <row r="843" spans="5:5" ht="12.75" customHeight="1">
      <c r="E843" s="99"/>
    </row>
    <row r="844" spans="5:5" ht="12.75" customHeight="1">
      <c r="E844" s="99"/>
    </row>
    <row r="845" spans="5:5" ht="12.75" customHeight="1">
      <c r="E845" s="99"/>
    </row>
    <row r="846" spans="5:5" ht="12.75" customHeight="1">
      <c r="E846" s="99"/>
    </row>
    <row r="847" spans="5:5" ht="12.75" customHeight="1">
      <c r="E847" s="99"/>
    </row>
    <row r="848" spans="5:5" ht="12.75" customHeight="1">
      <c r="E848" s="99"/>
    </row>
    <row r="849" spans="5:5" ht="12.75" customHeight="1">
      <c r="E849" s="99"/>
    </row>
    <row r="850" spans="5:5" ht="12.75" customHeight="1">
      <c r="E850" s="99"/>
    </row>
    <row r="851" spans="5:5" ht="12.75" customHeight="1">
      <c r="E851" s="99"/>
    </row>
    <row r="852" spans="5:5" ht="12.75" customHeight="1">
      <c r="E852" s="99"/>
    </row>
    <row r="853" spans="5:5" ht="12.75" customHeight="1">
      <c r="E853" s="99"/>
    </row>
    <row r="854" spans="5:5" ht="12.75" customHeight="1">
      <c r="E854" s="99"/>
    </row>
    <row r="855" spans="5:5" ht="12.75" customHeight="1">
      <c r="E855" s="99"/>
    </row>
    <row r="856" spans="5:5" ht="12.75" customHeight="1">
      <c r="E856" s="99"/>
    </row>
    <row r="857" spans="5:5" ht="12.75" customHeight="1">
      <c r="E857" s="99"/>
    </row>
    <row r="858" spans="5:5" ht="12.75" customHeight="1">
      <c r="E858" s="99"/>
    </row>
    <row r="859" spans="5:5" ht="12.75" customHeight="1">
      <c r="E859" s="99"/>
    </row>
    <row r="860" spans="5:5" ht="12.75" customHeight="1">
      <c r="E860" s="99"/>
    </row>
    <row r="861" spans="5:5" ht="12.75" customHeight="1">
      <c r="E861" s="99"/>
    </row>
    <row r="862" spans="5:5" ht="12.75" customHeight="1">
      <c r="E862" s="99"/>
    </row>
    <row r="863" spans="5:5" ht="12.75" customHeight="1">
      <c r="E863" s="99"/>
    </row>
    <row r="864" spans="5:5" ht="12.75" customHeight="1">
      <c r="E864" s="99"/>
    </row>
    <row r="865" spans="5:5" ht="12.75" customHeight="1">
      <c r="E865" s="99"/>
    </row>
    <row r="866" spans="5:5" ht="12.75" customHeight="1">
      <c r="E866" s="99"/>
    </row>
    <row r="867" spans="5:5" ht="12.75" customHeight="1">
      <c r="E867" s="99"/>
    </row>
    <row r="868" spans="5:5" ht="12.75" customHeight="1">
      <c r="E868" s="99"/>
    </row>
    <row r="869" spans="5:5" ht="12.75" customHeight="1">
      <c r="E869" s="99"/>
    </row>
    <row r="870" spans="5:5" ht="12.75" customHeight="1">
      <c r="E870" s="99"/>
    </row>
    <row r="871" spans="5:5" ht="12.75" customHeight="1">
      <c r="E871" s="99"/>
    </row>
    <row r="872" spans="5:5" ht="12.75" customHeight="1">
      <c r="E872" s="99"/>
    </row>
    <row r="873" spans="5:5" ht="12.75" customHeight="1">
      <c r="E873" s="99"/>
    </row>
    <row r="874" spans="5:5" ht="12.75" customHeight="1">
      <c r="E874" s="99"/>
    </row>
    <row r="875" spans="5:5" ht="12.75" customHeight="1">
      <c r="E875" s="99"/>
    </row>
    <row r="876" spans="5:5" ht="12.75" customHeight="1">
      <c r="E876" s="99"/>
    </row>
    <row r="877" spans="5:5" ht="12.75" customHeight="1">
      <c r="E877" s="99"/>
    </row>
    <row r="878" spans="5:5" ht="12.75" customHeight="1">
      <c r="E878" s="99"/>
    </row>
    <row r="879" spans="5:5" ht="12.75" customHeight="1">
      <c r="E879" s="99"/>
    </row>
    <row r="880" spans="5:5" ht="12.75" customHeight="1">
      <c r="E880" s="99"/>
    </row>
    <row r="881" spans="5:5" ht="12.75" customHeight="1">
      <c r="E881" s="99"/>
    </row>
    <row r="882" spans="5:5" ht="12.75" customHeight="1">
      <c r="E882" s="99"/>
    </row>
    <row r="883" spans="5:5" ht="12.75" customHeight="1">
      <c r="E883" s="99"/>
    </row>
    <row r="884" spans="5:5" ht="12.75" customHeight="1">
      <c r="E884" s="99"/>
    </row>
    <row r="885" spans="5:5" ht="12.75" customHeight="1">
      <c r="E885" s="99"/>
    </row>
    <row r="886" spans="5:5" ht="12.75" customHeight="1">
      <c r="E886" s="99"/>
    </row>
    <row r="887" spans="5:5" ht="12.75" customHeight="1">
      <c r="E887" s="99"/>
    </row>
    <row r="888" spans="5:5" ht="12.75" customHeight="1">
      <c r="E888" s="99"/>
    </row>
    <row r="889" spans="5:5" ht="12.75" customHeight="1">
      <c r="E889" s="99"/>
    </row>
    <row r="890" spans="5:5" ht="12.75" customHeight="1">
      <c r="E890" s="99"/>
    </row>
    <row r="891" spans="5:5" ht="12.75" customHeight="1">
      <c r="E891" s="99"/>
    </row>
    <row r="892" spans="5:5" ht="12.75" customHeight="1">
      <c r="E892" s="99"/>
    </row>
    <row r="893" spans="5:5" ht="12.75" customHeight="1">
      <c r="E893" s="99"/>
    </row>
    <row r="894" spans="5:5" ht="12.75" customHeight="1">
      <c r="E894" s="99"/>
    </row>
    <row r="895" spans="5:5" ht="12.75" customHeight="1">
      <c r="E895" s="99"/>
    </row>
    <row r="896" spans="5:5" ht="12.75" customHeight="1">
      <c r="E896" s="99"/>
    </row>
    <row r="897" spans="5:5" ht="12.75" customHeight="1">
      <c r="E897" s="99"/>
    </row>
    <row r="898" spans="5:5" ht="12.75" customHeight="1">
      <c r="E898" s="99"/>
    </row>
    <row r="899" spans="5:5" ht="12.75" customHeight="1">
      <c r="E899" s="99"/>
    </row>
    <row r="900" spans="5:5" ht="12.75" customHeight="1">
      <c r="E900" s="99"/>
    </row>
    <row r="901" spans="5:5" ht="12.75" customHeight="1">
      <c r="E901" s="99"/>
    </row>
    <row r="902" spans="5:5" ht="12.75" customHeight="1">
      <c r="E902" s="99"/>
    </row>
    <row r="903" spans="5:5" ht="12.75" customHeight="1">
      <c r="E903" s="99"/>
    </row>
    <row r="904" spans="5:5" ht="12.75" customHeight="1">
      <c r="E904" s="99"/>
    </row>
    <row r="905" spans="5:5" ht="12.75" customHeight="1">
      <c r="E905" s="99"/>
    </row>
    <row r="906" spans="5:5" ht="12.75" customHeight="1">
      <c r="E906" s="99"/>
    </row>
    <row r="907" spans="5:5" ht="12.75" customHeight="1">
      <c r="E907" s="99"/>
    </row>
    <row r="908" spans="5:5" ht="12.75" customHeight="1">
      <c r="E908" s="99"/>
    </row>
    <row r="909" spans="5:5" ht="12.75" customHeight="1">
      <c r="E909" s="99"/>
    </row>
    <row r="910" spans="5:5" ht="12.75" customHeight="1">
      <c r="E910" s="99"/>
    </row>
    <row r="911" spans="5:5" ht="12.75" customHeight="1">
      <c r="E911" s="99"/>
    </row>
    <row r="912" spans="5:5" ht="12.75" customHeight="1">
      <c r="E912" s="99"/>
    </row>
    <row r="913" spans="5:5" ht="12.75" customHeight="1">
      <c r="E913" s="99"/>
    </row>
    <row r="914" spans="5:5" ht="12.75" customHeight="1">
      <c r="E914" s="99"/>
    </row>
    <row r="915" spans="5:5" ht="12.75" customHeight="1">
      <c r="E915" s="99"/>
    </row>
    <row r="916" spans="5:5" ht="12.75" customHeight="1">
      <c r="E916" s="99"/>
    </row>
    <row r="917" spans="5:5" ht="12.75" customHeight="1">
      <c r="E917" s="99"/>
    </row>
    <row r="918" spans="5:5" ht="12.75" customHeight="1">
      <c r="E918" s="99"/>
    </row>
    <row r="919" spans="5:5" ht="12.75" customHeight="1">
      <c r="E919" s="99"/>
    </row>
    <row r="920" spans="5:5" ht="12.75" customHeight="1">
      <c r="E920" s="99"/>
    </row>
    <row r="921" spans="5:5" ht="12.75" customHeight="1">
      <c r="E921" s="99"/>
    </row>
    <row r="922" spans="5:5" ht="12.75" customHeight="1">
      <c r="E922" s="99"/>
    </row>
    <row r="923" spans="5:5" ht="12.75" customHeight="1">
      <c r="E923" s="99"/>
    </row>
    <row r="924" spans="5:5" ht="12.75" customHeight="1">
      <c r="E924" s="99"/>
    </row>
    <row r="925" spans="5:5" ht="12.75" customHeight="1">
      <c r="E925" s="99"/>
    </row>
    <row r="926" spans="5:5" ht="12.75" customHeight="1">
      <c r="E926" s="99"/>
    </row>
    <row r="927" spans="5:5" ht="12.75" customHeight="1">
      <c r="E927" s="99"/>
    </row>
    <row r="928" spans="5:5" ht="12.75" customHeight="1">
      <c r="E928" s="99"/>
    </row>
    <row r="929" spans="5:5" ht="12.75" customHeight="1">
      <c r="E929" s="99"/>
    </row>
    <row r="930" spans="5:5" ht="12.75" customHeight="1">
      <c r="E930" s="99"/>
    </row>
    <row r="931" spans="5:5" ht="12.75" customHeight="1">
      <c r="E931" s="99"/>
    </row>
    <row r="932" spans="5:5" ht="12.75" customHeight="1">
      <c r="E932" s="99"/>
    </row>
    <row r="933" spans="5:5" ht="12.75" customHeight="1">
      <c r="E933" s="99"/>
    </row>
    <row r="934" spans="5:5" ht="12.75" customHeight="1">
      <c r="E934" s="99"/>
    </row>
    <row r="935" spans="5:5" ht="12.75" customHeight="1">
      <c r="E935" s="99"/>
    </row>
    <row r="936" spans="5:5" ht="12.75" customHeight="1">
      <c r="E936" s="99"/>
    </row>
    <row r="937" spans="5:5" ht="12.75" customHeight="1">
      <c r="E937" s="99"/>
    </row>
    <row r="938" spans="5:5" ht="12.75" customHeight="1">
      <c r="E938" s="99"/>
    </row>
    <row r="939" spans="5:5" ht="12.75" customHeight="1">
      <c r="E939" s="99"/>
    </row>
    <row r="940" spans="5:5" ht="12.75" customHeight="1">
      <c r="E940" s="99"/>
    </row>
    <row r="941" spans="5:5" ht="12.75" customHeight="1">
      <c r="E941" s="99"/>
    </row>
    <row r="942" spans="5:5" ht="12.75" customHeight="1">
      <c r="E942" s="99"/>
    </row>
    <row r="943" spans="5:5" ht="12.75" customHeight="1">
      <c r="E943" s="99"/>
    </row>
    <row r="944" spans="5:5" ht="12.75" customHeight="1">
      <c r="E944" s="99"/>
    </row>
    <row r="945" spans="5:5" ht="12.75" customHeight="1">
      <c r="E945" s="99"/>
    </row>
    <row r="946" spans="5:5" ht="12.75" customHeight="1">
      <c r="E946" s="99"/>
    </row>
    <row r="947" spans="5:5" ht="12.75" customHeight="1">
      <c r="E947" s="99"/>
    </row>
    <row r="948" spans="5:5" ht="12.75" customHeight="1">
      <c r="E948" s="99"/>
    </row>
    <row r="949" spans="5:5" ht="12.75" customHeight="1">
      <c r="E949" s="99"/>
    </row>
    <row r="950" spans="5:5" ht="12.75" customHeight="1">
      <c r="E950" s="99"/>
    </row>
    <row r="951" spans="5:5" ht="12.75" customHeight="1">
      <c r="E951" s="99"/>
    </row>
    <row r="952" spans="5:5" ht="12.75" customHeight="1">
      <c r="E952" s="99"/>
    </row>
    <row r="953" spans="5:5" ht="12.75" customHeight="1">
      <c r="E953" s="99"/>
    </row>
    <row r="954" spans="5:5" ht="12.75" customHeight="1">
      <c r="E954" s="99"/>
    </row>
    <row r="955" spans="5:5" ht="12.75" customHeight="1">
      <c r="E955" s="99"/>
    </row>
    <row r="956" spans="5:5" ht="12.75" customHeight="1">
      <c r="E956" s="99"/>
    </row>
    <row r="957" spans="5:5" ht="12.75" customHeight="1">
      <c r="E957" s="99"/>
    </row>
    <row r="958" spans="5:5" ht="12.75" customHeight="1">
      <c r="E958" s="99"/>
    </row>
    <row r="959" spans="5:5" ht="12.75" customHeight="1">
      <c r="E959" s="99"/>
    </row>
    <row r="960" spans="5:5" ht="12.75" customHeight="1">
      <c r="E960" s="99"/>
    </row>
    <row r="961" spans="5:5" ht="12.75" customHeight="1">
      <c r="E961" s="99"/>
    </row>
    <row r="962" spans="5:5" ht="12.75" customHeight="1">
      <c r="E962" s="99"/>
    </row>
    <row r="963" spans="5:5" ht="12.75" customHeight="1">
      <c r="E963" s="99"/>
    </row>
    <row r="964" spans="5:5" ht="12.75" customHeight="1">
      <c r="E964" s="99"/>
    </row>
    <row r="965" spans="5:5" ht="12.75" customHeight="1">
      <c r="E965" s="99"/>
    </row>
    <row r="966" spans="5:5" ht="12.75" customHeight="1">
      <c r="E966" s="99"/>
    </row>
    <row r="967" spans="5:5" ht="12.75" customHeight="1">
      <c r="E967" s="99"/>
    </row>
    <row r="968" spans="5:5" ht="12.75" customHeight="1">
      <c r="E968" s="99"/>
    </row>
    <row r="969" spans="5:5" ht="12.75" customHeight="1">
      <c r="E969" s="99"/>
    </row>
    <row r="970" spans="5:5" ht="12.75" customHeight="1">
      <c r="E970" s="99"/>
    </row>
    <row r="971" spans="5:5" ht="12.75" customHeight="1">
      <c r="E971" s="99"/>
    </row>
    <row r="972" spans="5:5" ht="12.75" customHeight="1">
      <c r="E972" s="99"/>
    </row>
    <row r="973" spans="5:5" ht="12.75" customHeight="1">
      <c r="E973" s="99"/>
    </row>
    <row r="974" spans="5:5" ht="12.75" customHeight="1">
      <c r="E974" s="99"/>
    </row>
    <row r="975" spans="5:5" ht="12.75" customHeight="1">
      <c r="E975" s="99"/>
    </row>
    <row r="976" spans="5:5" ht="12.75" customHeight="1">
      <c r="E976" s="99"/>
    </row>
    <row r="977" spans="5:5" ht="12.75" customHeight="1">
      <c r="E977" s="99"/>
    </row>
    <row r="978" spans="5:5" ht="12.75" customHeight="1">
      <c r="E978" s="99"/>
    </row>
    <row r="979" spans="5:5" ht="12.75" customHeight="1">
      <c r="E979" s="99"/>
    </row>
    <row r="980" spans="5:5" ht="12.75" customHeight="1">
      <c r="E980" s="99"/>
    </row>
    <row r="981" spans="5:5" ht="12.75" customHeight="1">
      <c r="E981" s="99"/>
    </row>
    <row r="982" spans="5:5" ht="12.75" customHeight="1">
      <c r="E982" s="99"/>
    </row>
    <row r="983" spans="5:5" ht="12.75" customHeight="1">
      <c r="E983" s="99"/>
    </row>
    <row r="984" spans="5:5" ht="12.75" customHeight="1">
      <c r="E984" s="99"/>
    </row>
    <row r="985" spans="5:5" ht="12.75" customHeight="1">
      <c r="E985" s="99"/>
    </row>
    <row r="986" spans="5:5" ht="12.75" customHeight="1">
      <c r="E986" s="99"/>
    </row>
    <row r="987" spans="5:5" ht="12.75" customHeight="1">
      <c r="E987" s="99"/>
    </row>
    <row r="988" spans="5:5" ht="12.75" customHeight="1">
      <c r="E988" s="99"/>
    </row>
    <row r="989" spans="5:5" ht="12.75" customHeight="1">
      <c r="E989" s="99"/>
    </row>
    <row r="990" spans="5:5" ht="12.75" customHeight="1">
      <c r="E990" s="99"/>
    </row>
    <row r="991" spans="5:5" ht="12.75" customHeight="1">
      <c r="E991" s="99"/>
    </row>
    <row r="992" spans="5:5" ht="12.75" customHeight="1">
      <c r="E992" s="99"/>
    </row>
    <row r="993" spans="5:5" ht="12.75" customHeight="1">
      <c r="E993" s="99"/>
    </row>
    <row r="994" spans="5:5" ht="12.75" customHeight="1">
      <c r="E994" s="99"/>
    </row>
    <row r="995" spans="5:5" ht="12.75" customHeight="1">
      <c r="E995" s="99"/>
    </row>
    <row r="996" spans="5:5" ht="12.75" customHeight="1">
      <c r="E996" s="99"/>
    </row>
    <row r="997" spans="5:5" ht="12.75" customHeight="1">
      <c r="E997" s="99"/>
    </row>
    <row r="998" spans="5:5" ht="12.75" customHeight="1">
      <c r="E998" s="99"/>
    </row>
    <row r="999" spans="5:5" ht="12.75" customHeight="1">
      <c r="E999" s="99"/>
    </row>
    <row r="1000" spans="5:5" ht="12.75" customHeight="1">
      <c r="E1000" s="99"/>
    </row>
  </sheetData>
  <mergeCells count="2">
    <mergeCell ref="E5:F5"/>
    <mergeCell ref="B3: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TestPlan</vt:lpstr>
      <vt:lpstr>MindMap</vt:lpstr>
      <vt:lpstr>TestCase</vt:lpstr>
      <vt:lpstr>Jira BugReportLink</vt:lpstr>
      <vt:lpstr>BugReport</vt:lpstr>
      <vt:lpstr>Test SummaryReport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A.B.M. MAHMUDUL HASAN</dc:creator>
  <cp:lastModifiedBy>A.B.M. MAHMUDUL HASAN</cp:lastModifiedBy>
  <dcterms:created xsi:type="dcterms:W3CDTF">2025-10-14T13:29:25Z</dcterms:created>
  <dcterms:modified xsi:type="dcterms:W3CDTF">2025-10-17T18:53:38Z</dcterms:modified>
</cp:coreProperties>
</file>