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\"/>
    </mc:Choice>
  </mc:AlternateContent>
  <xr:revisionPtr revIDLastSave="0" documentId="13_ncr:1_{9B5AD742-51A5-4380-86C4-115B5211B981}" xr6:coauthVersionLast="45" xr6:coauthVersionMax="45" xr10:uidLastSave="{00000000-0000-0000-0000-000000000000}"/>
  <bookViews>
    <workbookView xWindow="-108" yWindow="-108" windowWidth="23256" windowHeight="12576" xr2:uid="{1A5263A4-1410-4322-81E7-CA9DEB3775EE}"/>
  </bookViews>
  <sheets>
    <sheet name="Sheet1" sheetId="1" r:id="rId1"/>
    <sheet name="Sheet5" sheetId="5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2" i="1"/>
  <c r="W62" i="1" l="1"/>
  <c r="W63" i="1"/>
  <c r="V62" i="1"/>
  <c r="V63" i="1"/>
  <c r="U62" i="1"/>
  <c r="U63" i="1"/>
  <c r="T62" i="1"/>
  <c r="T63" i="1"/>
  <c r="S62" i="1"/>
  <c r="S63" i="1"/>
  <c r="R62" i="1"/>
  <c r="R63" i="1"/>
  <c r="Q62" i="1"/>
  <c r="Q63" i="1"/>
  <c r="P62" i="1"/>
  <c r="P63" i="1"/>
  <c r="O62" i="1"/>
  <c r="O63" i="1"/>
  <c r="N62" i="1"/>
  <c r="N63" i="1"/>
  <c r="L62" i="1"/>
  <c r="M62" i="1" s="1"/>
  <c r="L63" i="1"/>
  <c r="M63" i="1" s="1"/>
  <c r="K62" i="1"/>
  <c r="K63" i="1"/>
  <c r="J62" i="1"/>
  <c r="J63" i="1"/>
  <c r="I62" i="1"/>
  <c r="I63" i="1"/>
  <c r="K61" i="1"/>
  <c r="J61" i="1" s="1"/>
  <c r="L61" i="1"/>
  <c r="M61" i="1"/>
  <c r="N61" i="1"/>
  <c r="S61" i="1" l="1"/>
  <c r="O61" i="1"/>
  <c r="I22" i="1"/>
  <c r="K22" i="1"/>
  <c r="S22" i="1" s="1"/>
  <c r="N22" i="1"/>
  <c r="I23" i="1"/>
  <c r="K23" i="1"/>
  <c r="N23" i="1"/>
  <c r="I24" i="1"/>
  <c r="K24" i="1"/>
  <c r="N24" i="1"/>
  <c r="S24" i="1" s="1"/>
  <c r="I25" i="1"/>
  <c r="K25" i="1"/>
  <c r="N25" i="1"/>
  <c r="I26" i="1"/>
  <c r="K26" i="1"/>
  <c r="N26" i="1"/>
  <c r="I27" i="1"/>
  <c r="K27" i="1"/>
  <c r="N27" i="1"/>
  <c r="I28" i="1"/>
  <c r="O28" i="1" s="1"/>
  <c r="K28" i="1"/>
  <c r="N28" i="1"/>
  <c r="I29" i="1"/>
  <c r="K29" i="1"/>
  <c r="N29" i="1"/>
  <c r="I30" i="1"/>
  <c r="K30" i="1"/>
  <c r="N30" i="1"/>
  <c r="I31" i="1"/>
  <c r="K31" i="1"/>
  <c r="N31" i="1"/>
  <c r="I32" i="1"/>
  <c r="K32" i="1"/>
  <c r="N32" i="1"/>
  <c r="I33" i="1"/>
  <c r="K33" i="1"/>
  <c r="N33" i="1"/>
  <c r="I34" i="1"/>
  <c r="K34" i="1"/>
  <c r="N34" i="1"/>
  <c r="I35" i="1"/>
  <c r="K35" i="1"/>
  <c r="N35" i="1"/>
  <c r="I36" i="1"/>
  <c r="K36" i="1"/>
  <c r="N36" i="1"/>
  <c r="I37" i="1"/>
  <c r="K37" i="1"/>
  <c r="N37" i="1"/>
  <c r="I38" i="1"/>
  <c r="K38" i="1"/>
  <c r="N38" i="1"/>
  <c r="S38" i="1" s="1"/>
  <c r="I39" i="1"/>
  <c r="K39" i="1"/>
  <c r="N39" i="1"/>
  <c r="I40" i="1"/>
  <c r="K40" i="1"/>
  <c r="N40" i="1"/>
  <c r="I41" i="1"/>
  <c r="K41" i="1"/>
  <c r="J41" i="1" s="1"/>
  <c r="N41" i="1"/>
  <c r="I42" i="1"/>
  <c r="K42" i="1"/>
  <c r="N42" i="1"/>
  <c r="I43" i="1"/>
  <c r="K43" i="1"/>
  <c r="N43" i="1"/>
  <c r="I44" i="1"/>
  <c r="K44" i="1"/>
  <c r="N44" i="1"/>
  <c r="I45" i="1"/>
  <c r="K45" i="1"/>
  <c r="N45" i="1"/>
  <c r="S45" i="1" s="1"/>
  <c r="I46" i="1"/>
  <c r="K46" i="1"/>
  <c r="N46" i="1"/>
  <c r="I47" i="1"/>
  <c r="K47" i="1"/>
  <c r="N47" i="1"/>
  <c r="I48" i="1"/>
  <c r="K48" i="1"/>
  <c r="N48" i="1"/>
  <c r="I49" i="1"/>
  <c r="K49" i="1"/>
  <c r="N49" i="1"/>
  <c r="I50" i="1"/>
  <c r="K50" i="1"/>
  <c r="N50" i="1"/>
  <c r="I51" i="1"/>
  <c r="K51" i="1"/>
  <c r="N51" i="1"/>
  <c r="L51" i="1" s="1"/>
  <c r="M51" i="1" s="1"/>
  <c r="I52" i="1"/>
  <c r="K52" i="1"/>
  <c r="N52" i="1"/>
  <c r="I53" i="1"/>
  <c r="K53" i="1"/>
  <c r="N53" i="1"/>
  <c r="I54" i="1"/>
  <c r="K54" i="1"/>
  <c r="N54" i="1"/>
  <c r="I55" i="1"/>
  <c r="K55" i="1"/>
  <c r="N55" i="1"/>
  <c r="I56" i="1"/>
  <c r="K56" i="1"/>
  <c r="N56" i="1"/>
  <c r="I57" i="1"/>
  <c r="K57" i="1"/>
  <c r="N57" i="1"/>
  <c r="I58" i="1"/>
  <c r="K58" i="1"/>
  <c r="N58" i="1"/>
  <c r="I59" i="1"/>
  <c r="K59" i="1"/>
  <c r="N59" i="1"/>
  <c r="I60" i="1"/>
  <c r="K60" i="1"/>
  <c r="N60" i="1"/>
  <c r="I61" i="1"/>
  <c r="I5" i="1"/>
  <c r="K5" i="1"/>
  <c r="N5" i="1"/>
  <c r="I6" i="1"/>
  <c r="K6" i="1"/>
  <c r="N6" i="1"/>
  <c r="I7" i="1"/>
  <c r="K7" i="1"/>
  <c r="N7" i="1"/>
  <c r="I8" i="1"/>
  <c r="K8" i="1"/>
  <c r="N8" i="1"/>
  <c r="I9" i="1"/>
  <c r="K9" i="1"/>
  <c r="N9" i="1"/>
  <c r="I10" i="1"/>
  <c r="K10" i="1"/>
  <c r="N10" i="1"/>
  <c r="I11" i="1"/>
  <c r="K11" i="1"/>
  <c r="N11" i="1"/>
  <c r="I12" i="1"/>
  <c r="K12" i="1"/>
  <c r="N12" i="1"/>
  <c r="I13" i="1"/>
  <c r="K13" i="1"/>
  <c r="N13" i="1"/>
  <c r="I14" i="1"/>
  <c r="K14" i="1"/>
  <c r="N14" i="1"/>
  <c r="I15" i="1"/>
  <c r="K15" i="1"/>
  <c r="N15" i="1"/>
  <c r="I16" i="1"/>
  <c r="K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R61" i="1" l="1"/>
  <c r="P61" i="1"/>
  <c r="U61" i="1" s="1"/>
  <c r="T61" i="1"/>
  <c r="Q61" i="1"/>
  <c r="V61" i="1" s="1"/>
  <c r="W61" i="1" s="1"/>
  <c r="O56" i="1"/>
  <c r="P56" i="1" s="1"/>
  <c r="J49" i="1"/>
  <c r="Q28" i="1"/>
  <c r="S40" i="1"/>
  <c r="J33" i="1"/>
  <c r="S51" i="1"/>
  <c r="J56" i="1"/>
  <c r="L50" i="1"/>
  <c r="M50" i="1" s="1"/>
  <c r="S35" i="1"/>
  <c r="J31" i="1"/>
  <c r="L30" i="1"/>
  <c r="M30" i="1" s="1"/>
  <c r="O50" i="1"/>
  <c r="P50" i="1" s="1"/>
  <c r="J44" i="1"/>
  <c r="L35" i="1"/>
  <c r="L57" i="1"/>
  <c r="M57" i="1" s="1"/>
  <c r="O44" i="1"/>
  <c r="L53" i="1"/>
  <c r="M53" i="1" s="1"/>
  <c r="O46" i="1"/>
  <c r="Q46" i="1" s="1"/>
  <c r="O42" i="1"/>
  <c r="P42" i="1" s="1"/>
  <c r="O59" i="1"/>
  <c r="Q59" i="1" s="1"/>
  <c r="O41" i="1"/>
  <c r="Q41" i="1" s="1"/>
  <c r="S39" i="1"/>
  <c r="J38" i="1"/>
  <c r="O37" i="1"/>
  <c r="P37" i="1" s="1"/>
  <c r="O31" i="1"/>
  <c r="P31" i="1" s="1"/>
  <c r="R31" i="1" s="1"/>
  <c r="O26" i="1"/>
  <c r="P26" i="1" s="1"/>
  <c r="U50" i="1"/>
  <c r="L42" i="1"/>
  <c r="M42" i="1" s="1"/>
  <c r="L38" i="1"/>
  <c r="M38" i="1" s="1"/>
  <c r="L56" i="1"/>
  <c r="T56" i="1" s="1"/>
  <c r="S37" i="1"/>
  <c r="O34" i="1"/>
  <c r="P34" i="1" s="1"/>
  <c r="R34" i="1" s="1"/>
  <c r="O33" i="1"/>
  <c r="P33" i="1" s="1"/>
  <c r="J25" i="1"/>
  <c r="L22" i="1"/>
  <c r="U42" i="1"/>
  <c r="L58" i="1"/>
  <c r="M58" i="1" s="1"/>
  <c r="S55" i="1"/>
  <c r="J54" i="1"/>
  <c r="L36" i="1"/>
  <c r="M36" i="1" s="1"/>
  <c r="O58" i="1"/>
  <c r="T58" i="1" s="1"/>
  <c r="S57" i="1"/>
  <c r="L54" i="1"/>
  <c r="M54" i="1" s="1"/>
  <c r="J47" i="1"/>
  <c r="J46" i="1"/>
  <c r="Q44" i="1"/>
  <c r="J28" i="1"/>
  <c r="L46" i="1"/>
  <c r="M46" i="1" s="1"/>
  <c r="J30" i="1"/>
  <c r="Q34" i="1"/>
  <c r="M56" i="1"/>
  <c r="U56" i="1" s="1"/>
  <c r="M35" i="1"/>
  <c r="M22" i="1"/>
  <c r="P59" i="1"/>
  <c r="R59" i="1" s="1"/>
  <c r="S59" i="1"/>
  <c r="S58" i="1"/>
  <c r="J58" i="1"/>
  <c r="S54" i="1"/>
  <c r="S53" i="1"/>
  <c r="O53" i="1"/>
  <c r="R33" i="1"/>
  <c r="S30" i="1"/>
  <c r="O29" i="1"/>
  <c r="O23" i="1"/>
  <c r="Q23" i="1" s="1"/>
  <c r="T50" i="1"/>
  <c r="S18" i="1"/>
  <c r="O60" i="1"/>
  <c r="P60" i="1" s="1"/>
  <c r="L59" i="1"/>
  <c r="O49" i="1"/>
  <c r="Q49" i="1" s="1"/>
  <c r="O47" i="1"/>
  <c r="P47" i="1" s="1"/>
  <c r="R47" i="1" s="1"/>
  <c r="S46" i="1"/>
  <c r="O45" i="1"/>
  <c r="O39" i="1"/>
  <c r="P39" i="1" s="1"/>
  <c r="R39" i="1" s="1"/>
  <c r="Q37" i="1"/>
  <c r="V37" i="1" s="1"/>
  <c r="W37" i="1" s="1"/>
  <c r="L37" i="1"/>
  <c r="O36" i="1"/>
  <c r="L34" i="1"/>
  <c r="O30" i="1"/>
  <c r="T30" i="1" s="1"/>
  <c r="L26" i="1"/>
  <c r="O25" i="1"/>
  <c r="O52" i="1"/>
  <c r="P52" i="1" s="1"/>
  <c r="S29" i="1"/>
  <c r="S60" i="1"/>
  <c r="L60" i="1"/>
  <c r="O55" i="1"/>
  <c r="J55" i="1"/>
  <c r="L52" i="1"/>
  <c r="S52" i="1"/>
  <c r="P36" i="1"/>
  <c r="R36" i="1" s="1"/>
  <c r="P46" i="1"/>
  <c r="R56" i="1"/>
  <c r="J51" i="1"/>
  <c r="O51" i="1"/>
  <c r="T51" i="1" s="1"/>
  <c r="S49" i="1"/>
  <c r="L49" i="1"/>
  <c r="L48" i="1"/>
  <c r="L47" i="1"/>
  <c r="P44" i="1"/>
  <c r="R44" i="1" s="1"/>
  <c r="R42" i="1"/>
  <c r="J42" i="1"/>
  <c r="S42" i="1"/>
  <c r="J40" i="1"/>
  <c r="O40" i="1"/>
  <c r="J39" i="1"/>
  <c r="S36" i="1"/>
  <c r="J35" i="1"/>
  <c r="O35" i="1"/>
  <c r="T35" i="1" s="1"/>
  <c r="S33" i="1"/>
  <c r="L33" i="1"/>
  <c r="L32" i="1"/>
  <c r="L31" i="1"/>
  <c r="P28" i="1"/>
  <c r="R28" i="1" s="1"/>
  <c r="J26" i="1"/>
  <c r="S26" i="1"/>
  <c r="J24" i="1"/>
  <c r="O24" i="1"/>
  <c r="L23" i="1"/>
  <c r="J59" i="1"/>
  <c r="O57" i="1"/>
  <c r="T57" i="1" s="1"/>
  <c r="J57" i="1"/>
  <c r="S56" i="1"/>
  <c r="O54" i="1"/>
  <c r="T54" i="1" s="1"/>
  <c r="J52" i="1"/>
  <c r="S48" i="1"/>
  <c r="S47" i="1"/>
  <c r="L44" i="1"/>
  <c r="S43" i="1"/>
  <c r="L43" i="1"/>
  <c r="O38" i="1"/>
  <c r="Q36" i="1"/>
  <c r="J36" i="1"/>
  <c r="S32" i="1"/>
  <c r="S31" i="1"/>
  <c r="L28" i="1"/>
  <c r="S27" i="1"/>
  <c r="L27" i="1"/>
  <c r="J22" i="1"/>
  <c r="O22" i="1"/>
  <c r="T22" i="1" s="1"/>
  <c r="J60" i="1"/>
  <c r="Q56" i="1"/>
  <c r="L55" i="1"/>
  <c r="Q51" i="1"/>
  <c r="V51" i="1" s="1"/>
  <c r="W51" i="1" s="1"/>
  <c r="J50" i="1"/>
  <c r="S50" i="1"/>
  <c r="J48" i="1"/>
  <c r="O48" i="1"/>
  <c r="L45" i="1"/>
  <c r="S44" i="1"/>
  <c r="V44" i="1" s="1"/>
  <c r="W44" i="1" s="1"/>
  <c r="J43" i="1"/>
  <c r="O43" i="1"/>
  <c r="Q43" i="1" s="1"/>
  <c r="Q42" i="1"/>
  <c r="S41" i="1"/>
  <c r="L41" i="1"/>
  <c r="L40" i="1"/>
  <c r="L39" i="1"/>
  <c r="J34" i="1"/>
  <c r="S34" i="1"/>
  <c r="J32" i="1"/>
  <c r="O32" i="1"/>
  <c r="L29" i="1"/>
  <c r="S28" i="1"/>
  <c r="V28" i="1" s="1"/>
  <c r="W28" i="1" s="1"/>
  <c r="J27" i="1"/>
  <c r="O27" i="1"/>
  <c r="Q27" i="1" s="1"/>
  <c r="Q26" i="1"/>
  <c r="S25" i="1"/>
  <c r="L25" i="1"/>
  <c r="Q25" i="1"/>
  <c r="L24" i="1"/>
  <c r="S23" i="1"/>
  <c r="J23" i="1"/>
  <c r="J53" i="1"/>
  <c r="J45" i="1"/>
  <c r="J37" i="1"/>
  <c r="J29" i="1"/>
  <c r="S17" i="1"/>
  <c r="J13" i="1"/>
  <c r="L10" i="1"/>
  <c r="S9" i="1"/>
  <c r="L6" i="1"/>
  <c r="S5" i="1"/>
  <c r="S21" i="1"/>
  <c r="O6" i="1"/>
  <c r="Q6" i="1" s="1"/>
  <c r="S15" i="1"/>
  <c r="S11" i="1"/>
  <c r="S20" i="1"/>
  <c r="S16" i="1"/>
  <c r="L21" i="1"/>
  <c r="L19" i="1"/>
  <c r="L13" i="1"/>
  <c r="O10" i="1"/>
  <c r="P10" i="1" s="1"/>
  <c r="S19" i="1"/>
  <c r="S7" i="1"/>
  <c r="S12" i="1"/>
  <c r="S8" i="1"/>
  <c r="S14" i="1"/>
  <c r="S10" i="1"/>
  <c r="S6" i="1"/>
  <c r="S13" i="1"/>
  <c r="J18" i="1"/>
  <c r="L11" i="1"/>
  <c r="O7" i="1"/>
  <c r="Q7" i="1" s="1"/>
  <c r="O5" i="1"/>
  <c r="P5" i="1" s="1"/>
  <c r="R5" i="1" s="1"/>
  <c r="J9" i="1"/>
  <c r="O19" i="1"/>
  <c r="P19" i="1" s="1"/>
  <c r="L17" i="1"/>
  <c r="O15" i="1"/>
  <c r="Q15" i="1" s="1"/>
  <c r="O13" i="1"/>
  <c r="L9" i="1"/>
  <c r="L7" i="1"/>
  <c r="L5" i="1"/>
  <c r="J21" i="1"/>
  <c r="O20" i="1"/>
  <c r="P20" i="1" s="1"/>
  <c r="L18" i="1"/>
  <c r="J17" i="1"/>
  <c r="O16" i="1"/>
  <c r="P16" i="1" s="1"/>
  <c r="L14" i="1"/>
  <c r="O11" i="1"/>
  <c r="O9" i="1"/>
  <c r="J20" i="1"/>
  <c r="L15" i="1"/>
  <c r="O14" i="1"/>
  <c r="J12" i="1"/>
  <c r="J10" i="1"/>
  <c r="J8" i="1"/>
  <c r="J16" i="1"/>
  <c r="J5" i="1"/>
  <c r="O12" i="1"/>
  <c r="P12" i="1" s="1"/>
  <c r="O8" i="1"/>
  <c r="J19" i="1"/>
  <c r="O18" i="1"/>
  <c r="J15" i="1"/>
  <c r="J11" i="1"/>
  <c r="J7" i="1"/>
  <c r="L16" i="1"/>
  <c r="J14" i="1"/>
  <c r="L12" i="1"/>
  <c r="L8" i="1"/>
  <c r="J6" i="1"/>
  <c r="O21" i="1"/>
  <c r="Q21" i="1" s="1"/>
  <c r="L20" i="1"/>
  <c r="O17" i="1"/>
  <c r="N4" i="1"/>
  <c r="K4" i="1"/>
  <c r="I4" i="1"/>
  <c r="N3" i="1"/>
  <c r="K3" i="1"/>
  <c r="I3" i="1"/>
  <c r="I2" i="1"/>
  <c r="N2" i="1"/>
  <c r="K2" i="1"/>
  <c r="Q39" i="1" l="1"/>
  <c r="V39" i="1" s="1"/>
  <c r="W39" i="1" s="1"/>
  <c r="R60" i="1"/>
  <c r="Q50" i="1"/>
  <c r="V50" i="1"/>
  <c r="W50" i="1" s="1"/>
  <c r="R37" i="1"/>
  <c r="V26" i="1"/>
  <c r="W26" i="1" s="1"/>
  <c r="R50" i="1"/>
  <c r="T42" i="1"/>
  <c r="V59" i="1"/>
  <c r="W59" i="1" s="1"/>
  <c r="V46" i="1"/>
  <c r="W46" i="1" s="1"/>
  <c r="V36" i="1"/>
  <c r="W36" i="1" s="1"/>
  <c r="Q31" i="1"/>
  <c r="P41" i="1"/>
  <c r="R41" i="1" s="1"/>
  <c r="T38" i="1"/>
  <c r="T36" i="1"/>
  <c r="Q33" i="1"/>
  <c r="U36" i="1"/>
  <c r="V42" i="1"/>
  <c r="W42" i="1" s="1"/>
  <c r="V56" i="1"/>
  <c r="W56" i="1" s="1"/>
  <c r="R26" i="1"/>
  <c r="Q35" i="1"/>
  <c r="V35" i="1" s="1"/>
  <c r="W35" i="1" s="1"/>
  <c r="T46" i="1"/>
  <c r="Q57" i="1"/>
  <c r="V57" i="1" s="1"/>
  <c r="W57" i="1" s="1"/>
  <c r="V27" i="1"/>
  <c r="W27" i="1" s="1"/>
  <c r="Q58" i="1"/>
  <c r="V58" i="1" s="1"/>
  <c r="W58" i="1" s="1"/>
  <c r="P58" i="1"/>
  <c r="R58" i="1" s="1"/>
  <c r="M44" i="1"/>
  <c r="U44" i="1" s="1"/>
  <c r="T44" i="1"/>
  <c r="M12" i="1"/>
  <c r="U12" i="1" s="1"/>
  <c r="T12" i="1"/>
  <c r="P6" i="1"/>
  <c r="R6" i="1" s="1"/>
  <c r="M18" i="1"/>
  <c r="T18" i="1"/>
  <c r="M17" i="1"/>
  <c r="T17" i="1"/>
  <c r="M10" i="1"/>
  <c r="U10" i="1" s="1"/>
  <c r="T10" i="1"/>
  <c r="M40" i="1"/>
  <c r="T40" i="1"/>
  <c r="M45" i="1"/>
  <c r="T45" i="1"/>
  <c r="M27" i="1"/>
  <c r="T27" i="1"/>
  <c r="M32" i="1"/>
  <c r="T32" i="1"/>
  <c r="M47" i="1"/>
  <c r="U47" i="1" s="1"/>
  <c r="T47" i="1"/>
  <c r="M49" i="1"/>
  <c r="T49" i="1"/>
  <c r="R52" i="1"/>
  <c r="Q52" i="1"/>
  <c r="T34" i="1"/>
  <c r="M34" i="1"/>
  <c r="U34" i="1" s="1"/>
  <c r="P49" i="1"/>
  <c r="R49" i="1" s="1"/>
  <c r="P23" i="1"/>
  <c r="R23" i="1"/>
  <c r="M5" i="1"/>
  <c r="U5" i="1" s="1"/>
  <c r="T5" i="1"/>
  <c r="M60" i="1"/>
  <c r="U60" i="1" s="1"/>
  <c r="T60" i="1"/>
  <c r="M7" i="1"/>
  <c r="T7" i="1"/>
  <c r="V21" i="1"/>
  <c r="W21" i="1" s="1"/>
  <c r="M15" i="1"/>
  <c r="T15" i="1"/>
  <c r="M14" i="1"/>
  <c r="T14" i="1"/>
  <c r="M9" i="1"/>
  <c r="T9" i="1"/>
  <c r="M11" i="1"/>
  <c r="T11" i="1"/>
  <c r="M19" i="1"/>
  <c r="U19" i="1" s="1"/>
  <c r="T19" i="1"/>
  <c r="M24" i="1"/>
  <c r="T24" i="1"/>
  <c r="M29" i="1"/>
  <c r="T29" i="1"/>
  <c r="M55" i="1"/>
  <c r="T55" i="1"/>
  <c r="M43" i="1"/>
  <c r="T43" i="1"/>
  <c r="V33" i="1"/>
  <c r="W33" i="1" s="1"/>
  <c r="Q47" i="1"/>
  <c r="V47" i="1" s="1"/>
  <c r="W47" i="1" s="1"/>
  <c r="P30" i="1"/>
  <c r="M52" i="1"/>
  <c r="U52" i="1" s="1"/>
  <c r="T52" i="1"/>
  <c r="P25" i="1"/>
  <c r="R25" i="1"/>
  <c r="Q45" i="1"/>
  <c r="V45" i="1" s="1"/>
  <c r="W45" i="1" s="1"/>
  <c r="P45" i="1"/>
  <c r="R45" i="1" s="1"/>
  <c r="Q29" i="1"/>
  <c r="V29" i="1" s="1"/>
  <c r="W29" i="1" s="1"/>
  <c r="P29" i="1"/>
  <c r="R29" i="1" s="1"/>
  <c r="Q53" i="1"/>
  <c r="V53" i="1" s="1"/>
  <c r="W53" i="1" s="1"/>
  <c r="P53" i="1"/>
  <c r="R53" i="1" s="1"/>
  <c r="T53" i="1"/>
  <c r="M8" i="1"/>
  <c r="T8" i="1"/>
  <c r="M25" i="1"/>
  <c r="U25" i="1" s="1"/>
  <c r="T25" i="1"/>
  <c r="M59" i="1"/>
  <c r="U59" i="1" s="1"/>
  <c r="T59" i="1"/>
  <c r="M20" i="1"/>
  <c r="U20" i="1" s="1"/>
  <c r="T20" i="1"/>
  <c r="M13" i="1"/>
  <c r="T13" i="1"/>
  <c r="M16" i="1"/>
  <c r="U16" i="1" s="1"/>
  <c r="T16" i="1"/>
  <c r="M21" i="1"/>
  <c r="T21" i="1"/>
  <c r="M6" i="1"/>
  <c r="U6" i="1" s="1"/>
  <c r="T6" i="1"/>
  <c r="Q30" i="1"/>
  <c r="V30" i="1" s="1"/>
  <c r="W30" i="1" s="1"/>
  <c r="V34" i="1"/>
  <c r="W34" i="1" s="1"/>
  <c r="M39" i="1"/>
  <c r="U39" i="1" s="1"/>
  <c r="T39" i="1"/>
  <c r="M41" i="1"/>
  <c r="U41" i="1" s="1"/>
  <c r="T41" i="1"/>
  <c r="M28" i="1"/>
  <c r="U28" i="1" s="1"/>
  <c r="T28" i="1"/>
  <c r="M23" i="1"/>
  <c r="U23" i="1" s="1"/>
  <c r="T23" i="1"/>
  <c r="M31" i="1"/>
  <c r="U31" i="1" s="1"/>
  <c r="T31" i="1"/>
  <c r="M33" i="1"/>
  <c r="U33" i="1" s="1"/>
  <c r="T33" i="1"/>
  <c r="M48" i="1"/>
  <c r="T48" i="1"/>
  <c r="R46" i="1"/>
  <c r="U46" i="1"/>
  <c r="Q60" i="1"/>
  <c r="V60" i="1" s="1"/>
  <c r="W60" i="1" s="1"/>
  <c r="M26" i="1"/>
  <c r="U26" i="1" s="1"/>
  <c r="T26" i="1"/>
  <c r="T37" i="1"/>
  <c r="M37" i="1"/>
  <c r="U37" i="1" s="1"/>
  <c r="P32" i="1"/>
  <c r="R32" i="1" s="1"/>
  <c r="Q32" i="1"/>
  <c r="V32" i="1" s="1"/>
  <c r="W32" i="1" s="1"/>
  <c r="P24" i="1"/>
  <c r="R24" i="1" s="1"/>
  <c r="Q24" i="1"/>
  <c r="V24" i="1" s="1"/>
  <c r="W24" i="1" s="1"/>
  <c r="P38" i="1"/>
  <c r="Q38" i="1"/>
  <c r="V38" i="1" s="1"/>
  <c r="W38" i="1" s="1"/>
  <c r="P54" i="1"/>
  <c r="Q54" i="1"/>
  <c r="V54" i="1" s="1"/>
  <c r="W54" i="1" s="1"/>
  <c r="V49" i="1"/>
  <c r="W49" i="1" s="1"/>
  <c r="P48" i="1"/>
  <c r="R48" i="1" s="1"/>
  <c r="Q48" i="1"/>
  <c r="V48" i="1" s="1"/>
  <c r="W48" i="1" s="1"/>
  <c r="P22" i="1"/>
  <c r="R22" i="1" s="1"/>
  <c r="V43" i="1"/>
  <c r="W43" i="1" s="1"/>
  <c r="Q22" i="1"/>
  <c r="V22" i="1" s="1"/>
  <c r="W22" i="1" s="1"/>
  <c r="P55" i="1"/>
  <c r="R55" i="1" s="1"/>
  <c r="P57" i="1"/>
  <c r="U57" i="1" s="1"/>
  <c r="P51" i="1"/>
  <c r="U51" i="1" s="1"/>
  <c r="R51" i="1"/>
  <c r="V41" i="1"/>
  <c r="W41" i="1" s="1"/>
  <c r="P43" i="1"/>
  <c r="R43" i="1" s="1"/>
  <c r="V31" i="1"/>
  <c r="W31" i="1" s="1"/>
  <c r="V25" i="1"/>
  <c r="W25" i="1" s="1"/>
  <c r="P27" i="1"/>
  <c r="R27" i="1" s="1"/>
  <c r="Q55" i="1"/>
  <c r="V55" i="1" s="1"/>
  <c r="W55" i="1" s="1"/>
  <c r="V23" i="1"/>
  <c r="W23" i="1" s="1"/>
  <c r="P35" i="1"/>
  <c r="U35" i="1" s="1"/>
  <c r="P40" i="1"/>
  <c r="R40" i="1" s="1"/>
  <c r="Q40" i="1"/>
  <c r="V40" i="1" s="1"/>
  <c r="W40" i="1" s="1"/>
  <c r="V52" i="1"/>
  <c r="W52" i="1" s="1"/>
  <c r="S4" i="1"/>
  <c r="S3" i="1"/>
  <c r="V15" i="1"/>
  <c r="W15" i="1" s="1"/>
  <c r="V7" i="1"/>
  <c r="W7" i="1" s="1"/>
  <c r="S2" i="1"/>
  <c r="R10" i="1"/>
  <c r="V6" i="1"/>
  <c r="W6" i="1" s="1"/>
  <c r="Q10" i="1"/>
  <c r="V10" i="1" s="1"/>
  <c r="W10" i="1" s="1"/>
  <c r="P7" i="1"/>
  <c r="R7" i="1" s="1"/>
  <c r="Q5" i="1"/>
  <c r="V5" i="1" s="1"/>
  <c r="W5" i="1" s="1"/>
  <c r="Q19" i="1"/>
  <c r="V19" i="1" s="1"/>
  <c r="W19" i="1" s="1"/>
  <c r="L3" i="1"/>
  <c r="Q18" i="1"/>
  <c r="V18" i="1" s="1"/>
  <c r="W18" i="1" s="1"/>
  <c r="P9" i="1"/>
  <c r="R9" i="1" s="1"/>
  <c r="P13" i="1"/>
  <c r="R13" i="1" s="1"/>
  <c r="P14" i="1"/>
  <c r="R14" i="1" s="1"/>
  <c r="Q14" i="1"/>
  <c r="V14" i="1" s="1"/>
  <c r="W14" i="1" s="1"/>
  <c r="R20" i="1"/>
  <c r="Q20" i="1"/>
  <c r="V20" i="1" s="1"/>
  <c r="W20" i="1" s="1"/>
  <c r="Q11" i="1"/>
  <c r="V11" i="1" s="1"/>
  <c r="W11" i="1" s="1"/>
  <c r="P11" i="1"/>
  <c r="R11" i="1" s="1"/>
  <c r="P8" i="1"/>
  <c r="R8" i="1" s="1"/>
  <c r="Q8" i="1"/>
  <c r="V8" i="1" s="1"/>
  <c r="W8" i="1" s="1"/>
  <c r="R16" i="1"/>
  <c r="Q16" i="1"/>
  <c r="V16" i="1" s="1"/>
  <c r="W16" i="1" s="1"/>
  <c r="Q9" i="1"/>
  <c r="V9" i="1" s="1"/>
  <c r="W9" i="1" s="1"/>
  <c r="J3" i="1"/>
  <c r="P15" i="1"/>
  <c r="R15" i="1" s="1"/>
  <c r="R12" i="1"/>
  <c r="Q12" i="1"/>
  <c r="V12" i="1" s="1"/>
  <c r="W12" i="1" s="1"/>
  <c r="Q17" i="1"/>
  <c r="V17" i="1" s="1"/>
  <c r="W17" i="1" s="1"/>
  <c r="R19" i="1"/>
  <c r="Q13" i="1"/>
  <c r="V13" i="1" s="1"/>
  <c r="W13" i="1" s="1"/>
  <c r="P18" i="1"/>
  <c r="R18" i="1" s="1"/>
  <c r="P17" i="1"/>
  <c r="R17" i="1" s="1"/>
  <c r="P21" i="1"/>
  <c r="R21" i="1" s="1"/>
  <c r="O4" i="1"/>
  <c r="Q4" i="1" s="1"/>
  <c r="V4" i="1" s="1"/>
  <c r="W4" i="1" s="1"/>
  <c r="O3" i="1"/>
  <c r="L4" i="1"/>
  <c r="J4" i="1"/>
  <c r="L2" i="1"/>
  <c r="J2" i="1"/>
  <c r="O2" i="1"/>
  <c r="Q2" i="1" s="1"/>
  <c r="U53" i="1" l="1"/>
  <c r="U58" i="1"/>
  <c r="U49" i="1"/>
  <c r="U22" i="1"/>
  <c r="U43" i="1"/>
  <c r="U15" i="1"/>
  <c r="R35" i="1"/>
  <c r="V2" i="1"/>
  <c r="W2" i="1" s="1"/>
  <c r="R57" i="1"/>
  <c r="R30" i="1"/>
  <c r="U30" i="1"/>
  <c r="U29" i="1"/>
  <c r="U9" i="1"/>
  <c r="R38" i="1"/>
  <c r="U38" i="1"/>
  <c r="U32" i="1"/>
  <c r="U45" i="1"/>
  <c r="U18" i="1"/>
  <c r="M2" i="1"/>
  <c r="T2" i="1"/>
  <c r="U48" i="1"/>
  <c r="M4" i="1"/>
  <c r="T4" i="1"/>
  <c r="M3" i="1"/>
  <c r="T3" i="1"/>
  <c r="U21" i="1"/>
  <c r="U13" i="1"/>
  <c r="U8" i="1"/>
  <c r="U55" i="1"/>
  <c r="U24" i="1"/>
  <c r="U11" i="1"/>
  <c r="U14" i="1"/>
  <c r="R54" i="1"/>
  <c r="U54" i="1"/>
  <c r="U7" i="1"/>
  <c r="U27" i="1"/>
  <c r="U40" i="1"/>
  <c r="U17" i="1"/>
  <c r="Q3" i="1"/>
  <c r="V3" i="1" s="1"/>
  <c r="W3" i="1" s="1"/>
  <c r="P2" i="1"/>
  <c r="R2" i="1" s="1"/>
  <c r="P3" i="1"/>
  <c r="R3" i="1" s="1"/>
  <c r="P4" i="1"/>
  <c r="R4" i="1" s="1"/>
  <c r="U3" i="1" l="1"/>
  <c r="U2" i="1"/>
  <c r="U4" i="1"/>
</calcChain>
</file>

<file path=xl/sharedStrings.xml><?xml version="1.0" encoding="utf-8"?>
<sst xmlns="http://schemas.openxmlformats.org/spreadsheetml/2006/main" count="356" uniqueCount="39">
  <si>
    <t>Stock Name</t>
  </si>
  <si>
    <t>OPEN</t>
  </si>
  <si>
    <t>HIGH</t>
  </si>
  <si>
    <t>LOW</t>
  </si>
  <si>
    <t>CLOSE</t>
  </si>
  <si>
    <t>RANGE</t>
  </si>
  <si>
    <t>PVT</t>
  </si>
  <si>
    <t>TH</t>
  </si>
  <si>
    <t>PH</t>
  </si>
  <si>
    <t>BH</t>
  </si>
  <si>
    <t>TL</t>
  </si>
  <si>
    <t>PL</t>
  </si>
  <si>
    <t>BL</t>
  </si>
  <si>
    <t>Symbol</t>
  </si>
  <si>
    <t>TCS</t>
  </si>
  <si>
    <t>EQ</t>
  </si>
  <si>
    <t>Safe SL</t>
  </si>
  <si>
    <t>High SL</t>
  </si>
  <si>
    <t>TH-TL</t>
  </si>
  <si>
    <t>PH-PL</t>
  </si>
  <si>
    <t>BH-BL</t>
  </si>
  <si>
    <t>P-R</t>
  </si>
  <si>
    <t>U-D</t>
  </si>
  <si>
    <t>Date</t>
  </si>
  <si>
    <t>Series</t>
  </si>
  <si>
    <t>Open</t>
  </si>
  <si>
    <t>High</t>
  </si>
  <si>
    <t>Low</t>
  </si>
  <si>
    <t>LTP</t>
  </si>
  <si>
    <t>Close</t>
  </si>
  <si>
    <t>Volume</t>
  </si>
  <si>
    <t>Turnover</t>
  </si>
  <si>
    <t>(in Lakhs)</t>
  </si>
  <si>
    <t>COLOR</t>
  </si>
  <si>
    <t>G</t>
  </si>
  <si>
    <t>R</t>
  </si>
  <si>
    <t>N</t>
  </si>
  <si>
    <t>U-T</t>
  </si>
  <si>
    <t>X-I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</si>
</sst>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Trebuchet MS"/>
      <family val="2"/>
    </font>
    <font>
      <b/>
      <sz val="6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CDCB"/>
        <bgColor indexed="64"/>
      </patternFill>
    </fill>
    <fill>
      <patternFill patternType="solid">
        <fgColor rgb="FFE8FF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CA99F"/>
      </left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ACA99F"/>
      </left>
      <right style="medium">
        <color rgb="FFACA99F"/>
      </right>
      <top style="medium">
        <color rgb="FFACA99F"/>
      </top>
      <bottom/>
      <diagonal/>
    </border>
    <border>
      <left style="medium">
        <color rgb="FFACA99F"/>
      </left>
      <right style="medium">
        <color rgb="FFACA99F"/>
      </right>
      <top/>
      <bottom/>
      <diagonal/>
    </border>
    <border>
      <left style="medium">
        <color rgb="FFACA99F"/>
      </left>
      <right/>
      <top/>
      <bottom style="medium">
        <color rgb="FFACA99F"/>
      </bottom>
      <diagonal/>
    </border>
    <border>
      <left style="medium">
        <color rgb="FFACA99F"/>
      </left>
      <right style="medium">
        <color rgb="FFACA99F"/>
      </right>
      <top/>
      <bottom style="medium">
        <color rgb="FFACA99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5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5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4" fontId="2" fillId="5" borderId="2" xfId="0" applyNumberFormat="1" applyFont="1" applyFill="1" applyBorder="1" applyAlignment="1">
      <alignment horizontal="right" vertical="center" wrapText="1"/>
    </xf>
    <xf numFmtId="4" fontId="2" fillId="6" borderId="3" xfId="0" applyNumberFormat="1" applyFont="1" applyFill="1" applyBorder="1" applyAlignment="1">
      <alignment horizontal="right" vertical="center" wrapText="1"/>
    </xf>
    <xf numFmtId="4" fontId="2" fillId="4" borderId="5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15" fontId="2" fillId="4" borderId="6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left" vertical="center" wrapText="1"/>
    </xf>
    <xf numFmtId="4" fontId="2" fillId="4" borderId="6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3" fontId="2" fillId="4" borderId="6" xfId="0" applyNumberFormat="1" applyFont="1" applyFill="1" applyBorder="1" applyAlignment="1">
      <alignment horizontal="right" vertical="center" wrapText="1"/>
    </xf>
    <xf numFmtId="4" fontId="2" fillId="4" borderId="7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3CD7-8DF2-4DBB-BDF6-A9C55B281A22}">
  <dimension ref="A1:Y63"/>
  <sheetViews>
    <sheetView tabSelected="1" workbookViewId="0">
      <selection activeCell="G6" sqref="G6"/>
    </sheetView>
  </sheetViews>
  <sheetFormatPr defaultRowHeight="14.4" x14ac:dyDescent="0.3"/>
  <cols>
    <col min="1" max="1" width="15" customWidth="1"/>
    <col min="10" max="15" width="8.88671875" hidden="1" customWidth="1"/>
    <col min="16" max="18" width="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33</v>
      </c>
      <c r="H1" t="s">
        <v>36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38</v>
      </c>
    </row>
    <row r="2" spans="1:25" x14ac:dyDescent="0.3">
      <c r="A2" s="4">
        <v>43810</v>
      </c>
      <c r="B2" s="6">
        <v>2025.4</v>
      </c>
      <c r="C2" s="6">
        <v>2048</v>
      </c>
      <c r="D2" s="6">
        <v>2006.75</v>
      </c>
      <c r="E2" s="6">
        <v>2041.9</v>
      </c>
      <c r="G2" t="s">
        <v>34</v>
      </c>
      <c r="H2" s="29">
        <v>9</v>
      </c>
      <c r="I2">
        <f>(C2-D2)</f>
        <v>41.25</v>
      </c>
      <c r="J2">
        <f>(K2+N2)/2</f>
        <v>2034.6375</v>
      </c>
      <c r="K2">
        <f>(C2+E2)/2</f>
        <v>2044.95</v>
      </c>
      <c r="L2">
        <f>(N2+I2)</f>
        <v>2065.5749999999998</v>
      </c>
      <c r="M2">
        <f>(L2+I2)</f>
        <v>2106.8249999999998</v>
      </c>
      <c r="N2">
        <f>(D2+E2)/2</f>
        <v>2024.325</v>
      </c>
      <c r="O2">
        <f>(K2-I2)</f>
        <v>2003.7</v>
      </c>
      <c r="P2">
        <f>(O2-I2)</f>
        <v>1962.45</v>
      </c>
      <c r="Q2">
        <f>((N2+O2)/2)+(I2)</f>
        <v>2055.2624999999998</v>
      </c>
      <c r="R2">
        <f>((O2+P2)/2)+(I2)</f>
        <v>2024.325</v>
      </c>
      <c r="S2">
        <f>(K2-N2)</f>
        <v>20.625</v>
      </c>
      <c r="T2">
        <f>(L2-O2)</f>
        <v>61.874999999999773</v>
      </c>
      <c r="U2">
        <f>(M2-P2)</f>
        <v>144.37499999999977</v>
      </c>
      <c r="V2">
        <f>(Q2-S2)</f>
        <v>2034.6374999999998</v>
      </c>
      <c r="W2" s="24" t="e">
        <f>(V2-D1)</f>
        <v>#VALUE!</v>
      </c>
      <c r="X2">
        <f>(U2-T2)</f>
        <v>82.5</v>
      </c>
      <c r="Y2">
        <f>(X2-I2)</f>
        <v>41.25</v>
      </c>
    </row>
    <row r="3" spans="1:25" x14ac:dyDescent="0.3">
      <c r="A3" s="9">
        <v>43809</v>
      </c>
      <c r="B3" s="11">
        <v>2060</v>
      </c>
      <c r="C3" s="11">
        <v>2060.85</v>
      </c>
      <c r="D3" s="11">
        <v>2003.25</v>
      </c>
      <c r="E3" s="11">
        <v>2012.85</v>
      </c>
      <c r="G3" t="s">
        <v>35</v>
      </c>
      <c r="H3" s="29">
        <v>2</v>
      </c>
      <c r="I3">
        <f>(C3-D3)</f>
        <v>57.599999999999909</v>
      </c>
      <c r="J3">
        <f>(K3+N3)/2</f>
        <v>2022.4499999999998</v>
      </c>
      <c r="K3">
        <f>(C3+E3)/2</f>
        <v>2036.85</v>
      </c>
      <c r="L3">
        <f>(N3+I3)</f>
        <v>2065.6499999999996</v>
      </c>
      <c r="M3">
        <f>(L3+I3)</f>
        <v>2123.2499999999995</v>
      </c>
      <c r="N3">
        <f>(D3+E3)/2</f>
        <v>2008.05</v>
      </c>
      <c r="O3">
        <f>(K3-I3)</f>
        <v>1979.25</v>
      </c>
      <c r="P3">
        <f>(O3-I3)</f>
        <v>1921.65</v>
      </c>
      <c r="Q3">
        <f t="shared" ref="Q3:Q21" si="0">((N3+O3)/2)+(I3)</f>
        <v>2051.25</v>
      </c>
      <c r="R3">
        <f t="shared" ref="R3:R21" si="1">((O3+P3)/2)+(I3)</f>
        <v>2008.05</v>
      </c>
      <c r="S3">
        <f t="shared" ref="S3:S21" si="2">(K3-N3)</f>
        <v>28.799999999999955</v>
      </c>
      <c r="T3">
        <f t="shared" ref="T3:T63" si="3">(L3-O3)</f>
        <v>86.399999999999636</v>
      </c>
      <c r="U3">
        <f t="shared" ref="U3:U63" si="4">(M3-P3)</f>
        <v>201.59999999999945</v>
      </c>
      <c r="V3">
        <f t="shared" ref="V3:V21" si="5">(Q3-S3)</f>
        <v>2022.45</v>
      </c>
      <c r="W3" s="24">
        <f>(V3-D2)</f>
        <v>15.700000000000045</v>
      </c>
      <c r="X3">
        <f t="shared" ref="X3:X63" si="6">(U3-T3)</f>
        <v>115.19999999999982</v>
      </c>
      <c r="Y3">
        <f t="shared" ref="Y3:Y63" si="7">(X3-I3)</f>
        <v>57.599999999999909</v>
      </c>
    </row>
    <row r="4" spans="1:25" x14ac:dyDescent="0.3">
      <c r="A4" s="4">
        <v>43808</v>
      </c>
      <c r="B4" s="6">
        <v>2127.9499999999998</v>
      </c>
      <c r="C4" s="6">
        <v>2127.9499999999998</v>
      </c>
      <c r="D4" s="6">
        <v>2053.5</v>
      </c>
      <c r="E4" s="6">
        <v>2060.4499999999998</v>
      </c>
      <c r="G4" t="s">
        <v>35</v>
      </c>
      <c r="H4" s="29">
        <v>9</v>
      </c>
      <c r="I4">
        <f>(C4-D4)</f>
        <v>74.449999999999818</v>
      </c>
      <c r="J4">
        <f>(K4+N4)/2</f>
        <v>2075.5874999999996</v>
      </c>
      <c r="K4">
        <f>(C4+E4)/2</f>
        <v>2094.1999999999998</v>
      </c>
      <c r="L4">
        <f>(N4+I4)</f>
        <v>2131.4249999999997</v>
      </c>
      <c r="M4">
        <f>(L4+I4)</f>
        <v>2205.8749999999995</v>
      </c>
      <c r="N4">
        <f>(D4+E4)/2</f>
        <v>2056.9749999999999</v>
      </c>
      <c r="O4">
        <f>(K4-I4)</f>
        <v>2019.75</v>
      </c>
      <c r="P4">
        <f>(O4-I4)</f>
        <v>1945.3000000000002</v>
      </c>
      <c r="Q4">
        <f t="shared" si="0"/>
        <v>2112.8125</v>
      </c>
      <c r="R4">
        <f t="shared" si="1"/>
        <v>2056.9749999999999</v>
      </c>
      <c r="S4">
        <f t="shared" si="2"/>
        <v>37.224999999999909</v>
      </c>
      <c r="T4">
        <f t="shared" si="3"/>
        <v>111.67499999999973</v>
      </c>
      <c r="U4">
        <f t="shared" si="4"/>
        <v>260.57499999999936</v>
      </c>
      <c r="V4">
        <f t="shared" si="5"/>
        <v>2075.5875000000001</v>
      </c>
      <c r="W4" s="24">
        <f t="shared" ref="W4:W21" si="8">(V4-D3)</f>
        <v>72.337500000000091</v>
      </c>
      <c r="X4">
        <f t="shared" si="6"/>
        <v>148.89999999999964</v>
      </c>
      <c r="Y4">
        <f t="shared" si="7"/>
        <v>74.449999999999818</v>
      </c>
    </row>
    <row r="5" spans="1:25" x14ac:dyDescent="0.3">
      <c r="A5" s="9">
        <v>43805</v>
      </c>
      <c r="B5" s="11">
        <v>2124</v>
      </c>
      <c r="C5" s="11">
        <v>2128</v>
      </c>
      <c r="D5" s="11">
        <v>2101</v>
      </c>
      <c r="E5" s="11">
        <v>2123.6</v>
      </c>
      <c r="G5" t="s">
        <v>35</v>
      </c>
      <c r="H5" s="29">
        <v>4</v>
      </c>
      <c r="I5">
        <f t="shared" ref="I5:I21" si="9">(C5-D5)</f>
        <v>27</v>
      </c>
      <c r="J5">
        <f t="shared" ref="J5:J21" si="10">(K5+N5)/2</f>
        <v>2119.0500000000002</v>
      </c>
      <c r="K5">
        <f t="shared" ref="K5:K21" si="11">(C5+E5)/2</f>
        <v>2125.8000000000002</v>
      </c>
      <c r="L5">
        <f t="shared" ref="L5:L21" si="12">(N5+I5)</f>
        <v>2139.3000000000002</v>
      </c>
      <c r="M5">
        <f t="shared" ref="M5:M21" si="13">(L5+I5)</f>
        <v>2166.3000000000002</v>
      </c>
      <c r="N5">
        <f t="shared" ref="N5:N21" si="14">(D5+E5)/2</f>
        <v>2112.3000000000002</v>
      </c>
      <c r="O5">
        <f t="shared" ref="O5:O21" si="15">(K5-I5)</f>
        <v>2098.8000000000002</v>
      </c>
      <c r="P5">
        <f t="shared" ref="P5:P21" si="16">(O5-I5)</f>
        <v>2071.8000000000002</v>
      </c>
      <c r="Q5">
        <f t="shared" si="0"/>
        <v>2132.5500000000002</v>
      </c>
      <c r="R5">
        <f t="shared" si="1"/>
        <v>2112.3000000000002</v>
      </c>
      <c r="S5">
        <f t="shared" si="2"/>
        <v>13.5</v>
      </c>
      <c r="T5">
        <f t="shared" si="3"/>
        <v>40.5</v>
      </c>
      <c r="U5">
        <f t="shared" si="4"/>
        <v>94.5</v>
      </c>
      <c r="V5">
        <f t="shared" si="5"/>
        <v>2119.0500000000002</v>
      </c>
      <c r="W5" s="24">
        <f t="shared" si="8"/>
        <v>65.550000000000182</v>
      </c>
      <c r="X5">
        <f t="shared" si="6"/>
        <v>54</v>
      </c>
      <c r="Y5">
        <f t="shared" si="7"/>
        <v>27</v>
      </c>
    </row>
    <row r="6" spans="1:25" x14ac:dyDescent="0.3">
      <c r="A6" s="4">
        <v>43804</v>
      </c>
      <c r="B6" s="6">
        <v>2083</v>
      </c>
      <c r="C6" s="6">
        <v>2126.8000000000002</v>
      </c>
      <c r="D6" s="6">
        <v>2068.35</v>
      </c>
      <c r="E6" s="6">
        <v>2121.3000000000002</v>
      </c>
      <c r="G6" t="s">
        <v>34</v>
      </c>
      <c r="H6" s="29">
        <v>5</v>
      </c>
      <c r="I6">
        <f t="shared" si="9"/>
        <v>58.450000000000273</v>
      </c>
      <c r="J6">
        <f t="shared" si="10"/>
        <v>2109.4375</v>
      </c>
      <c r="K6">
        <f t="shared" si="11"/>
        <v>2124.0500000000002</v>
      </c>
      <c r="L6">
        <f t="shared" si="12"/>
        <v>2153.2750000000001</v>
      </c>
      <c r="M6">
        <f t="shared" si="13"/>
        <v>2211.7250000000004</v>
      </c>
      <c r="N6">
        <f t="shared" si="14"/>
        <v>2094.8249999999998</v>
      </c>
      <c r="O6">
        <f t="shared" si="15"/>
        <v>2065.6</v>
      </c>
      <c r="P6">
        <f t="shared" si="16"/>
        <v>2007.1499999999996</v>
      </c>
      <c r="Q6">
        <f t="shared" si="0"/>
        <v>2138.6624999999999</v>
      </c>
      <c r="R6">
        <f t="shared" si="1"/>
        <v>2094.8249999999998</v>
      </c>
      <c r="S6">
        <f t="shared" si="2"/>
        <v>29.225000000000364</v>
      </c>
      <c r="T6">
        <f t="shared" si="3"/>
        <v>87.675000000000182</v>
      </c>
      <c r="U6">
        <f t="shared" si="4"/>
        <v>204.57500000000073</v>
      </c>
      <c r="V6">
        <f t="shared" si="5"/>
        <v>2109.4374999999995</v>
      </c>
      <c r="W6" s="24">
        <f t="shared" si="8"/>
        <v>8.4374999999995453</v>
      </c>
      <c r="X6">
        <f t="shared" si="6"/>
        <v>116.90000000000055</v>
      </c>
      <c r="Y6">
        <f t="shared" si="7"/>
        <v>58.450000000000273</v>
      </c>
    </row>
    <row r="7" spans="1:25" x14ac:dyDescent="0.3">
      <c r="A7" s="9">
        <v>43803</v>
      </c>
      <c r="B7" s="11">
        <v>2053</v>
      </c>
      <c r="C7" s="11">
        <v>2082</v>
      </c>
      <c r="D7" s="11">
        <v>2045.5</v>
      </c>
      <c r="E7" s="11">
        <v>2078.5</v>
      </c>
      <c r="G7" t="s">
        <v>34</v>
      </c>
      <c r="H7" s="29">
        <v>7</v>
      </c>
      <c r="I7">
        <f t="shared" si="9"/>
        <v>36.5</v>
      </c>
      <c r="J7">
        <f t="shared" si="10"/>
        <v>2071.125</v>
      </c>
      <c r="K7">
        <f t="shared" si="11"/>
        <v>2080.25</v>
      </c>
      <c r="L7">
        <f t="shared" si="12"/>
        <v>2098.5</v>
      </c>
      <c r="M7">
        <f t="shared" si="13"/>
        <v>2135</v>
      </c>
      <c r="N7">
        <f t="shared" si="14"/>
        <v>2062</v>
      </c>
      <c r="O7">
        <f t="shared" si="15"/>
        <v>2043.75</v>
      </c>
      <c r="P7">
        <f t="shared" si="16"/>
        <v>2007.25</v>
      </c>
      <c r="Q7">
        <f t="shared" si="0"/>
        <v>2089.375</v>
      </c>
      <c r="R7">
        <f t="shared" si="1"/>
        <v>2062</v>
      </c>
      <c r="S7">
        <f t="shared" si="2"/>
        <v>18.25</v>
      </c>
      <c r="T7">
        <f t="shared" si="3"/>
        <v>54.75</v>
      </c>
      <c r="U7">
        <f t="shared" si="4"/>
        <v>127.75</v>
      </c>
      <c r="V7">
        <f t="shared" si="5"/>
        <v>2071.125</v>
      </c>
      <c r="W7" s="24">
        <f t="shared" si="8"/>
        <v>2.7750000000000909</v>
      </c>
      <c r="X7">
        <f t="shared" si="6"/>
        <v>73</v>
      </c>
      <c r="Y7">
        <f t="shared" si="7"/>
        <v>36.5</v>
      </c>
    </row>
    <row r="8" spans="1:25" x14ac:dyDescent="0.3">
      <c r="A8" s="4">
        <v>43802</v>
      </c>
      <c r="B8" s="6">
        <v>2027.7</v>
      </c>
      <c r="C8" s="6">
        <v>2062</v>
      </c>
      <c r="D8" s="6">
        <v>2010</v>
      </c>
      <c r="E8" s="6">
        <v>2051</v>
      </c>
      <c r="G8" t="s">
        <v>34</v>
      </c>
      <c r="H8" s="29">
        <v>4</v>
      </c>
      <c r="I8">
        <f t="shared" si="9"/>
        <v>52</v>
      </c>
      <c r="J8">
        <f t="shared" si="10"/>
        <v>2043.5</v>
      </c>
      <c r="K8">
        <f t="shared" si="11"/>
        <v>2056.5</v>
      </c>
      <c r="L8">
        <f t="shared" si="12"/>
        <v>2082.5</v>
      </c>
      <c r="M8">
        <f t="shared" si="13"/>
        <v>2134.5</v>
      </c>
      <c r="N8">
        <f t="shared" si="14"/>
        <v>2030.5</v>
      </c>
      <c r="O8">
        <f t="shared" si="15"/>
        <v>2004.5</v>
      </c>
      <c r="P8">
        <f t="shared" si="16"/>
        <v>1952.5</v>
      </c>
      <c r="Q8">
        <f t="shared" si="0"/>
        <v>2069.5</v>
      </c>
      <c r="R8">
        <f t="shared" si="1"/>
        <v>2030.5</v>
      </c>
      <c r="S8">
        <f t="shared" si="2"/>
        <v>26</v>
      </c>
      <c r="T8">
        <f t="shared" si="3"/>
        <v>78</v>
      </c>
      <c r="U8">
        <f t="shared" si="4"/>
        <v>182</v>
      </c>
      <c r="V8">
        <f t="shared" si="5"/>
        <v>2043.5</v>
      </c>
      <c r="W8" s="24">
        <f t="shared" si="8"/>
        <v>-2</v>
      </c>
      <c r="X8">
        <f t="shared" si="6"/>
        <v>104</v>
      </c>
      <c r="Y8">
        <f t="shared" si="7"/>
        <v>52</v>
      </c>
    </row>
    <row r="9" spans="1:25" x14ac:dyDescent="0.3">
      <c r="A9" s="9">
        <v>43801</v>
      </c>
      <c r="B9" s="11">
        <v>2060</v>
      </c>
      <c r="C9" s="11">
        <v>2067.6999999999998</v>
      </c>
      <c r="D9" s="11">
        <v>2016</v>
      </c>
      <c r="E9" s="11">
        <v>2021.05</v>
      </c>
      <c r="G9" t="s">
        <v>35</v>
      </c>
      <c r="H9" s="29">
        <v>5</v>
      </c>
      <c r="I9">
        <f t="shared" si="9"/>
        <v>51.699999999999818</v>
      </c>
      <c r="J9">
        <f t="shared" si="10"/>
        <v>2031.45</v>
      </c>
      <c r="K9">
        <f t="shared" si="11"/>
        <v>2044.375</v>
      </c>
      <c r="L9">
        <f t="shared" si="12"/>
        <v>2070.2249999999999</v>
      </c>
      <c r="M9">
        <f t="shared" si="13"/>
        <v>2121.9249999999997</v>
      </c>
      <c r="N9">
        <f t="shared" si="14"/>
        <v>2018.5250000000001</v>
      </c>
      <c r="O9">
        <f t="shared" si="15"/>
        <v>1992.6750000000002</v>
      </c>
      <c r="P9">
        <f t="shared" si="16"/>
        <v>1940.9750000000004</v>
      </c>
      <c r="Q9">
        <f t="shared" si="0"/>
        <v>2057.3000000000002</v>
      </c>
      <c r="R9">
        <f t="shared" si="1"/>
        <v>2018.5250000000001</v>
      </c>
      <c r="S9">
        <f t="shared" si="2"/>
        <v>25.849999999999909</v>
      </c>
      <c r="T9">
        <f t="shared" si="3"/>
        <v>77.549999999999727</v>
      </c>
      <c r="U9">
        <f t="shared" si="4"/>
        <v>180.94999999999936</v>
      </c>
      <c r="V9">
        <f t="shared" si="5"/>
        <v>2031.4500000000003</v>
      </c>
      <c r="W9" s="24">
        <f t="shared" si="8"/>
        <v>21.450000000000273</v>
      </c>
      <c r="X9">
        <f t="shared" si="6"/>
        <v>103.39999999999964</v>
      </c>
      <c r="Y9">
        <f t="shared" si="7"/>
        <v>51.699999999999818</v>
      </c>
    </row>
    <row r="10" spans="1:25" x14ac:dyDescent="0.3">
      <c r="A10" s="4">
        <v>43798</v>
      </c>
      <c r="B10" s="6">
        <v>2085</v>
      </c>
      <c r="C10" s="6">
        <v>2085</v>
      </c>
      <c r="D10" s="6">
        <v>2045.8</v>
      </c>
      <c r="E10" s="6">
        <v>2053.25</v>
      </c>
      <c r="G10" t="s">
        <v>35</v>
      </c>
      <c r="H10">
        <v>4</v>
      </c>
      <c r="I10">
        <f t="shared" si="9"/>
        <v>39.200000000000045</v>
      </c>
      <c r="J10">
        <f t="shared" si="10"/>
        <v>2059.3249999999998</v>
      </c>
      <c r="K10">
        <f t="shared" si="11"/>
        <v>2069.125</v>
      </c>
      <c r="L10">
        <f t="shared" si="12"/>
        <v>2088.7250000000004</v>
      </c>
      <c r="M10">
        <f t="shared" si="13"/>
        <v>2127.9250000000002</v>
      </c>
      <c r="N10">
        <f t="shared" si="14"/>
        <v>2049.5250000000001</v>
      </c>
      <c r="O10">
        <f t="shared" si="15"/>
        <v>2029.925</v>
      </c>
      <c r="P10">
        <f t="shared" si="16"/>
        <v>1990.7249999999999</v>
      </c>
      <c r="Q10">
        <f t="shared" si="0"/>
        <v>2078.9250000000002</v>
      </c>
      <c r="R10">
        <f t="shared" si="1"/>
        <v>2049.5249999999996</v>
      </c>
      <c r="S10">
        <f t="shared" si="2"/>
        <v>19.599999999999909</v>
      </c>
      <c r="T10">
        <f t="shared" si="3"/>
        <v>58.800000000000409</v>
      </c>
      <c r="U10">
        <f t="shared" si="4"/>
        <v>137.20000000000027</v>
      </c>
      <c r="V10">
        <f t="shared" si="5"/>
        <v>2059.3250000000003</v>
      </c>
      <c r="W10" s="24">
        <f t="shared" si="8"/>
        <v>43.325000000000273</v>
      </c>
      <c r="X10">
        <f t="shared" si="6"/>
        <v>78.399999999999864</v>
      </c>
      <c r="Y10">
        <f t="shared" si="7"/>
        <v>39.199999999999818</v>
      </c>
    </row>
    <row r="11" spans="1:25" x14ac:dyDescent="0.3">
      <c r="A11" s="9">
        <v>43797</v>
      </c>
      <c r="B11" s="11">
        <v>2067.0500000000002</v>
      </c>
      <c r="C11" s="11">
        <v>2094.4</v>
      </c>
      <c r="D11" s="11">
        <v>2060</v>
      </c>
      <c r="E11" s="11">
        <v>2077.35</v>
      </c>
      <c r="G11" t="s">
        <v>34</v>
      </c>
      <c r="H11">
        <v>4</v>
      </c>
      <c r="I11">
        <f t="shared" si="9"/>
        <v>34.400000000000091</v>
      </c>
      <c r="J11">
        <f t="shared" si="10"/>
        <v>2077.2750000000001</v>
      </c>
      <c r="K11">
        <f t="shared" si="11"/>
        <v>2085.875</v>
      </c>
      <c r="L11">
        <f t="shared" si="12"/>
        <v>2103.0750000000003</v>
      </c>
      <c r="M11">
        <f t="shared" si="13"/>
        <v>2137.4750000000004</v>
      </c>
      <c r="N11">
        <f t="shared" si="14"/>
        <v>2068.6750000000002</v>
      </c>
      <c r="O11">
        <f t="shared" si="15"/>
        <v>2051.4749999999999</v>
      </c>
      <c r="P11">
        <f t="shared" si="16"/>
        <v>2017.0749999999998</v>
      </c>
      <c r="Q11">
        <f t="shared" si="0"/>
        <v>2094.4749999999999</v>
      </c>
      <c r="R11">
        <f t="shared" si="1"/>
        <v>2068.6750000000002</v>
      </c>
      <c r="S11">
        <f t="shared" si="2"/>
        <v>17.199999999999818</v>
      </c>
      <c r="T11">
        <f t="shared" si="3"/>
        <v>51.600000000000364</v>
      </c>
      <c r="U11">
        <f t="shared" si="4"/>
        <v>120.40000000000055</v>
      </c>
      <c r="V11">
        <f t="shared" si="5"/>
        <v>2077.2750000000001</v>
      </c>
      <c r="W11" s="24">
        <f t="shared" si="8"/>
        <v>31.475000000000136</v>
      </c>
      <c r="X11">
        <f t="shared" si="6"/>
        <v>68.800000000000182</v>
      </c>
      <c r="Y11">
        <f t="shared" si="7"/>
        <v>34.400000000000091</v>
      </c>
    </row>
    <row r="12" spans="1:25" x14ac:dyDescent="0.3">
      <c r="A12" s="4">
        <v>43796</v>
      </c>
      <c r="B12" s="6">
        <v>2052</v>
      </c>
      <c r="C12" s="6">
        <v>2071.6999999999998</v>
      </c>
      <c r="D12" s="6">
        <v>2046.55</v>
      </c>
      <c r="E12" s="6">
        <v>2054.3000000000002</v>
      </c>
      <c r="G12" t="s">
        <v>34</v>
      </c>
      <c r="H12">
        <v>4</v>
      </c>
      <c r="I12">
        <f t="shared" si="9"/>
        <v>25.149999999999864</v>
      </c>
      <c r="J12">
        <f t="shared" si="10"/>
        <v>2056.7125000000001</v>
      </c>
      <c r="K12">
        <f t="shared" si="11"/>
        <v>2063</v>
      </c>
      <c r="L12">
        <f t="shared" si="12"/>
        <v>2075.5749999999998</v>
      </c>
      <c r="M12">
        <f t="shared" si="13"/>
        <v>2100.7249999999995</v>
      </c>
      <c r="N12">
        <f t="shared" si="14"/>
        <v>2050.4250000000002</v>
      </c>
      <c r="O12">
        <f t="shared" si="15"/>
        <v>2037.8500000000001</v>
      </c>
      <c r="P12">
        <f t="shared" si="16"/>
        <v>2012.7000000000003</v>
      </c>
      <c r="Q12">
        <f t="shared" si="0"/>
        <v>2069.2875000000004</v>
      </c>
      <c r="R12">
        <f t="shared" si="1"/>
        <v>2050.4250000000002</v>
      </c>
      <c r="S12">
        <f t="shared" si="2"/>
        <v>12.574999999999818</v>
      </c>
      <c r="T12">
        <f t="shared" si="3"/>
        <v>37.724999999999682</v>
      </c>
      <c r="U12">
        <f t="shared" si="4"/>
        <v>88.024999999999181</v>
      </c>
      <c r="V12">
        <f t="shared" si="5"/>
        <v>2056.7125000000005</v>
      </c>
      <c r="W12" s="24">
        <f t="shared" si="8"/>
        <v>-3.2874999999994543</v>
      </c>
      <c r="X12">
        <f t="shared" si="6"/>
        <v>50.2999999999995</v>
      </c>
      <c r="Y12">
        <f t="shared" si="7"/>
        <v>25.149999999999636</v>
      </c>
    </row>
    <row r="13" spans="1:25" x14ac:dyDescent="0.3">
      <c r="A13" s="9">
        <v>43795</v>
      </c>
      <c r="B13" s="11">
        <v>2089.85</v>
      </c>
      <c r="C13" s="11">
        <v>2097.9</v>
      </c>
      <c r="D13" s="11">
        <v>2035.05</v>
      </c>
      <c r="E13" s="11">
        <v>2046.65</v>
      </c>
      <c r="G13" t="s">
        <v>35</v>
      </c>
      <c r="H13">
        <v>4</v>
      </c>
      <c r="I13">
        <f t="shared" si="9"/>
        <v>62.850000000000136</v>
      </c>
      <c r="J13">
        <f t="shared" si="10"/>
        <v>2056.5625</v>
      </c>
      <c r="K13">
        <f t="shared" si="11"/>
        <v>2072.2750000000001</v>
      </c>
      <c r="L13">
        <f t="shared" si="12"/>
        <v>2103.6999999999998</v>
      </c>
      <c r="M13">
        <f t="shared" si="13"/>
        <v>2166.5500000000002</v>
      </c>
      <c r="N13">
        <f t="shared" si="14"/>
        <v>2040.85</v>
      </c>
      <c r="O13">
        <f t="shared" si="15"/>
        <v>2009.425</v>
      </c>
      <c r="P13">
        <f t="shared" si="16"/>
        <v>1946.5749999999998</v>
      </c>
      <c r="Q13">
        <f t="shared" si="0"/>
        <v>2087.9875000000002</v>
      </c>
      <c r="R13">
        <f t="shared" si="1"/>
        <v>2040.8500000000001</v>
      </c>
      <c r="S13">
        <f t="shared" si="2"/>
        <v>31.425000000000182</v>
      </c>
      <c r="T13">
        <f t="shared" si="3"/>
        <v>94.274999999999864</v>
      </c>
      <c r="U13">
        <f t="shared" si="4"/>
        <v>219.97500000000036</v>
      </c>
      <c r="V13">
        <f t="shared" si="5"/>
        <v>2056.5625</v>
      </c>
      <c r="W13" s="24">
        <f t="shared" si="8"/>
        <v>10.012500000000045</v>
      </c>
      <c r="X13">
        <f t="shared" si="6"/>
        <v>125.7000000000005</v>
      </c>
      <c r="Y13">
        <f t="shared" si="7"/>
        <v>62.850000000000364</v>
      </c>
    </row>
    <row r="14" spans="1:25" x14ac:dyDescent="0.3">
      <c r="A14" s="4">
        <v>43794</v>
      </c>
      <c r="B14" s="6">
        <v>2074.5500000000002</v>
      </c>
      <c r="C14" s="6">
        <v>2084.9499999999998</v>
      </c>
      <c r="D14" s="6">
        <v>2052.1999999999998</v>
      </c>
      <c r="E14" s="6">
        <v>2081.5</v>
      </c>
      <c r="G14" t="s">
        <v>34</v>
      </c>
      <c r="H14">
        <v>4</v>
      </c>
      <c r="I14">
        <f t="shared" si="9"/>
        <v>32.75</v>
      </c>
      <c r="J14">
        <f t="shared" si="10"/>
        <v>2075.0374999999999</v>
      </c>
      <c r="K14">
        <f t="shared" si="11"/>
        <v>2083.2249999999999</v>
      </c>
      <c r="L14">
        <f t="shared" si="12"/>
        <v>2099.6</v>
      </c>
      <c r="M14">
        <f t="shared" si="13"/>
        <v>2132.35</v>
      </c>
      <c r="N14">
        <f t="shared" si="14"/>
        <v>2066.85</v>
      </c>
      <c r="O14">
        <f t="shared" si="15"/>
        <v>2050.4749999999999</v>
      </c>
      <c r="P14">
        <f t="shared" si="16"/>
        <v>2017.7249999999999</v>
      </c>
      <c r="Q14">
        <f t="shared" si="0"/>
        <v>2091.4124999999999</v>
      </c>
      <c r="R14">
        <f t="shared" si="1"/>
        <v>2066.85</v>
      </c>
      <c r="S14">
        <f t="shared" si="2"/>
        <v>16.375</v>
      </c>
      <c r="T14">
        <f t="shared" si="3"/>
        <v>49.125</v>
      </c>
      <c r="U14">
        <f t="shared" si="4"/>
        <v>114.625</v>
      </c>
      <c r="V14">
        <f t="shared" si="5"/>
        <v>2075.0374999999999</v>
      </c>
      <c r="W14" s="24">
        <f t="shared" si="8"/>
        <v>39.987499999999955</v>
      </c>
      <c r="X14">
        <f t="shared" si="6"/>
        <v>65.5</v>
      </c>
      <c r="Y14">
        <f t="shared" si="7"/>
        <v>32.75</v>
      </c>
    </row>
    <row r="15" spans="1:25" x14ac:dyDescent="0.3">
      <c r="A15" s="9">
        <v>43791</v>
      </c>
      <c r="B15" s="11">
        <v>2097</v>
      </c>
      <c r="C15" s="11">
        <v>2107</v>
      </c>
      <c r="D15" s="11">
        <v>2060.5</v>
      </c>
      <c r="E15" s="11">
        <v>2071.6999999999998</v>
      </c>
      <c r="G15" t="s">
        <v>35</v>
      </c>
      <c r="H15">
        <v>4</v>
      </c>
      <c r="I15">
        <f t="shared" si="9"/>
        <v>46.5</v>
      </c>
      <c r="J15">
        <f t="shared" si="10"/>
        <v>2077.7249999999999</v>
      </c>
      <c r="K15">
        <f t="shared" si="11"/>
        <v>2089.35</v>
      </c>
      <c r="L15">
        <f t="shared" si="12"/>
        <v>2112.6</v>
      </c>
      <c r="M15">
        <f t="shared" si="13"/>
        <v>2159.1</v>
      </c>
      <c r="N15">
        <f t="shared" si="14"/>
        <v>2066.1</v>
      </c>
      <c r="O15">
        <f t="shared" si="15"/>
        <v>2042.85</v>
      </c>
      <c r="P15">
        <f t="shared" si="16"/>
        <v>1996.35</v>
      </c>
      <c r="Q15">
        <f t="shared" si="0"/>
        <v>2100.9749999999999</v>
      </c>
      <c r="R15">
        <f t="shared" si="1"/>
        <v>2066.1</v>
      </c>
      <c r="S15">
        <f t="shared" si="2"/>
        <v>23.25</v>
      </c>
      <c r="T15">
        <f t="shared" si="3"/>
        <v>69.75</v>
      </c>
      <c r="U15">
        <f t="shared" si="4"/>
        <v>162.75</v>
      </c>
      <c r="V15">
        <f t="shared" si="5"/>
        <v>2077.7249999999999</v>
      </c>
      <c r="W15" s="24">
        <f t="shared" si="8"/>
        <v>25.525000000000091</v>
      </c>
      <c r="X15">
        <f t="shared" si="6"/>
        <v>93</v>
      </c>
      <c r="Y15">
        <f t="shared" si="7"/>
        <v>46.5</v>
      </c>
    </row>
    <row r="16" spans="1:25" x14ac:dyDescent="0.3">
      <c r="A16" s="4">
        <v>43790</v>
      </c>
      <c r="B16" s="6">
        <v>2112</v>
      </c>
      <c r="C16" s="6">
        <v>2126.6</v>
      </c>
      <c r="D16" s="6">
        <v>2107.4</v>
      </c>
      <c r="E16" s="6">
        <v>2118.1</v>
      </c>
      <c r="G16" t="s">
        <v>34</v>
      </c>
      <c r="H16">
        <v>4</v>
      </c>
      <c r="I16">
        <f t="shared" si="9"/>
        <v>19.199999999999818</v>
      </c>
      <c r="J16">
        <f t="shared" si="10"/>
        <v>2117.5500000000002</v>
      </c>
      <c r="K16">
        <f t="shared" si="11"/>
        <v>2122.35</v>
      </c>
      <c r="L16">
        <f t="shared" si="12"/>
        <v>2131.9499999999998</v>
      </c>
      <c r="M16">
        <f t="shared" si="13"/>
        <v>2151.1499999999996</v>
      </c>
      <c r="N16">
        <f t="shared" si="14"/>
        <v>2112.75</v>
      </c>
      <c r="O16">
        <f t="shared" si="15"/>
        <v>2103.15</v>
      </c>
      <c r="P16">
        <f t="shared" si="16"/>
        <v>2083.9500000000003</v>
      </c>
      <c r="Q16">
        <f t="shared" si="0"/>
        <v>2127.1499999999996</v>
      </c>
      <c r="R16">
        <f t="shared" si="1"/>
        <v>2112.75</v>
      </c>
      <c r="S16">
        <f t="shared" si="2"/>
        <v>9.5999999999999091</v>
      </c>
      <c r="T16">
        <f t="shared" si="3"/>
        <v>28.799999999999727</v>
      </c>
      <c r="U16">
        <f t="shared" si="4"/>
        <v>67.199999999999363</v>
      </c>
      <c r="V16">
        <f t="shared" si="5"/>
        <v>2117.5499999999997</v>
      </c>
      <c r="W16" s="24">
        <f t="shared" si="8"/>
        <v>57.049999999999727</v>
      </c>
      <c r="X16">
        <f t="shared" si="6"/>
        <v>38.399999999999636</v>
      </c>
      <c r="Y16">
        <f t="shared" si="7"/>
        <v>19.199999999999818</v>
      </c>
    </row>
    <row r="17" spans="1:25" x14ac:dyDescent="0.3">
      <c r="A17" s="9">
        <v>43789</v>
      </c>
      <c r="B17" s="11">
        <v>2121.9499999999998</v>
      </c>
      <c r="C17" s="11">
        <v>2135</v>
      </c>
      <c r="D17" s="11">
        <v>2094.5</v>
      </c>
      <c r="E17" s="11">
        <v>2108.5500000000002</v>
      </c>
      <c r="G17" t="s">
        <v>35</v>
      </c>
      <c r="H17">
        <v>4</v>
      </c>
      <c r="I17">
        <f t="shared" si="9"/>
        <v>40.5</v>
      </c>
      <c r="J17">
        <f t="shared" si="10"/>
        <v>2111.65</v>
      </c>
      <c r="K17">
        <f t="shared" si="11"/>
        <v>2121.7750000000001</v>
      </c>
      <c r="L17">
        <f t="shared" si="12"/>
        <v>2142.0250000000001</v>
      </c>
      <c r="M17">
        <f t="shared" si="13"/>
        <v>2182.5250000000001</v>
      </c>
      <c r="N17">
        <f t="shared" si="14"/>
        <v>2101.5250000000001</v>
      </c>
      <c r="O17">
        <f t="shared" si="15"/>
        <v>2081.2750000000001</v>
      </c>
      <c r="P17">
        <f t="shared" si="16"/>
        <v>2040.7750000000001</v>
      </c>
      <c r="Q17">
        <f t="shared" si="0"/>
        <v>2131.9</v>
      </c>
      <c r="R17">
        <f t="shared" si="1"/>
        <v>2101.5250000000001</v>
      </c>
      <c r="S17">
        <f t="shared" si="2"/>
        <v>20.25</v>
      </c>
      <c r="T17">
        <f t="shared" si="3"/>
        <v>60.75</v>
      </c>
      <c r="U17">
        <f t="shared" si="4"/>
        <v>141.75</v>
      </c>
      <c r="V17">
        <f t="shared" si="5"/>
        <v>2111.65</v>
      </c>
      <c r="W17" s="24">
        <f t="shared" si="8"/>
        <v>4.25</v>
      </c>
      <c r="X17">
        <f t="shared" si="6"/>
        <v>81</v>
      </c>
      <c r="Y17">
        <f t="shared" si="7"/>
        <v>40.5</v>
      </c>
    </row>
    <row r="18" spans="1:25" x14ac:dyDescent="0.3">
      <c r="A18" s="4">
        <v>43788</v>
      </c>
      <c r="B18" s="6">
        <v>2153</v>
      </c>
      <c r="C18" s="6">
        <v>2154.65</v>
      </c>
      <c r="D18" s="6">
        <v>2105</v>
      </c>
      <c r="E18" s="6">
        <v>2108.8000000000002</v>
      </c>
      <c r="G18" t="s">
        <v>35</v>
      </c>
      <c r="H18">
        <v>4</v>
      </c>
      <c r="I18">
        <f t="shared" si="9"/>
        <v>49.650000000000091</v>
      </c>
      <c r="J18">
        <f t="shared" si="10"/>
        <v>2119.3125</v>
      </c>
      <c r="K18">
        <f t="shared" si="11"/>
        <v>2131.7250000000004</v>
      </c>
      <c r="L18">
        <f t="shared" si="12"/>
        <v>2156.5500000000002</v>
      </c>
      <c r="M18">
        <f t="shared" si="13"/>
        <v>2206.2000000000003</v>
      </c>
      <c r="N18">
        <f t="shared" si="14"/>
        <v>2106.9</v>
      </c>
      <c r="O18">
        <f t="shared" si="15"/>
        <v>2082.0750000000003</v>
      </c>
      <c r="P18">
        <f t="shared" si="16"/>
        <v>2032.4250000000002</v>
      </c>
      <c r="Q18">
        <f t="shared" si="0"/>
        <v>2144.1375000000003</v>
      </c>
      <c r="R18">
        <f t="shared" si="1"/>
        <v>2106.9</v>
      </c>
      <c r="S18">
        <f t="shared" si="2"/>
        <v>24.825000000000273</v>
      </c>
      <c r="T18">
        <f t="shared" si="3"/>
        <v>74.474999999999909</v>
      </c>
      <c r="U18">
        <f t="shared" si="4"/>
        <v>173.77500000000009</v>
      </c>
      <c r="V18">
        <f t="shared" si="5"/>
        <v>2119.3125</v>
      </c>
      <c r="W18" s="24">
        <f t="shared" si="8"/>
        <v>24.8125</v>
      </c>
      <c r="X18">
        <f t="shared" si="6"/>
        <v>99.300000000000182</v>
      </c>
      <c r="Y18">
        <f t="shared" si="7"/>
        <v>49.650000000000091</v>
      </c>
    </row>
    <row r="19" spans="1:25" x14ac:dyDescent="0.3">
      <c r="A19" s="9">
        <v>43787</v>
      </c>
      <c r="B19" s="11">
        <v>2178.4</v>
      </c>
      <c r="C19" s="11">
        <v>2187.75</v>
      </c>
      <c r="D19" s="11">
        <v>2148.75</v>
      </c>
      <c r="E19" s="11">
        <v>2152.6</v>
      </c>
      <c r="G19" t="s">
        <v>35</v>
      </c>
      <c r="H19">
        <v>4</v>
      </c>
      <c r="I19">
        <f t="shared" si="9"/>
        <v>39</v>
      </c>
      <c r="J19">
        <f t="shared" si="10"/>
        <v>2160.4250000000002</v>
      </c>
      <c r="K19">
        <f t="shared" si="11"/>
        <v>2170.1750000000002</v>
      </c>
      <c r="L19">
        <f t="shared" si="12"/>
        <v>2189.6750000000002</v>
      </c>
      <c r="M19">
        <f t="shared" si="13"/>
        <v>2228.6750000000002</v>
      </c>
      <c r="N19">
        <f t="shared" si="14"/>
        <v>2150.6750000000002</v>
      </c>
      <c r="O19">
        <f t="shared" si="15"/>
        <v>2131.1750000000002</v>
      </c>
      <c r="P19">
        <f t="shared" si="16"/>
        <v>2092.1750000000002</v>
      </c>
      <c r="Q19">
        <f t="shared" si="0"/>
        <v>2179.9250000000002</v>
      </c>
      <c r="R19">
        <f t="shared" si="1"/>
        <v>2150.6750000000002</v>
      </c>
      <c r="S19">
        <f t="shared" si="2"/>
        <v>19.5</v>
      </c>
      <c r="T19">
        <f t="shared" si="3"/>
        <v>58.5</v>
      </c>
      <c r="U19">
        <f t="shared" si="4"/>
        <v>136.5</v>
      </c>
      <c r="V19">
        <f t="shared" si="5"/>
        <v>2160.4250000000002</v>
      </c>
      <c r="W19" s="24">
        <f t="shared" si="8"/>
        <v>55.425000000000182</v>
      </c>
      <c r="X19">
        <f t="shared" si="6"/>
        <v>78</v>
      </c>
      <c r="Y19">
        <f t="shared" si="7"/>
        <v>39</v>
      </c>
    </row>
    <row r="20" spans="1:25" x14ac:dyDescent="0.3">
      <c r="A20" s="4">
        <v>43784</v>
      </c>
      <c r="B20" s="6">
        <v>2196</v>
      </c>
      <c r="C20" s="6">
        <v>2211.5</v>
      </c>
      <c r="D20" s="6">
        <v>2168.75</v>
      </c>
      <c r="E20" s="6">
        <v>2174.4499999999998</v>
      </c>
      <c r="G20" t="s">
        <v>35</v>
      </c>
      <c r="H20">
        <v>4</v>
      </c>
      <c r="I20">
        <f t="shared" si="9"/>
        <v>42.75</v>
      </c>
      <c r="J20">
        <f t="shared" si="10"/>
        <v>2182.2874999999999</v>
      </c>
      <c r="K20">
        <f t="shared" si="11"/>
        <v>2192.9749999999999</v>
      </c>
      <c r="L20">
        <f t="shared" si="12"/>
        <v>2214.35</v>
      </c>
      <c r="M20">
        <f t="shared" si="13"/>
        <v>2257.1</v>
      </c>
      <c r="N20">
        <f t="shared" si="14"/>
        <v>2171.6</v>
      </c>
      <c r="O20">
        <f t="shared" si="15"/>
        <v>2150.2249999999999</v>
      </c>
      <c r="P20">
        <f t="shared" si="16"/>
        <v>2107.4749999999999</v>
      </c>
      <c r="Q20">
        <f t="shared" si="0"/>
        <v>2203.6624999999999</v>
      </c>
      <c r="R20">
        <f t="shared" si="1"/>
        <v>2171.6</v>
      </c>
      <c r="S20">
        <f t="shared" si="2"/>
        <v>21.375</v>
      </c>
      <c r="T20">
        <f t="shared" si="3"/>
        <v>64.125</v>
      </c>
      <c r="U20">
        <f t="shared" si="4"/>
        <v>149.625</v>
      </c>
      <c r="V20">
        <f t="shared" si="5"/>
        <v>2182.2874999999999</v>
      </c>
      <c r="W20" s="24">
        <f t="shared" si="8"/>
        <v>33.537499999999909</v>
      </c>
      <c r="X20">
        <f t="shared" si="6"/>
        <v>85.5</v>
      </c>
      <c r="Y20">
        <f t="shared" si="7"/>
        <v>42.75</v>
      </c>
    </row>
    <row r="21" spans="1:25" x14ac:dyDescent="0.3">
      <c r="A21" s="9">
        <v>43783</v>
      </c>
      <c r="B21" s="11">
        <v>2187.5</v>
      </c>
      <c r="C21" s="11">
        <v>2200</v>
      </c>
      <c r="D21" s="11">
        <v>2146.6999999999998</v>
      </c>
      <c r="E21" s="11">
        <v>2196.8000000000002</v>
      </c>
      <c r="G21" t="s">
        <v>34</v>
      </c>
      <c r="H21">
        <v>4</v>
      </c>
      <c r="I21">
        <f t="shared" si="9"/>
        <v>53.300000000000182</v>
      </c>
      <c r="J21">
        <f t="shared" si="10"/>
        <v>2185.0749999999998</v>
      </c>
      <c r="K21">
        <f t="shared" si="11"/>
        <v>2198.4</v>
      </c>
      <c r="L21">
        <f t="shared" si="12"/>
        <v>2225.0500000000002</v>
      </c>
      <c r="M21">
        <f t="shared" si="13"/>
        <v>2278.3500000000004</v>
      </c>
      <c r="N21">
        <f t="shared" si="14"/>
        <v>2171.75</v>
      </c>
      <c r="O21">
        <f t="shared" si="15"/>
        <v>2145.1</v>
      </c>
      <c r="P21">
        <f t="shared" si="16"/>
        <v>2091.7999999999997</v>
      </c>
      <c r="Q21">
        <f t="shared" si="0"/>
        <v>2211.7250000000004</v>
      </c>
      <c r="R21">
        <f t="shared" si="1"/>
        <v>2171.75</v>
      </c>
      <c r="S21">
        <f t="shared" si="2"/>
        <v>26.650000000000091</v>
      </c>
      <c r="T21">
        <f t="shared" si="3"/>
        <v>79.950000000000273</v>
      </c>
      <c r="U21">
        <f t="shared" si="4"/>
        <v>186.55000000000064</v>
      </c>
      <c r="V21">
        <f t="shared" si="5"/>
        <v>2185.0750000000003</v>
      </c>
      <c r="W21" s="24">
        <f t="shared" si="8"/>
        <v>16.325000000000273</v>
      </c>
      <c r="X21">
        <f t="shared" si="6"/>
        <v>106.60000000000036</v>
      </c>
      <c r="Y21">
        <f t="shared" si="7"/>
        <v>53.300000000000182</v>
      </c>
    </row>
    <row r="22" spans="1:25" x14ac:dyDescent="0.3">
      <c r="A22" s="4">
        <v>43782</v>
      </c>
      <c r="B22" s="6">
        <v>2118</v>
      </c>
      <c r="C22" s="6">
        <v>2183.8000000000002</v>
      </c>
      <c r="D22" s="6">
        <v>2118</v>
      </c>
      <c r="E22" s="6">
        <v>2178.6</v>
      </c>
      <c r="G22" t="s">
        <v>34</v>
      </c>
      <c r="H22">
        <v>4</v>
      </c>
      <c r="I22">
        <f t="shared" ref="I22:I63" si="17">(C22-D22)</f>
        <v>65.800000000000182</v>
      </c>
      <c r="J22">
        <f t="shared" ref="J22:J63" si="18">(K22+N22)/2</f>
        <v>2164.75</v>
      </c>
      <c r="K22">
        <f t="shared" ref="K22:K63" si="19">(C22+E22)/2</f>
        <v>2181.1999999999998</v>
      </c>
      <c r="L22">
        <f t="shared" ref="L22:L63" si="20">(N22+I22)</f>
        <v>2214.1000000000004</v>
      </c>
      <c r="M22">
        <f t="shared" ref="M22:M63" si="21">(L22+I22)</f>
        <v>2279.9000000000005</v>
      </c>
      <c r="N22">
        <f t="shared" ref="N22:N63" si="22">(D22+E22)/2</f>
        <v>2148.3000000000002</v>
      </c>
      <c r="O22">
        <f t="shared" ref="O22:O63" si="23">(K22-I22)</f>
        <v>2115.3999999999996</v>
      </c>
      <c r="P22">
        <f t="shared" ref="P22:P63" si="24">(O22-I22)</f>
        <v>2049.5999999999995</v>
      </c>
      <c r="Q22">
        <f t="shared" ref="Q22:Q63" si="25">((N22+O22)/2)+(I22)</f>
        <v>2197.65</v>
      </c>
      <c r="R22">
        <f t="shared" ref="R22:R63" si="26">((O22+P22)/2)+(I22)</f>
        <v>2148.2999999999997</v>
      </c>
      <c r="S22">
        <f t="shared" ref="S22:S63" si="27">(K22-N22)</f>
        <v>32.899999999999636</v>
      </c>
      <c r="T22">
        <f t="shared" si="3"/>
        <v>98.700000000000728</v>
      </c>
      <c r="U22">
        <f t="shared" si="4"/>
        <v>230.30000000000109</v>
      </c>
      <c r="V22">
        <f t="shared" ref="V22:V63" si="28">(Q22-S22)</f>
        <v>2164.7500000000005</v>
      </c>
      <c r="W22" s="24">
        <f t="shared" ref="W22:W63" si="29">(V22-D21)</f>
        <v>18.050000000000637</v>
      </c>
      <c r="X22">
        <f t="shared" si="6"/>
        <v>131.60000000000036</v>
      </c>
      <c r="Y22">
        <f t="shared" si="7"/>
        <v>65.800000000000182</v>
      </c>
    </row>
    <row r="23" spans="1:25" x14ac:dyDescent="0.3">
      <c r="A23" s="9">
        <v>43780</v>
      </c>
      <c r="B23" s="11">
        <v>2135</v>
      </c>
      <c r="C23" s="11">
        <v>2139</v>
      </c>
      <c r="D23" s="11">
        <v>2091</v>
      </c>
      <c r="E23" s="11">
        <v>2100.9499999999998</v>
      </c>
      <c r="G23" t="s">
        <v>35</v>
      </c>
      <c r="H23">
        <v>4</v>
      </c>
      <c r="I23">
        <f t="shared" si="17"/>
        <v>48</v>
      </c>
      <c r="J23">
        <f t="shared" si="18"/>
        <v>2107.9749999999999</v>
      </c>
      <c r="K23">
        <f t="shared" si="19"/>
        <v>2119.9749999999999</v>
      </c>
      <c r="L23">
        <f t="shared" si="20"/>
        <v>2143.9749999999999</v>
      </c>
      <c r="M23">
        <f t="shared" si="21"/>
        <v>2191.9749999999999</v>
      </c>
      <c r="N23">
        <f t="shared" si="22"/>
        <v>2095.9749999999999</v>
      </c>
      <c r="O23">
        <f t="shared" si="23"/>
        <v>2071.9749999999999</v>
      </c>
      <c r="P23">
        <f t="shared" si="24"/>
        <v>2023.9749999999999</v>
      </c>
      <c r="Q23">
        <f t="shared" si="25"/>
        <v>2131.9749999999999</v>
      </c>
      <c r="R23">
        <f t="shared" si="26"/>
        <v>2095.9749999999999</v>
      </c>
      <c r="S23">
        <f t="shared" si="27"/>
        <v>24</v>
      </c>
      <c r="T23">
        <f t="shared" si="3"/>
        <v>72</v>
      </c>
      <c r="U23">
        <f t="shared" si="4"/>
        <v>168</v>
      </c>
      <c r="V23">
        <f t="shared" si="28"/>
        <v>2107.9749999999999</v>
      </c>
      <c r="W23" s="24">
        <f t="shared" si="29"/>
        <v>-10.025000000000091</v>
      </c>
      <c r="X23">
        <f t="shared" si="6"/>
        <v>96</v>
      </c>
      <c r="Y23">
        <f t="shared" si="7"/>
        <v>48</v>
      </c>
    </row>
    <row r="24" spans="1:25" x14ac:dyDescent="0.3">
      <c r="A24" s="4">
        <v>43777</v>
      </c>
      <c r="B24" s="6">
        <v>2189.6</v>
      </c>
      <c r="C24" s="6">
        <v>2189.6</v>
      </c>
      <c r="D24" s="6">
        <v>2124</v>
      </c>
      <c r="E24" s="6">
        <v>2129.9499999999998</v>
      </c>
      <c r="G24" t="s">
        <v>35</v>
      </c>
      <c r="H24">
        <v>4</v>
      </c>
      <c r="I24">
        <f t="shared" si="17"/>
        <v>65.599999999999909</v>
      </c>
      <c r="J24">
        <f t="shared" si="18"/>
        <v>2143.375</v>
      </c>
      <c r="K24">
        <f t="shared" si="19"/>
        <v>2159.7749999999996</v>
      </c>
      <c r="L24">
        <f t="shared" si="20"/>
        <v>2192.5749999999998</v>
      </c>
      <c r="M24">
        <f t="shared" si="21"/>
        <v>2258.1749999999997</v>
      </c>
      <c r="N24">
        <f t="shared" si="22"/>
        <v>2126.9749999999999</v>
      </c>
      <c r="O24">
        <f t="shared" si="23"/>
        <v>2094.1749999999997</v>
      </c>
      <c r="P24">
        <f t="shared" si="24"/>
        <v>2028.5749999999998</v>
      </c>
      <c r="Q24">
        <f t="shared" si="25"/>
        <v>2176.1749999999997</v>
      </c>
      <c r="R24">
        <f t="shared" si="26"/>
        <v>2126.9749999999999</v>
      </c>
      <c r="S24">
        <f t="shared" si="27"/>
        <v>32.799999999999727</v>
      </c>
      <c r="T24">
        <f t="shared" si="3"/>
        <v>98.400000000000091</v>
      </c>
      <c r="U24">
        <f t="shared" si="4"/>
        <v>229.59999999999991</v>
      </c>
      <c r="V24">
        <f t="shared" si="28"/>
        <v>2143.375</v>
      </c>
      <c r="W24" s="24">
        <f t="shared" si="29"/>
        <v>52.375</v>
      </c>
      <c r="X24">
        <f t="shared" si="6"/>
        <v>131.19999999999982</v>
      </c>
      <c r="Y24">
        <f t="shared" si="7"/>
        <v>65.599999999999909</v>
      </c>
    </row>
    <row r="25" spans="1:25" x14ac:dyDescent="0.3">
      <c r="A25" s="9">
        <v>43776</v>
      </c>
      <c r="B25" s="11">
        <v>2204.5</v>
      </c>
      <c r="C25" s="11">
        <v>2204.5</v>
      </c>
      <c r="D25" s="11">
        <v>2175.1999999999998</v>
      </c>
      <c r="E25" s="11">
        <v>2185.35</v>
      </c>
      <c r="G25" t="s">
        <v>35</v>
      </c>
      <c r="H25">
        <v>4</v>
      </c>
      <c r="I25">
        <f t="shared" si="17"/>
        <v>29.300000000000182</v>
      </c>
      <c r="J25">
        <f t="shared" si="18"/>
        <v>2187.6</v>
      </c>
      <c r="K25">
        <f t="shared" si="19"/>
        <v>2194.9250000000002</v>
      </c>
      <c r="L25">
        <f t="shared" si="20"/>
        <v>2209.5749999999998</v>
      </c>
      <c r="M25">
        <f t="shared" si="21"/>
        <v>2238.875</v>
      </c>
      <c r="N25">
        <f t="shared" si="22"/>
        <v>2180.2749999999996</v>
      </c>
      <c r="O25">
        <f t="shared" si="23"/>
        <v>2165.625</v>
      </c>
      <c r="P25">
        <f t="shared" si="24"/>
        <v>2136.3249999999998</v>
      </c>
      <c r="Q25">
        <f t="shared" si="25"/>
        <v>2202.25</v>
      </c>
      <c r="R25">
        <f t="shared" si="26"/>
        <v>2180.2750000000001</v>
      </c>
      <c r="S25">
        <f t="shared" si="27"/>
        <v>14.650000000000546</v>
      </c>
      <c r="T25">
        <f t="shared" si="3"/>
        <v>43.949999999999818</v>
      </c>
      <c r="U25">
        <f t="shared" si="4"/>
        <v>102.55000000000018</v>
      </c>
      <c r="V25">
        <f t="shared" si="28"/>
        <v>2187.5999999999995</v>
      </c>
      <c r="W25" s="24">
        <f t="shared" si="29"/>
        <v>63.599999999999454</v>
      </c>
      <c r="X25">
        <f t="shared" si="6"/>
        <v>58.600000000000364</v>
      </c>
      <c r="Y25">
        <f t="shared" si="7"/>
        <v>29.300000000000182</v>
      </c>
    </row>
    <row r="26" spans="1:25" x14ac:dyDescent="0.3">
      <c r="A26" s="4">
        <v>43775</v>
      </c>
      <c r="B26" s="6">
        <v>2200</v>
      </c>
      <c r="C26" s="6">
        <v>2210.8000000000002</v>
      </c>
      <c r="D26" s="6">
        <v>2179</v>
      </c>
      <c r="E26" s="6">
        <v>2188.5</v>
      </c>
      <c r="G26" t="s">
        <v>35</v>
      </c>
      <c r="H26">
        <v>4</v>
      </c>
      <c r="I26">
        <f t="shared" si="17"/>
        <v>31.800000000000182</v>
      </c>
      <c r="J26">
        <f t="shared" si="18"/>
        <v>2191.6999999999998</v>
      </c>
      <c r="K26">
        <f t="shared" si="19"/>
        <v>2199.65</v>
      </c>
      <c r="L26">
        <f t="shared" si="20"/>
        <v>2215.5500000000002</v>
      </c>
      <c r="M26">
        <f t="shared" si="21"/>
        <v>2247.3500000000004</v>
      </c>
      <c r="N26">
        <f t="shared" si="22"/>
        <v>2183.75</v>
      </c>
      <c r="O26">
        <f t="shared" si="23"/>
        <v>2167.85</v>
      </c>
      <c r="P26">
        <f t="shared" si="24"/>
        <v>2136.0499999999997</v>
      </c>
      <c r="Q26">
        <f t="shared" si="25"/>
        <v>2207.6000000000004</v>
      </c>
      <c r="R26">
        <f t="shared" si="26"/>
        <v>2183.75</v>
      </c>
      <c r="S26">
        <f t="shared" si="27"/>
        <v>15.900000000000091</v>
      </c>
      <c r="T26">
        <f t="shared" si="3"/>
        <v>47.700000000000273</v>
      </c>
      <c r="U26">
        <f t="shared" si="4"/>
        <v>111.30000000000064</v>
      </c>
      <c r="V26">
        <f t="shared" si="28"/>
        <v>2191.7000000000003</v>
      </c>
      <c r="W26" s="24">
        <f t="shared" si="29"/>
        <v>16.500000000000455</v>
      </c>
      <c r="X26">
        <f t="shared" si="6"/>
        <v>63.600000000000364</v>
      </c>
      <c r="Y26">
        <f t="shared" si="7"/>
        <v>31.800000000000182</v>
      </c>
    </row>
    <row r="27" spans="1:25" x14ac:dyDescent="0.3">
      <c r="A27" s="9">
        <v>43774</v>
      </c>
      <c r="B27" s="11">
        <v>2197</v>
      </c>
      <c r="C27" s="11">
        <v>2211</v>
      </c>
      <c r="D27" s="11">
        <v>2169</v>
      </c>
      <c r="E27" s="11">
        <v>2201.85</v>
      </c>
      <c r="G27" t="s">
        <v>34</v>
      </c>
      <c r="H27">
        <v>4</v>
      </c>
      <c r="I27">
        <f t="shared" si="17"/>
        <v>42</v>
      </c>
      <c r="J27">
        <f t="shared" si="18"/>
        <v>2195.9250000000002</v>
      </c>
      <c r="K27">
        <f t="shared" si="19"/>
        <v>2206.4250000000002</v>
      </c>
      <c r="L27">
        <f t="shared" si="20"/>
        <v>2227.4250000000002</v>
      </c>
      <c r="M27">
        <f t="shared" si="21"/>
        <v>2269.4250000000002</v>
      </c>
      <c r="N27">
        <f t="shared" si="22"/>
        <v>2185.4250000000002</v>
      </c>
      <c r="O27">
        <f t="shared" si="23"/>
        <v>2164.4250000000002</v>
      </c>
      <c r="P27">
        <f t="shared" si="24"/>
        <v>2122.4250000000002</v>
      </c>
      <c r="Q27">
        <f t="shared" si="25"/>
        <v>2216.9250000000002</v>
      </c>
      <c r="R27">
        <f t="shared" si="26"/>
        <v>2185.4250000000002</v>
      </c>
      <c r="S27">
        <f t="shared" si="27"/>
        <v>21</v>
      </c>
      <c r="T27">
        <f t="shared" si="3"/>
        <v>63</v>
      </c>
      <c r="U27">
        <f t="shared" si="4"/>
        <v>147</v>
      </c>
      <c r="V27">
        <f t="shared" si="28"/>
        <v>2195.9250000000002</v>
      </c>
      <c r="W27" s="24">
        <f t="shared" si="29"/>
        <v>16.925000000000182</v>
      </c>
      <c r="X27">
        <f t="shared" si="6"/>
        <v>84</v>
      </c>
      <c r="Y27">
        <f t="shared" si="7"/>
        <v>42</v>
      </c>
    </row>
    <row r="28" spans="1:25" x14ac:dyDescent="0.3">
      <c r="A28" s="4">
        <v>43773</v>
      </c>
      <c r="B28" s="6">
        <v>2207</v>
      </c>
      <c r="C28" s="6">
        <v>2229.1999999999998</v>
      </c>
      <c r="D28" s="6">
        <v>2180.9</v>
      </c>
      <c r="E28" s="6">
        <v>2193.9499999999998</v>
      </c>
      <c r="G28" t="s">
        <v>35</v>
      </c>
      <c r="H28">
        <v>4</v>
      </c>
      <c r="I28">
        <f t="shared" si="17"/>
        <v>48.299999999999727</v>
      </c>
      <c r="J28">
        <f t="shared" si="18"/>
        <v>2199.5</v>
      </c>
      <c r="K28">
        <f t="shared" si="19"/>
        <v>2211.5749999999998</v>
      </c>
      <c r="L28">
        <f t="shared" si="20"/>
        <v>2235.7249999999999</v>
      </c>
      <c r="M28">
        <f t="shared" si="21"/>
        <v>2284.0249999999996</v>
      </c>
      <c r="N28">
        <f t="shared" si="22"/>
        <v>2187.4250000000002</v>
      </c>
      <c r="O28">
        <f t="shared" si="23"/>
        <v>2163.2750000000001</v>
      </c>
      <c r="P28">
        <f t="shared" si="24"/>
        <v>2114.9750000000004</v>
      </c>
      <c r="Q28">
        <f t="shared" si="25"/>
        <v>2223.65</v>
      </c>
      <c r="R28">
        <f t="shared" si="26"/>
        <v>2187.4249999999997</v>
      </c>
      <c r="S28">
        <f t="shared" si="27"/>
        <v>24.149999999999636</v>
      </c>
      <c r="T28">
        <f t="shared" si="3"/>
        <v>72.449999999999818</v>
      </c>
      <c r="U28">
        <f t="shared" si="4"/>
        <v>169.04999999999927</v>
      </c>
      <c r="V28">
        <f t="shared" si="28"/>
        <v>2199.5000000000005</v>
      </c>
      <c r="W28" s="24">
        <f t="shared" si="29"/>
        <v>30.500000000000455</v>
      </c>
      <c r="X28">
        <f t="shared" si="6"/>
        <v>96.599999999999454</v>
      </c>
      <c r="Y28">
        <f t="shared" si="7"/>
        <v>48.299999999999727</v>
      </c>
    </row>
    <row r="29" spans="1:25" ht="15" thickBot="1" x14ac:dyDescent="0.35">
      <c r="A29" s="9">
        <v>43770</v>
      </c>
      <c r="B29" s="11">
        <v>2264</v>
      </c>
      <c r="C29" s="11">
        <v>2275</v>
      </c>
      <c r="D29" s="11">
        <v>2195</v>
      </c>
      <c r="E29" s="11">
        <v>2200.9</v>
      </c>
      <c r="G29" t="s">
        <v>35</v>
      </c>
      <c r="H29">
        <v>4</v>
      </c>
      <c r="I29">
        <f t="shared" si="17"/>
        <v>80</v>
      </c>
      <c r="J29">
        <f t="shared" si="18"/>
        <v>2217.9499999999998</v>
      </c>
      <c r="K29">
        <f t="shared" si="19"/>
        <v>2237.9499999999998</v>
      </c>
      <c r="L29">
        <f t="shared" si="20"/>
        <v>2277.9499999999998</v>
      </c>
      <c r="M29">
        <f t="shared" si="21"/>
        <v>2357.9499999999998</v>
      </c>
      <c r="N29">
        <f t="shared" si="22"/>
        <v>2197.9499999999998</v>
      </c>
      <c r="O29">
        <f t="shared" si="23"/>
        <v>2157.9499999999998</v>
      </c>
      <c r="P29">
        <f t="shared" si="24"/>
        <v>2077.9499999999998</v>
      </c>
      <c r="Q29">
        <f t="shared" si="25"/>
        <v>2257.9499999999998</v>
      </c>
      <c r="R29">
        <f t="shared" si="26"/>
        <v>2197.9499999999998</v>
      </c>
      <c r="S29">
        <f t="shared" si="27"/>
        <v>40</v>
      </c>
      <c r="T29">
        <f t="shared" si="3"/>
        <v>120</v>
      </c>
      <c r="U29">
        <f t="shared" si="4"/>
        <v>280</v>
      </c>
      <c r="V29">
        <f t="shared" si="28"/>
        <v>2217.9499999999998</v>
      </c>
      <c r="W29" s="24">
        <f t="shared" si="29"/>
        <v>37.049999999999727</v>
      </c>
      <c r="X29">
        <f t="shared" si="6"/>
        <v>160</v>
      </c>
      <c r="Y29">
        <f t="shared" si="7"/>
        <v>80</v>
      </c>
    </row>
    <row r="30" spans="1:25" ht="15" thickBot="1" x14ac:dyDescent="0.35">
      <c r="A30" s="4">
        <v>43769</v>
      </c>
      <c r="B30" s="6">
        <v>2250</v>
      </c>
      <c r="C30" s="15">
        <v>2284.9499999999998</v>
      </c>
      <c r="D30" s="6">
        <v>2237</v>
      </c>
      <c r="E30" s="6">
        <v>2269.65</v>
      </c>
      <c r="G30" t="s">
        <v>34</v>
      </c>
      <c r="H30">
        <v>4</v>
      </c>
      <c r="I30">
        <f t="shared" si="17"/>
        <v>47.949999999999818</v>
      </c>
      <c r="J30">
        <f t="shared" si="18"/>
        <v>2265.3125</v>
      </c>
      <c r="K30">
        <f t="shared" si="19"/>
        <v>2277.3000000000002</v>
      </c>
      <c r="L30">
        <f t="shared" si="20"/>
        <v>2301.2749999999996</v>
      </c>
      <c r="M30">
        <f t="shared" si="21"/>
        <v>2349.2249999999995</v>
      </c>
      <c r="N30">
        <f t="shared" si="22"/>
        <v>2253.3249999999998</v>
      </c>
      <c r="O30">
        <f t="shared" si="23"/>
        <v>2229.3500000000004</v>
      </c>
      <c r="P30">
        <f t="shared" si="24"/>
        <v>2181.4000000000005</v>
      </c>
      <c r="Q30">
        <f t="shared" si="25"/>
        <v>2289.2874999999999</v>
      </c>
      <c r="R30">
        <f t="shared" si="26"/>
        <v>2253.3250000000003</v>
      </c>
      <c r="S30">
        <f t="shared" si="27"/>
        <v>23.975000000000364</v>
      </c>
      <c r="T30">
        <f t="shared" si="3"/>
        <v>71.924999999999272</v>
      </c>
      <c r="U30">
        <f t="shared" si="4"/>
        <v>167.82499999999891</v>
      </c>
      <c r="V30">
        <f t="shared" si="28"/>
        <v>2265.3124999999995</v>
      </c>
      <c r="W30" s="24">
        <f t="shared" si="29"/>
        <v>70.312499999999545</v>
      </c>
      <c r="X30">
        <f t="shared" si="6"/>
        <v>95.899999999999636</v>
      </c>
      <c r="Y30">
        <f t="shared" si="7"/>
        <v>47.949999999999818</v>
      </c>
    </row>
    <row r="31" spans="1:25" x14ac:dyDescent="0.3">
      <c r="A31" s="9">
        <v>43768</v>
      </c>
      <c r="B31" s="11">
        <v>2225</v>
      </c>
      <c r="C31" s="11">
        <v>2260</v>
      </c>
      <c r="D31" s="11">
        <v>2176.85</v>
      </c>
      <c r="E31" s="11">
        <v>2252.8000000000002</v>
      </c>
      <c r="G31" t="s">
        <v>34</v>
      </c>
      <c r="H31">
        <v>4</v>
      </c>
      <c r="I31">
        <f t="shared" si="17"/>
        <v>83.150000000000091</v>
      </c>
      <c r="J31">
        <f t="shared" si="18"/>
        <v>2235.6125000000002</v>
      </c>
      <c r="K31">
        <f t="shared" si="19"/>
        <v>2256.4</v>
      </c>
      <c r="L31">
        <f t="shared" si="20"/>
        <v>2297.9749999999999</v>
      </c>
      <c r="M31">
        <f t="shared" si="21"/>
        <v>2381.125</v>
      </c>
      <c r="N31">
        <f t="shared" si="22"/>
        <v>2214.8249999999998</v>
      </c>
      <c r="O31">
        <f t="shared" si="23"/>
        <v>2173.25</v>
      </c>
      <c r="P31">
        <f t="shared" si="24"/>
        <v>2090.1</v>
      </c>
      <c r="Q31">
        <f t="shared" si="25"/>
        <v>2277.1875</v>
      </c>
      <c r="R31">
        <f t="shared" si="26"/>
        <v>2214.8250000000003</v>
      </c>
      <c r="S31">
        <f t="shared" si="27"/>
        <v>41.575000000000273</v>
      </c>
      <c r="T31">
        <f t="shared" si="3"/>
        <v>124.72499999999991</v>
      </c>
      <c r="U31">
        <f t="shared" si="4"/>
        <v>291.02500000000009</v>
      </c>
      <c r="V31">
        <f t="shared" si="28"/>
        <v>2235.6124999999997</v>
      </c>
      <c r="W31" s="24">
        <f t="shared" si="29"/>
        <v>-1.3875000000002728</v>
      </c>
      <c r="X31">
        <f t="shared" si="6"/>
        <v>166.30000000000018</v>
      </c>
      <c r="Y31">
        <f t="shared" si="7"/>
        <v>83.150000000000091</v>
      </c>
    </row>
    <row r="32" spans="1:25" x14ac:dyDescent="0.3">
      <c r="A32" s="4">
        <v>43767</v>
      </c>
      <c r="B32" s="6">
        <v>2121.5</v>
      </c>
      <c r="C32" s="6">
        <v>2201.6999999999998</v>
      </c>
      <c r="D32" s="6">
        <v>2121.5</v>
      </c>
      <c r="E32" s="6">
        <v>2194.85</v>
      </c>
      <c r="G32" t="s">
        <v>34</v>
      </c>
      <c r="H32">
        <v>4</v>
      </c>
      <c r="I32">
        <f t="shared" si="17"/>
        <v>80.199999999999818</v>
      </c>
      <c r="J32">
        <f t="shared" si="18"/>
        <v>2178.2249999999999</v>
      </c>
      <c r="K32">
        <f t="shared" si="19"/>
        <v>2198.2749999999996</v>
      </c>
      <c r="L32">
        <f t="shared" si="20"/>
        <v>2238.375</v>
      </c>
      <c r="M32">
        <f t="shared" si="21"/>
        <v>2318.5749999999998</v>
      </c>
      <c r="N32">
        <f t="shared" si="22"/>
        <v>2158.1750000000002</v>
      </c>
      <c r="O32">
        <f t="shared" si="23"/>
        <v>2118.0749999999998</v>
      </c>
      <c r="P32">
        <f t="shared" si="24"/>
        <v>2037.875</v>
      </c>
      <c r="Q32">
        <f t="shared" si="25"/>
        <v>2218.3249999999998</v>
      </c>
      <c r="R32">
        <f t="shared" si="26"/>
        <v>2158.1749999999997</v>
      </c>
      <c r="S32">
        <f t="shared" si="27"/>
        <v>40.099999999999454</v>
      </c>
      <c r="T32">
        <f t="shared" si="3"/>
        <v>120.30000000000018</v>
      </c>
      <c r="U32">
        <f t="shared" si="4"/>
        <v>280.69999999999982</v>
      </c>
      <c r="V32">
        <f t="shared" si="28"/>
        <v>2178.2250000000004</v>
      </c>
      <c r="W32" s="24">
        <f t="shared" si="29"/>
        <v>1.3750000000004547</v>
      </c>
      <c r="X32">
        <f t="shared" si="6"/>
        <v>160.39999999999964</v>
      </c>
      <c r="Y32">
        <f t="shared" si="7"/>
        <v>80.199999999999818</v>
      </c>
    </row>
    <row r="33" spans="1:25" x14ac:dyDescent="0.3">
      <c r="A33" s="9">
        <v>43765</v>
      </c>
      <c r="B33" s="11">
        <v>2129</v>
      </c>
      <c r="C33" s="11">
        <v>2129</v>
      </c>
      <c r="D33" s="11">
        <v>2108.8000000000002</v>
      </c>
      <c r="E33" s="11">
        <v>2115.6999999999998</v>
      </c>
      <c r="G33" t="s">
        <v>35</v>
      </c>
      <c r="H33">
        <v>4</v>
      </c>
      <c r="I33">
        <f t="shared" si="17"/>
        <v>20.199999999999818</v>
      </c>
      <c r="J33">
        <f t="shared" si="18"/>
        <v>2117.3000000000002</v>
      </c>
      <c r="K33">
        <f t="shared" si="19"/>
        <v>2122.35</v>
      </c>
      <c r="L33">
        <f t="shared" si="20"/>
        <v>2132.4499999999998</v>
      </c>
      <c r="M33">
        <f t="shared" si="21"/>
        <v>2152.6499999999996</v>
      </c>
      <c r="N33">
        <f t="shared" si="22"/>
        <v>2112.25</v>
      </c>
      <c r="O33">
        <f t="shared" si="23"/>
        <v>2102.15</v>
      </c>
      <c r="P33">
        <f t="shared" si="24"/>
        <v>2081.9500000000003</v>
      </c>
      <c r="Q33">
        <f t="shared" si="25"/>
        <v>2127.3999999999996</v>
      </c>
      <c r="R33">
        <f t="shared" si="26"/>
        <v>2112.25</v>
      </c>
      <c r="S33">
        <f t="shared" si="27"/>
        <v>10.099999999999909</v>
      </c>
      <c r="T33">
        <f t="shared" si="3"/>
        <v>30.299999999999727</v>
      </c>
      <c r="U33">
        <f t="shared" si="4"/>
        <v>70.699999999999363</v>
      </c>
      <c r="V33">
        <f t="shared" si="28"/>
        <v>2117.2999999999997</v>
      </c>
      <c r="W33" s="24">
        <f t="shared" si="29"/>
        <v>-4.2000000000002728</v>
      </c>
      <c r="X33">
        <f t="shared" si="6"/>
        <v>40.399999999999636</v>
      </c>
      <c r="Y33">
        <f t="shared" si="7"/>
        <v>20.199999999999818</v>
      </c>
    </row>
    <row r="34" spans="1:25" x14ac:dyDescent="0.3">
      <c r="A34" s="4">
        <v>43763</v>
      </c>
      <c r="B34" s="6">
        <v>2094</v>
      </c>
      <c r="C34" s="6">
        <v>2130</v>
      </c>
      <c r="D34" s="6">
        <v>2075.0500000000002</v>
      </c>
      <c r="E34" s="6">
        <v>2124.9499999999998</v>
      </c>
      <c r="G34" t="s">
        <v>34</v>
      </c>
      <c r="H34">
        <v>4</v>
      </c>
      <c r="I34">
        <f t="shared" si="17"/>
        <v>54.949999999999818</v>
      </c>
      <c r="J34">
        <f t="shared" si="18"/>
        <v>2113.7375000000002</v>
      </c>
      <c r="K34">
        <f t="shared" si="19"/>
        <v>2127.4749999999999</v>
      </c>
      <c r="L34">
        <f t="shared" si="20"/>
        <v>2154.9499999999998</v>
      </c>
      <c r="M34">
        <f t="shared" si="21"/>
        <v>2209.8999999999996</v>
      </c>
      <c r="N34">
        <f t="shared" si="22"/>
        <v>2100</v>
      </c>
      <c r="O34">
        <f t="shared" si="23"/>
        <v>2072.5250000000001</v>
      </c>
      <c r="P34">
        <f t="shared" si="24"/>
        <v>2017.5750000000003</v>
      </c>
      <c r="Q34">
        <f t="shared" si="25"/>
        <v>2141.2124999999996</v>
      </c>
      <c r="R34">
        <f t="shared" si="26"/>
        <v>2100</v>
      </c>
      <c r="S34">
        <f t="shared" si="27"/>
        <v>27.474999999999909</v>
      </c>
      <c r="T34">
        <f t="shared" si="3"/>
        <v>82.424999999999727</v>
      </c>
      <c r="U34">
        <f t="shared" si="4"/>
        <v>192.32499999999936</v>
      </c>
      <c r="V34">
        <f t="shared" si="28"/>
        <v>2113.7374999999997</v>
      </c>
      <c r="W34" s="24">
        <f t="shared" si="29"/>
        <v>4.9374999999995453</v>
      </c>
      <c r="X34">
        <f t="shared" si="6"/>
        <v>109.89999999999964</v>
      </c>
      <c r="Y34">
        <f t="shared" si="7"/>
        <v>54.949999999999818</v>
      </c>
    </row>
    <row r="35" spans="1:25" x14ac:dyDescent="0.3">
      <c r="A35" s="9">
        <v>43762</v>
      </c>
      <c r="B35" s="11">
        <v>2084</v>
      </c>
      <c r="C35" s="11">
        <v>2099</v>
      </c>
      <c r="D35" s="11">
        <v>2061.3000000000002</v>
      </c>
      <c r="E35" s="11">
        <v>2082</v>
      </c>
      <c r="G35" t="s">
        <v>35</v>
      </c>
      <c r="H35">
        <v>4</v>
      </c>
      <c r="I35">
        <f t="shared" si="17"/>
        <v>37.699999999999818</v>
      </c>
      <c r="J35">
        <f t="shared" si="18"/>
        <v>2081.0749999999998</v>
      </c>
      <c r="K35">
        <f t="shared" si="19"/>
        <v>2090.5</v>
      </c>
      <c r="L35">
        <f t="shared" si="20"/>
        <v>2109.35</v>
      </c>
      <c r="M35">
        <f t="shared" si="21"/>
        <v>2147.0499999999997</v>
      </c>
      <c r="N35">
        <f t="shared" si="22"/>
        <v>2071.65</v>
      </c>
      <c r="O35">
        <f t="shared" si="23"/>
        <v>2052.8000000000002</v>
      </c>
      <c r="P35">
        <f t="shared" si="24"/>
        <v>2015.1000000000004</v>
      </c>
      <c r="Q35">
        <f t="shared" si="25"/>
        <v>2099.9250000000002</v>
      </c>
      <c r="R35">
        <f t="shared" si="26"/>
        <v>2071.65</v>
      </c>
      <c r="S35">
        <f t="shared" si="27"/>
        <v>18.849999999999909</v>
      </c>
      <c r="T35">
        <f t="shared" si="3"/>
        <v>56.549999999999727</v>
      </c>
      <c r="U35">
        <f t="shared" si="4"/>
        <v>131.94999999999936</v>
      </c>
      <c r="V35">
        <f t="shared" si="28"/>
        <v>2081.0750000000003</v>
      </c>
      <c r="W35" s="24">
        <f t="shared" si="29"/>
        <v>6.0250000000000909</v>
      </c>
      <c r="X35">
        <f t="shared" si="6"/>
        <v>75.399999999999636</v>
      </c>
      <c r="Y35">
        <f t="shared" si="7"/>
        <v>37.699999999999818</v>
      </c>
    </row>
    <row r="36" spans="1:25" x14ac:dyDescent="0.3">
      <c r="A36" s="4">
        <v>43761</v>
      </c>
      <c r="B36" s="6">
        <v>2060</v>
      </c>
      <c r="C36" s="6">
        <v>2083.85</v>
      </c>
      <c r="D36" s="6">
        <v>2052.5</v>
      </c>
      <c r="E36" s="6">
        <v>2070.1</v>
      </c>
      <c r="G36" t="s">
        <v>34</v>
      </c>
      <c r="H36">
        <v>4</v>
      </c>
      <c r="I36">
        <f t="shared" si="17"/>
        <v>31.349999999999909</v>
      </c>
      <c r="J36">
        <f t="shared" si="18"/>
        <v>2069.1374999999998</v>
      </c>
      <c r="K36">
        <f t="shared" si="19"/>
        <v>2076.9749999999999</v>
      </c>
      <c r="L36">
        <f t="shared" si="20"/>
        <v>2092.65</v>
      </c>
      <c r="M36">
        <f t="shared" si="21"/>
        <v>2124</v>
      </c>
      <c r="N36">
        <f t="shared" si="22"/>
        <v>2061.3000000000002</v>
      </c>
      <c r="O36">
        <f t="shared" si="23"/>
        <v>2045.625</v>
      </c>
      <c r="P36">
        <f t="shared" si="24"/>
        <v>2014.2750000000001</v>
      </c>
      <c r="Q36">
        <f t="shared" si="25"/>
        <v>2084.8125</v>
      </c>
      <c r="R36">
        <f t="shared" si="26"/>
        <v>2061.3000000000002</v>
      </c>
      <c r="S36">
        <f t="shared" si="27"/>
        <v>15.674999999999727</v>
      </c>
      <c r="T36">
        <f t="shared" si="3"/>
        <v>47.025000000000091</v>
      </c>
      <c r="U36">
        <f t="shared" si="4"/>
        <v>109.72499999999991</v>
      </c>
      <c r="V36">
        <f t="shared" si="28"/>
        <v>2069.1375000000003</v>
      </c>
      <c r="W36" s="24">
        <f t="shared" si="29"/>
        <v>7.8375000000000909</v>
      </c>
      <c r="X36">
        <f t="shared" si="6"/>
        <v>62.699999999999818</v>
      </c>
      <c r="Y36">
        <f t="shared" si="7"/>
        <v>31.349999999999909</v>
      </c>
    </row>
    <row r="37" spans="1:25" x14ac:dyDescent="0.3">
      <c r="A37" s="9">
        <v>43760</v>
      </c>
      <c r="B37" s="11">
        <v>2080</v>
      </c>
      <c r="C37" s="11">
        <v>2111.5</v>
      </c>
      <c r="D37" s="11">
        <v>2040.05</v>
      </c>
      <c r="E37" s="11">
        <v>2051.4</v>
      </c>
      <c r="G37" t="s">
        <v>35</v>
      </c>
      <c r="H37">
        <v>4</v>
      </c>
      <c r="I37">
        <f t="shared" si="17"/>
        <v>71.450000000000045</v>
      </c>
      <c r="J37">
        <f t="shared" si="18"/>
        <v>2063.5874999999996</v>
      </c>
      <c r="K37">
        <f t="shared" si="19"/>
        <v>2081.4499999999998</v>
      </c>
      <c r="L37">
        <f t="shared" si="20"/>
        <v>2117.1750000000002</v>
      </c>
      <c r="M37">
        <f t="shared" si="21"/>
        <v>2188.625</v>
      </c>
      <c r="N37">
        <f t="shared" si="22"/>
        <v>2045.7249999999999</v>
      </c>
      <c r="O37">
        <f t="shared" si="23"/>
        <v>2009.9999999999998</v>
      </c>
      <c r="P37">
        <f t="shared" si="24"/>
        <v>1938.5499999999997</v>
      </c>
      <c r="Q37">
        <f t="shared" si="25"/>
        <v>2099.3125</v>
      </c>
      <c r="R37">
        <f t="shared" si="26"/>
        <v>2045.7249999999997</v>
      </c>
      <c r="S37">
        <f t="shared" si="27"/>
        <v>35.724999999999909</v>
      </c>
      <c r="T37">
        <f t="shared" si="3"/>
        <v>107.17500000000041</v>
      </c>
      <c r="U37">
        <f t="shared" si="4"/>
        <v>250.07500000000027</v>
      </c>
      <c r="V37">
        <f t="shared" si="28"/>
        <v>2063.5875000000001</v>
      </c>
      <c r="W37" s="24">
        <f t="shared" si="29"/>
        <v>11.087500000000091</v>
      </c>
      <c r="X37">
        <f t="shared" si="6"/>
        <v>142.89999999999986</v>
      </c>
      <c r="Y37">
        <f t="shared" si="7"/>
        <v>71.449999999999818</v>
      </c>
    </row>
    <row r="38" spans="1:25" x14ac:dyDescent="0.3">
      <c r="A38" s="4">
        <v>43756</v>
      </c>
      <c r="B38" s="6">
        <v>2037.5</v>
      </c>
      <c r="C38" s="6">
        <v>2063.9</v>
      </c>
      <c r="D38" s="6">
        <v>2025</v>
      </c>
      <c r="E38" s="6">
        <v>2057.35</v>
      </c>
      <c r="G38" t="s">
        <v>34</v>
      </c>
      <c r="H38">
        <v>4</v>
      </c>
      <c r="I38">
        <f t="shared" si="17"/>
        <v>38.900000000000091</v>
      </c>
      <c r="J38">
        <f t="shared" si="18"/>
        <v>2050.9</v>
      </c>
      <c r="K38">
        <f t="shared" si="19"/>
        <v>2060.625</v>
      </c>
      <c r="L38">
        <f t="shared" si="20"/>
        <v>2080.0749999999998</v>
      </c>
      <c r="M38">
        <f t="shared" si="21"/>
        <v>2118.9749999999999</v>
      </c>
      <c r="N38">
        <f t="shared" si="22"/>
        <v>2041.175</v>
      </c>
      <c r="O38">
        <f t="shared" si="23"/>
        <v>2021.7249999999999</v>
      </c>
      <c r="P38">
        <f t="shared" si="24"/>
        <v>1982.8249999999998</v>
      </c>
      <c r="Q38">
        <f t="shared" si="25"/>
        <v>2070.35</v>
      </c>
      <c r="R38">
        <f t="shared" si="26"/>
        <v>2041.175</v>
      </c>
      <c r="S38">
        <f t="shared" si="27"/>
        <v>19.450000000000045</v>
      </c>
      <c r="T38">
        <f t="shared" si="3"/>
        <v>58.349999999999909</v>
      </c>
      <c r="U38">
        <f t="shared" si="4"/>
        <v>136.15000000000009</v>
      </c>
      <c r="V38">
        <f t="shared" si="28"/>
        <v>2050.8999999999996</v>
      </c>
      <c r="W38" s="24">
        <f t="shared" si="29"/>
        <v>10.849999999999682</v>
      </c>
      <c r="X38">
        <f t="shared" si="6"/>
        <v>77.800000000000182</v>
      </c>
      <c r="Y38">
        <f t="shared" si="7"/>
        <v>38.900000000000091</v>
      </c>
    </row>
    <row r="39" spans="1:25" x14ac:dyDescent="0.3">
      <c r="A39" s="9">
        <v>43755</v>
      </c>
      <c r="B39" s="11">
        <v>2014</v>
      </c>
      <c r="C39" s="11">
        <v>2038</v>
      </c>
      <c r="D39" s="11">
        <v>1999.3</v>
      </c>
      <c r="E39" s="11">
        <v>2030.95</v>
      </c>
      <c r="G39" t="s">
        <v>34</v>
      </c>
      <c r="H39">
        <v>4</v>
      </c>
      <c r="I39">
        <f t="shared" si="17"/>
        <v>38.700000000000045</v>
      </c>
      <c r="J39">
        <f t="shared" si="18"/>
        <v>2024.8</v>
      </c>
      <c r="K39">
        <f t="shared" si="19"/>
        <v>2034.4749999999999</v>
      </c>
      <c r="L39">
        <f t="shared" si="20"/>
        <v>2053.8249999999998</v>
      </c>
      <c r="M39">
        <f t="shared" si="21"/>
        <v>2092.5249999999996</v>
      </c>
      <c r="N39">
        <f t="shared" si="22"/>
        <v>2015.125</v>
      </c>
      <c r="O39">
        <f t="shared" si="23"/>
        <v>1995.7749999999999</v>
      </c>
      <c r="P39">
        <f t="shared" si="24"/>
        <v>1957.0749999999998</v>
      </c>
      <c r="Q39">
        <f t="shared" si="25"/>
        <v>2044.1499999999999</v>
      </c>
      <c r="R39">
        <f t="shared" si="26"/>
        <v>2015.1249999999998</v>
      </c>
      <c r="S39">
        <f t="shared" si="27"/>
        <v>19.349999999999909</v>
      </c>
      <c r="T39">
        <f t="shared" si="3"/>
        <v>58.049999999999955</v>
      </c>
      <c r="U39">
        <f t="shared" si="4"/>
        <v>135.44999999999982</v>
      </c>
      <c r="V39">
        <f t="shared" si="28"/>
        <v>2024.8</v>
      </c>
      <c r="W39" s="24">
        <f t="shared" si="29"/>
        <v>-0.20000000000004547</v>
      </c>
      <c r="X39">
        <f t="shared" si="6"/>
        <v>77.399999999999864</v>
      </c>
      <c r="Y39">
        <f t="shared" si="7"/>
        <v>38.699999999999818</v>
      </c>
    </row>
    <row r="40" spans="1:25" x14ac:dyDescent="0.3">
      <c r="A40" s="4">
        <v>43754</v>
      </c>
      <c r="B40" s="6">
        <v>2038</v>
      </c>
      <c r="C40" s="6">
        <v>2056</v>
      </c>
      <c r="D40" s="6">
        <v>2016</v>
      </c>
      <c r="E40" s="6">
        <v>2046.4</v>
      </c>
      <c r="G40" t="s">
        <v>34</v>
      </c>
      <c r="H40">
        <v>4</v>
      </c>
      <c r="I40">
        <f t="shared" si="17"/>
        <v>40</v>
      </c>
      <c r="J40">
        <f t="shared" si="18"/>
        <v>2041.1999999999998</v>
      </c>
      <c r="K40">
        <f t="shared" si="19"/>
        <v>2051.1999999999998</v>
      </c>
      <c r="L40">
        <f t="shared" si="20"/>
        <v>2071.1999999999998</v>
      </c>
      <c r="M40">
        <f t="shared" si="21"/>
        <v>2111.1999999999998</v>
      </c>
      <c r="N40">
        <f t="shared" si="22"/>
        <v>2031.2</v>
      </c>
      <c r="O40">
        <f t="shared" si="23"/>
        <v>2011.1999999999998</v>
      </c>
      <c r="P40">
        <f t="shared" si="24"/>
        <v>1971.1999999999998</v>
      </c>
      <c r="Q40">
        <f t="shared" si="25"/>
        <v>2061.1999999999998</v>
      </c>
      <c r="R40">
        <f t="shared" si="26"/>
        <v>2031.1999999999998</v>
      </c>
      <c r="S40">
        <f t="shared" si="27"/>
        <v>19.999999999999773</v>
      </c>
      <c r="T40">
        <f t="shared" si="3"/>
        <v>60</v>
      </c>
      <c r="U40">
        <f t="shared" si="4"/>
        <v>140</v>
      </c>
      <c r="V40">
        <f t="shared" si="28"/>
        <v>2041.2</v>
      </c>
      <c r="W40" s="24">
        <f t="shared" si="29"/>
        <v>41.900000000000091</v>
      </c>
      <c r="X40">
        <f t="shared" si="6"/>
        <v>80</v>
      </c>
      <c r="Y40">
        <f t="shared" si="7"/>
        <v>40</v>
      </c>
    </row>
    <row r="41" spans="1:25" x14ac:dyDescent="0.3">
      <c r="A41" s="9">
        <v>43753</v>
      </c>
      <c r="B41" s="11">
        <v>2032</v>
      </c>
      <c r="C41" s="11">
        <v>2047</v>
      </c>
      <c r="D41" s="11">
        <v>2022.7</v>
      </c>
      <c r="E41" s="11">
        <v>2037.3</v>
      </c>
      <c r="G41" t="s">
        <v>34</v>
      </c>
      <c r="H41">
        <v>4</v>
      </c>
      <c r="I41">
        <f t="shared" si="17"/>
        <v>24.299999999999955</v>
      </c>
      <c r="J41">
        <f t="shared" si="18"/>
        <v>2036.075</v>
      </c>
      <c r="K41">
        <f t="shared" si="19"/>
        <v>2042.15</v>
      </c>
      <c r="L41">
        <f t="shared" si="20"/>
        <v>2054.3000000000002</v>
      </c>
      <c r="M41">
        <f t="shared" si="21"/>
        <v>2078.6000000000004</v>
      </c>
      <c r="N41">
        <f t="shared" si="22"/>
        <v>2030</v>
      </c>
      <c r="O41">
        <f t="shared" si="23"/>
        <v>2017.8500000000001</v>
      </c>
      <c r="P41">
        <f t="shared" si="24"/>
        <v>1993.5500000000002</v>
      </c>
      <c r="Q41">
        <f t="shared" si="25"/>
        <v>2048.2250000000004</v>
      </c>
      <c r="R41">
        <f t="shared" si="26"/>
        <v>2030.0000000000002</v>
      </c>
      <c r="S41">
        <f t="shared" si="27"/>
        <v>12.150000000000091</v>
      </c>
      <c r="T41">
        <f t="shared" si="3"/>
        <v>36.450000000000045</v>
      </c>
      <c r="U41">
        <f t="shared" si="4"/>
        <v>85.050000000000182</v>
      </c>
      <c r="V41">
        <f t="shared" si="28"/>
        <v>2036.0750000000003</v>
      </c>
      <c r="W41" s="24">
        <f t="shared" si="29"/>
        <v>20.075000000000273</v>
      </c>
      <c r="X41">
        <f t="shared" si="6"/>
        <v>48.600000000000136</v>
      </c>
      <c r="Y41">
        <f t="shared" si="7"/>
        <v>24.300000000000182</v>
      </c>
    </row>
    <row r="42" spans="1:25" ht="15" thickBot="1" x14ac:dyDescent="0.35">
      <c r="A42" s="4">
        <v>43752</v>
      </c>
      <c r="B42" s="6">
        <v>1995</v>
      </c>
      <c r="C42" s="6">
        <v>2032.75</v>
      </c>
      <c r="D42" s="6">
        <v>1968</v>
      </c>
      <c r="E42" s="6">
        <v>2021</v>
      </c>
      <c r="G42" t="s">
        <v>34</v>
      </c>
      <c r="H42">
        <v>4</v>
      </c>
      <c r="I42">
        <f t="shared" si="17"/>
        <v>64.75</v>
      </c>
      <c r="J42">
        <f t="shared" si="18"/>
        <v>2010.6875</v>
      </c>
      <c r="K42">
        <f t="shared" si="19"/>
        <v>2026.875</v>
      </c>
      <c r="L42">
        <f t="shared" si="20"/>
        <v>2059.25</v>
      </c>
      <c r="M42">
        <f t="shared" si="21"/>
        <v>2124</v>
      </c>
      <c r="N42">
        <f t="shared" si="22"/>
        <v>1994.5</v>
      </c>
      <c r="O42">
        <f t="shared" si="23"/>
        <v>1962.125</v>
      </c>
      <c r="P42">
        <f t="shared" si="24"/>
        <v>1897.375</v>
      </c>
      <c r="Q42">
        <f t="shared" si="25"/>
        <v>2043.0625</v>
      </c>
      <c r="R42">
        <f t="shared" si="26"/>
        <v>1994.5</v>
      </c>
      <c r="S42">
        <f t="shared" si="27"/>
        <v>32.375</v>
      </c>
      <c r="T42">
        <f t="shared" si="3"/>
        <v>97.125</v>
      </c>
      <c r="U42">
        <f t="shared" si="4"/>
        <v>226.625</v>
      </c>
      <c r="V42">
        <f t="shared" si="28"/>
        <v>2010.6875</v>
      </c>
      <c r="W42" s="24">
        <f t="shared" si="29"/>
        <v>-12.012500000000045</v>
      </c>
      <c r="X42">
        <f t="shared" si="6"/>
        <v>129.5</v>
      </c>
      <c r="Y42">
        <f t="shared" si="7"/>
        <v>64.75</v>
      </c>
    </row>
    <row r="43" spans="1:25" ht="15" thickBot="1" x14ac:dyDescent="0.35">
      <c r="A43" s="9">
        <v>43749</v>
      </c>
      <c r="B43" s="11">
        <v>1931</v>
      </c>
      <c r="C43" s="11">
        <v>1995</v>
      </c>
      <c r="D43" s="14">
        <v>1925</v>
      </c>
      <c r="E43" s="11">
        <v>1986.85</v>
      </c>
      <c r="G43" t="s">
        <v>34</v>
      </c>
      <c r="H43">
        <v>4</v>
      </c>
      <c r="I43">
        <f t="shared" si="17"/>
        <v>70</v>
      </c>
      <c r="J43">
        <f t="shared" si="18"/>
        <v>1973.425</v>
      </c>
      <c r="K43">
        <f t="shared" si="19"/>
        <v>1990.925</v>
      </c>
      <c r="L43">
        <f t="shared" si="20"/>
        <v>2025.925</v>
      </c>
      <c r="M43">
        <f t="shared" si="21"/>
        <v>2095.9250000000002</v>
      </c>
      <c r="N43">
        <f t="shared" si="22"/>
        <v>1955.925</v>
      </c>
      <c r="O43">
        <f t="shared" si="23"/>
        <v>1920.925</v>
      </c>
      <c r="P43">
        <f t="shared" si="24"/>
        <v>1850.925</v>
      </c>
      <c r="Q43">
        <f t="shared" si="25"/>
        <v>2008.425</v>
      </c>
      <c r="R43">
        <f t="shared" si="26"/>
        <v>1955.925</v>
      </c>
      <c r="S43">
        <f t="shared" si="27"/>
        <v>35</v>
      </c>
      <c r="T43">
        <f t="shared" si="3"/>
        <v>105</v>
      </c>
      <c r="U43">
        <f t="shared" si="4"/>
        <v>245.00000000000023</v>
      </c>
      <c r="V43">
        <f t="shared" si="28"/>
        <v>1973.425</v>
      </c>
      <c r="W43" s="24">
        <f t="shared" si="29"/>
        <v>5.4249999999999545</v>
      </c>
      <c r="X43">
        <f t="shared" si="6"/>
        <v>140.00000000000023</v>
      </c>
      <c r="Y43">
        <f t="shared" si="7"/>
        <v>70.000000000000227</v>
      </c>
    </row>
    <row r="44" spans="1:25" x14ac:dyDescent="0.3">
      <c r="A44" s="4">
        <v>43748</v>
      </c>
      <c r="B44" s="6">
        <v>2028</v>
      </c>
      <c r="C44" s="6">
        <v>2039.05</v>
      </c>
      <c r="D44" s="6">
        <v>1997.1</v>
      </c>
      <c r="E44" s="6">
        <v>2004.45</v>
      </c>
      <c r="G44" t="s">
        <v>35</v>
      </c>
      <c r="H44">
        <v>4</v>
      </c>
      <c r="I44">
        <f t="shared" si="17"/>
        <v>41.950000000000045</v>
      </c>
      <c r="J44">
        <f t="shared" si="18"/>
        <v>2011.2625</v>
      </c>
      <c r="K44">
        <f t="shared" si="19"/>
        <v>2021.75</v>
      </c>
      <c r="L44">
        <f t="shared" si="20"/>
        <v>2042.7250000000001</v>
      </c>
      <c r="M44">
        <f t="shared" si="21"/>
        <v>2084.6750000000002</v>
      </c>
      <c r="N44">
        <f t="shared" si="22"/>
        <v>2000.7750000000001</v>
      </c>
      <c r="O44">
        <f t="shared" si="23"/>
        <v>1979.8</v>
      </c>
      <c r="P44">
        <f t="shared" si="24"/>
        <v>1937.85</v>
      </c>
      <c r="Q44">
        <f t="shared" si="25"/>
        <v>2032.2375</v>
      </c>
      <c r="R44">
        <f t="shared" si="26"/>
        <v>2000.7749999999999</v>
      </c>
      <c r="S44">
        <f t="shared" si="27"/>
        <v>20.974999999999909</v>
      </c>
      <c r="T44">
        <f t="shared" si="3"/>
        <v>62.925000000000182</v>
      </c>
      <c r="U44">
        <f t="shared" si="4"/>
        <v>146.82500000000027</v>
      </c>
      <c r="V44">
        <f t="shared" si="28"/>
        <v>2011.2625</v>
      </c>
      <c r="W44" s="24">
        <f t="shared" si="29"/>
        <v>86.262500000000045</v>
      </c>
      <c r="X44">
        <f t="shared" si="6"/>
        <v>83.900000000000091</v>
      </c>
      <c r="Y44">
        <f t="shared" si="7"/>
        <v>41.950000000000045</v>
      </c>
    </row>
    <row r="45" spans="1:25" x14ac:dyDescent="0.3">
      <c r="A45" s="9">
        <v>43747</v>
      </c>
      <c r="B45" s="11">
        <v>2060</v>
      </c>
      <c r="C45" s="11">
        <v>2060</v>
      </c>
      <c r="D45" s="11">
        <v>2015.5</v>
      </c>
      <c r="E45" s="11">
        <v>2020.1</v>
      </c>
      <c r="G45" t="s">
        <v>35</v>
      </c>
      <c r="H45">
        <v>4</v>
      </c>
      <c r="I45">
        <f t="shared" si="17"/>
        <v>44.5</v>
      </c>
      <c r="J45">
        <f t="shared" si="18"/>
        <v>2028.925</v>
      </c>
      <c r="K45">
        <f t="shared" si="19"/>
        <v>2040.05</v>
      </c>
      <c r="L45">
        <f t="shared" si="20"/>
        <v>2062.3000000000002</v>
      </c>
      <c r="M45">
        <f t="shared" si="21"/>
        <v>2106.8000000000002</v>
      </c>
      <c r="N45">
        <f t="shared" si="22"/>
        <v>2017.8</v>
      </c>
      <c r="O45">
        <f t="shared" si="23"/>
        <v>1995.55</v>
      </c>
      <c r="P45">
        <f t="shared" si="24"/>
        <v>1951.05</v>
      </c>
      <c r="Q45">
        <f t="shared" si="25"/>
        <v>2051.1750000000002</v>
      </c>
      <c r="R45">
        <f t="shared" si="26"/>
        <v>2017.8</v>
      </c>
      <c r="S45">
        <f t="shared" si="27"/>
        <v>22.25</v>
      </c>
      <c r="T45">
        <f t="shared" si="3"/>
        <v>66.750000000000227</v>
      </c>
      <c r="U45">
        <f t="shared" si="4"/>
        <v>155.75000000000023</v>
      </c>
      <c r="V45">
        <f t="shared" si="28"/>
        <v>2028.9250000000002</v>
      </c>
      <c r="W45" s="24">
        <f t="shared" si="29"/>
        <v>31.825000000000273</v>
      </c>
      <c r="X45">
        <f t="shared" si="6"/>
        <v>89</v>
      </c>
      <c r="Y45">
        <f t="shared" si="7"/>
        <v>44.5</v>
      </c>
    </row>
    <row r="46" spans="1:25" x14ac:dyDescent="0.3">
      <c r="A46" s="4">
        <v>43745</v>
      </c>
      <c r="B46" s="6">
        <v>2080</v>
      </c>
      <c r="C46" s="6">
        <v>2094.5</v>
      </c>
      <c r="D46" s="6">
        <v>2041</v>
      </c>
      <c r="E46" s="6">
        <v>2047.7</v>
      </c>
      <c r="G46" t="s">
        <v>35</v>
      </c>
      <c r="H46">
        <v>4</v>
      </c>
      <c r="I46">
        <f t="shared" si="17"/>
        <v>53.5</v>
      </c>
      <c r="J46">
        <f t="shared" si="18"/>
        <v>2057.7249999999999</v>
      </c>
      <c r="K46">
        <f t="shared" si="19"/>
        <v>2071.1</v>
      </c>
      <c r="L46">
        <f t="shared" si="20"/>
        <v>2097.85</v>
      </c>
      <c r="M46">
        <f t="shared" si="21"/>
        <v>2151.35</v>
      </c>
      <c r="N46">
        <f t="shared" si="22"/>
        <v>2044.35</v>
      </c>
      <c r="O46">
        <f t="shared" si="23"/>
        <v>2017.6</v>
      </c>
      <c r="P46">
        <f t="shared" si="24"/>
        <v>1964.1</v>
      </c>
      <c r="Q46">
        <f t="shared" si="25"/>
        <v>2084.4749999999999</v>
      </c>
      <c r="R46">
        <f t="shared" si="26"/>
        <v>2044.35</v>
      </c>
      <c r="S46">
        <f t="shared" si="27"/>
        <v>26.75</v>
      </c>
      <c r="T46">
        <f t="shared" si="3"/>
        <v>80.25</v>
      </c>
      <c r="U46">
        <f t="shared" si="4"/>
        <v>187.25</v>
      </c>
      <c r="V46">
        <f t="shared" si="28"/>
        <v>2057.7249999999999</v>
      </c>
      <c r="W46" s="24">
        <f t="shared" si="29"/>
        <v>42.224999999999909</v>
      </c>
      <c r="X46">
        <f t="shared" si="6"/>
        <v>107</v>
      </c>
      <c r="Y46">
        <f t="shared" si="7"/>
        <v>53.5</v>
      </c>
    </row>
    <row r="47" spans="1:25" x14ac:dyDescent="0.3">
      <c r="A47" s="9">
        <v>43742</v>
      </c>
      <c r="B47" s="11">
        <v>2060.6</v>
      </c>
      <c r="C47" s="11">
        <v>2087.9499999999998</v>
      </c>
      <c r="D47" s="11">
        <v>2054.9499999999998</v>
      </c>
      <c r="E47" s="11">
        <v>2079.35</v>
      </c>
      <c r="G47" t="s">
        <v>34</v>
      </c>
      <c r="H47">
        <v>4</v>
      </c>
      <c r="I47">
        <f t="shared" si="17"/>
        <v>33</v>
      </c>
      <c r="J47">
        <f t="shared" si="18"/>
        <v>2075.3999999999996</v>
      </c>
      <c r="K47">
        <f t="shared" si="19"/>
        <v>2083.6499999999996</v>
      </c>
      <c r="L47">
        <f t="shared" si="20"/>
        <v>2100.1499999999996</v>
      </c>
      <c r="M47">
        <f t="shared" si="21"/>
        <v>2133.1499999999996</v>
      </c>
      <c r="N47">
        <f t="shared" si="22"/>
        <v>2067.1499999999996</v>
      </c>
      <c r="O47">
        <f t="shared" si="23"/>
        <v>2050.6499999999996</v>
      </c>
      <c r="P47">
        <f t="shared" si="24"/>
        <v>2017.6499999999996</v>
      </c>
      <c r="Q47">
        <f t="shared" si="25"/>
        <v>2091.8999999999996</v>
      </c>
      <c r="R47">
        <f t="shared" si="26"/>
        <v>2067.1499999999996</v>
      </c>
      <c r="S47">
        <f t="shared" si="27"/>
        <v>16.5</v>
      </c>
      <c r="T47">
        <f t="shared" si="3"/>
        <v>49.5</v>
      </c>
      <c r="U47">
        <f t="shared" si="4"/>
        <v>115.5</v>
      </c>
      <c r="V47">
        <f t="shared" si="28"/>
        <v>2075.3999999999996</v>
      </c>
      <c r="W47" s="24">
        <f t="shared" si="29"/>
        <v>34.399999999999636</v>
      </c>
      <c r="X47">
        <f t="shared" si="6"/>
        <v>66</v>
      </c>
      <c r="Y47">
        <f t="shared" si="7"/>
        <v>33</v>
      </c>
    </row>
    <row r="48" spans="1:25" x14ac:dyDescent="0.3">
      <c r="A48" s="4">
        <v>43741</v>
      </c>
      <c r="B48" s="6">
        <v>2070</v>
      </c>
      <c r="C48" s="6">
        <v>2081.15</v>
      </c>
      <c r="D48" s="6">
        <v>2046.15</v>
      </c>
      <c r="E48" s="6">
        <v>2060.25</v>
      </c>
      <c r="G48" t="s">
        <v>35</v>
      </c>
      <c r="H48">
        <v>4</v>
      </c>
      <c r="I48">
        <f t="shared" si="17"/>
        <v>35</v>
      </c>
      <c r="J48">
        <f t="shared" si="18"/>
        <v>2061.9499999999998</v>
      </c>
      <c r="K48">
        <f t="shared" si="19"/>
        <v>2070.6999999999998</v>
      </c>
      <c r="L48">
        <f t="shared" si="20"/>
        <v>2088.1999999999998</v>
      </c>
      <c r="M48">
        <f t="shared" si="21"/>
        <v>2123.1999999999998</v>
      </c>
      <c r="N48">
        <f t="shared" si="22"/>
        <v>2053.1999999999998</v>
      </c>
      <c r="O48">
        <f t="shared" si="23"/>
        <v>2035.6999999999998</v>
      </c>
      <c r="P48">
        <f t="shared" si="24"/>
        <v>2000.6999999999998</v>
      </c>
      <c r="Q48">
        <f t="shared" si="25"/>
        <v>2079.4499999999998</v>
      </c>
      <c r="R48">
        <f t="shared" si="26"/>
        <v>2053.1999999999998</v>
      </c>
      <c r="S48">
        <f t="shared" si="27"/>
        <v>17.5</v>
      </c>
      <c r="T48">
        <f t="shared" si="3"/>
        <v>52.5</v>
      </c>
      <c r="U48">
        <f t="shared" si="4"/>
        <v>122.5</v>
      </c>
      <c r="V48">
        <f t="shared" si="28"/>
        <v>2061.9499999999998</v>
      </c>
      <c r="W48" s="24">
        <f t="shared" si="29"/>
        <v>7</v>
      </c>
      <c r="X48">
        <f t="shared" si="6"/>
        <v>70</v>
      </c>
      <c r="Y48">
        <f t="shared" si="7"/>
        <v>35</v>
      </c>
    </row>
    <row r="49" spans="1:25" x14ac:dyDescent="0.3">
      <c r="A49" s="9">
        <v>43739</v>
      </c>
      <c r="B49" s="11">
        <v>2095.9499999999998</v>
      </c>
      <c r="C49" s="11">
        <v>2095.9499999999998</v>
      </c>
      <c r="D49" s="11">
        <v>2039.7</v>
      </c>
      <c r="E49" s="11">
        <v>2059.9499999999998</v>
      </c>
      <c r="G49" t="s">
        <v>35</v>
      </c>
      <c r="H49">
        <v>4</v>
      </c>
      <c r="I49">
        <f t="shared" si="17"/>
        <v>56.249999999999773</v>
      </c>
      <c r="J49">
        <f t="shared" si="18"/>
        <v>2063.8874999999998</v>
      </c>
      <c r="K49">
        <f t="shared" si="19"/>
        <v>2077.9499999999998</v>
      </c>
      <c r="L49">
        <f t="shared" si="20"/>
        <v>2106.0749999999998</v>
      </c>
      <c r="M49">
        <f t="shared" si="21"/>
        <v>2162.3249999999998</v>
      </c>
      <c r="N49">
        <f t="shared" si="22"/>
        <v>2049.8249999999998</v>
      </c>
      <c r="O49">
        <f t="shared" si="23"/>
        <v>2021.7</v>
      </c>
      <c r="P49">
        <f t="shared" si="24"/>
        <v>1965.4500000000003</v>
      </c>
      <c r="Q49">
        <f t="shared" si="25"/>
        <v>2092.0124999999998</v>
      </c>
      <c r="R49">
        <f t="shared" si="26"/>
        <v>2049.8249999999998</v>
      </c>
      <c r="S49">
        <f t="shared" si="27"/>
        <v>28.125</v>
      </c>
      <c r="T49">
        <f t="shared" si="3"/>
        <v>84.374999999999773</v>
      </c>
      <c r="U49">
        <f t="shared" si="4"/>
        <v>196.87499999999955</v>
      </c>
      <c r="V49">
        <f t="shared" si="28"/>
        <v>2063.8874999999998</v>
      </c>
      <c r="W49" s="24">
        <f t="shared" si="29"/>
        <v>17.737499999999727</v>
      </c>
      <c r="X49">
        <f t="shared" si="6"/>
        <v>112.49999999999977</v>
      </c>
      <c r="Y49">
        <f t="shared" si="7"/>
        <v>56.25</v>
      </c>
    </row>
    <row r="50" spans="1:25" x14ac:dyDescent="0.3">
      <c r="A50" s="4">
        <v>43738</v>
      </c>
      <c r="B50" s="6">
        <v>2061.85</v>
      </c>
      <c r="C50" s="6">
        <v>2104</v>
      </c>
      <c r="D50" s="6">
        <v>2060</v>
      </c>
      <c r="E50" s="6">
        <v>2099.3000000000002</v>
      </c>
      <c r="G50" t="s">
        <v>34</v>
      </c>
      <c r="H50">
        <v>4</v>
      </c>
      <c r="I50">
        <f t="shared" si="17"/>
        <v>44</v>
      </c>
      <c r="J50">
        <f t="shared" si="18"/>
        <v>2090.65</v>
      </c>
      <c r="K50">
        <f t="shared" si="19"/>
        <v>2101.65</v>
      </c>
      <c r="L50">
        <f t="shared" si="20"/>
        <v>2123.65</v>
      </c>
      <c r="M50">
        <f t="shared" si="21"/>
        <v>2167.65</v>
      </c>
      <c r="N50">
        <f t="shared" si="22"/>
        <v>2079.65</v>
      </c>
      <c r="O50">
        <f t="shared" si="23"/>
        <v>2057.65</v>
      </c>
      <c r="P50">
        <f t="shared" si="24"/>
        <v>2013.65</v>
      </c>
      <c r="Q50">
        <f t="shared" si="25"/>
        <v>2112.65</v>
      </c>
      <c r="R50">
        <f t="shared" si="26"/>
        <v>2079.65</v>
      </c>
      <c r="S50">
        <f t="shared" si="27"/>
        <v>22</v>
      </c>
      <c r="T50">
        <f t="shared" si="3"/>
        <v>66</v>
      </c>
      <c r="U50">
        <f t="shared" si="4"/>
        <v>154</v>
      </c>
      <c r="V50">
        <f t="shared" si="28"/>
        <v>2090.65</v>
      </c>
      <c r="W50" s="24">
        <f t="shared" si="29"/>
        <v>50.950000000000045</v>
      </c>
      <c r="X50">
        <f t="shared" si="6"/>
        <v>88</v>
      </c>
      <c r="Y50">
        <f t="shared" si="7"/>
        <v>44</v>
      </c>
    </row>
    <row r="51" spans="1:25" x14ac:dyDescent="0.3">
      <c r="A51" s="9">
        <v>43735</v>
      </c>
      <c r="B51" s="11">
        <v>2085</v>
      </c>
      <c r="C51" s="11">
        <v>2085.1999999999998</v>
      </c>
      <c r="D51" s="11">
        <v>2051.4</v>
      </c>
      <c r="E51" s="11">
        <v>2056.15</v>
      </c>
      <c r="G51" t="s">
        <v>35</v>
      </c>
      <c r="H51">
        <v>4</v>
      </c>
      <c r="I51">
        <f t="shared" si="17"/>
        <v>33.799999999999727</v>
      </c>
      <c r="J51">
        <f t="shared" si="18"/>
        <v>2062.2250000000004</v>
      </c>
      <c r="K51">
        <f t="shared" si="19"/>
        <v>2070.6750000000002</v>
      </c>
      <c r="L51">
        <f t="shared" si="20"/>
        <v>2087.5749999999998</v>
      </c>
      <c r="M51">
        <f t="shared" si="21"/>
        <v>2121.3749999999995</v>
      </c>
      <c r="N51">
        <f t="shared" si="22"/>
        <v>2053.7750000000001</v>
      </c>
      <c r="O51">
        <f t="shared" si="23"/>
        <v>2036.8750000000005</v>
      </c>
      <c r="P51">
        <f t="shared" si="24"/>
        <v>2003.0750000000007</v>
      </c>
      <c r="Q51">
        <f t="shared" si="25"/>
        <v>2079.125</v>
      </c>
      <c r="R51">
        <f t="shared" si="26"/>
        <v>2053.7750000000005</v>
      </c>
      <c r="S51">
        <f t="shared" si="27"/>
        <v>16.900000000000091</v>
      </c>
      <c r="T51">
        <f t="shared" si="3"/>
        <v>50.699999999999363</v>
      </c>
      <c r="U51">
        <f t="shared" si="4"/>
        <v>118.29999999999882</v>
      </c>
      <c r="V51">
        <f t="shared" si="28"/>
        <v>2062.2249999999999</v>
      </c>
      <c r="W51" s="24">
        <f t="shared" si="29"/>
        <v>2.2249999999999091</v>
      </c>
      <c r="X51">
        <f t="shared" si="6"/>
        <v>67.599999999999454</v>
      </c>
      <c r="Y51">
        <f t="shared" si="7"/>
        <v>33.799999999999727</v>
      </c>
    </row>
    <row r="52" spans="1:25" x14ac:dyDescent="0.3">
      <c r="A52" s="4">
        <v>43734</v>
      </c>
      <c r="B52" s="6">
        <v>2097.9</v>
      </c>
      <c r="C52" s="6">
        <v>2107</v>
      </c>
      <c r="D52" s="6">
        <v>2063</v>
      </c>
      <c r="E52" s="6">
        <v>2087.6</v>
      </c>
      <c r="G52" t="s">
        <v>35</v>
      </c>
      <c r="H52">
        <v>4</v>
      </c>
      <c r="I52">
        <f t="shared" si="17"/>
        <v>44</v>
      </c>
      <c r="J52">
        <f t="shared" si="18"/>
        <v>2086.3000000000002</v>
      </c>
      <c r="K52">
        <f t="shared" si="19"/>
        <v>2097.3000000000002</v>
      </c>
      <c r="L52">
        <f t="shared" si="20"/>
        <v>2119.3000000000002</v>
      </c>
      <c r="M52">
        <f t="shared" si="21"/>
        <v>2163.3000000000002</v>
      </c>
      <c r="N52">
        <f t="shared" si="22"/>
        <v>2075.3000000000002</v>
      </c>
      <c r="O52">
        <f t="shared" si="23"/>
        <v>2053.3000000000002</v>
      </c>
      <c r="P52">
        <f t="shared" si="24"/>
        <v>2009.3000000000002</v>
      </c>
      <c r="Q52">
        <f t="shared" si="25"/>
        <v>2108.3000000000002</v>
      </c>
      <c r="R52">
        <f t="shared" si="26"/>
        <v>2075.3000000000002</v>
      </c>
      <c r="S52">
        <f t="shared" si="27"/>
        <v>22</v>
      </c>
      <c r="T52">
        <f t="shared" si="3"/>
        <v>66</v>
      </c>
      <c r="U52">
        <f t="shared" si="4"/>
        <v>154</v>
      </c>
      <c r="V52">
        <f t="shared" si="28"/>
        <v>2086.3000000000002</v>
      </c>
      <c r="W52" s="24">
        <f t="shared" si="29"/>
        <v>34.900000000000091</v>
      </c>
      <c r="X52">
        <f t="shared" si="6"/>
        <v>88</v>
      </c>
      <c r="Y52">
        <f t="shared" si="7"/>
        <v>44</v>
      </c>
    </row>
    <row r="53" spans="1:25" x14ac:dyDescent="0.3">
      <c r="A53" s="9">
        <v>43733</v>
      </c>
      <c r="B53" s="11">
        <v>2065</v>
      </c>
      <c r="C53" s="11">
        <v>2092</v>
      </c>
      <c r="D53" s="11">
        <v>2060.0500000000002</v>
      </c>
      <c r="E53" s="11">
        <v>2088.4499999999998</v>
      </c>
      <c r="G53" t="s">
        <v>34</v>
      </c>
      <c r="H53">
        <v>4</v>
      </c>
      <c r="I53">
        <f t="shared" si="17"/>
        <v>31.949999999999818</v>
      </c>
      <c r="J53">
        <f t="shared" si="18"/>
        <v>2082.2375000000002</v>
      </c>
      <c r="K53">
        <f t="shared" si="19"/>
        <v>2090.2249999999999</v>
      </c>
      <c r="L53">
        <f t="shared" si="20"/>
        <v>2106.1999999999998</v>
      </c>
      <c r="M53">
        <f t="shared" si="21"/>
        <v>2138.1499999999996</v>
      </c>
      <c r="N53">
        <f t="shared" si="22"/>
        <v>2074.25</v>
      </c>
      <c r="O53">
        <f t="shared" si="23"/>
        <v>2058.2750000000001</v>
      </c>
      <c r="P53">
        <f t="shared" si="24"/>
        <v>2026.3250000000003</v>
      </c>
      <c r="Q53">
        <f t="shared" si="25"/>
        <v>2098.2124999999996</v>
      </c>
      <c r="R53">
        <f t="shared" si="26"/>
        <v>2074.25</v>
      </c>
      <c r="S53">
        <f t="shared" si="27"/>
        <v>15.974999999999909</v>
      </c>
      <c r="T53">
        <f t="shared" si="3"/>
        <v>47.924999999999727</v>
      </c>
      <c r="U53">
        <f t="shared" si="4"/>
        <v>111.82499999999936</v>
      </c>
      <c r="V53">
        <f t="shared" si="28"/>
        <v>2082.2374999999997</v>
      </c>
      <c r="W53" s="24">
        <f t="shared" si="29"/>
        <v>19.237499999999727</v>
      </c>
      <c r="X53">
        <f t="shared" si="6"/>
        <v>63.899999999999636</v>
      </c>
      <c r="Y53">
        <f t="shared" si="7"/>
        <v>31.949999999999818</v>
      </c>
    </row>
    <row r="54" spans="1:25" x14ac:dyDescent="0.3">
      <c r="A54" s="4">
        <v>43732</v>
      </c>
      <c r="B54" s="6">
        <v>2015</v>
      </c>
      <c r="C54" s="6">
        <v>2061</v>
      </c>
      <c r="D54" s="6">
        <v>2013</v>
      </c>
      <c r="E54" s="6">
        <v>2044.7</v>
      </c>
      <c r="G54" t="s">
        <v>34</v>
      </c>
      <c r="H54">
        <v>4</v>
      </c>
      <c r="I54">
        <f t="shared" si="17"/>
        <v>48</v>
      </c>
      <c r="J54">
        <f t="shared" si="18"/>
        <v>2040.85</v>
      </c>
      <c r="K54">
        <f t="shared" si="19"/>
        <v>2052.85</v>
      </c>
      <c r="L54">
        <f t="shared" si="20"/>
        <v>2076.85</v>
      </c>
      <c r="M54">
        <f t="shared" si="21"/>
        <v>2124.85</v>
      </c>
      <c r="N54">
        <f t="shared" si="22"/>
        <v>2028.85</v>
      </c>
      <c r="O54">
        <f t="shared" si="23"/>
        <v>2004.85</v>
      </c>
      <c r="P54">
        <f t="shared" si="24"/>
        <v>1956.85</v>
      </c>
      <c r="Q54">
        <f t="shared" si="25"/>
        <v>2064.85</v>
      </c>
      <c r="R54">
        <f t="shared" si="26"/>
        <v>2028.85</v>
      </c>
      <c r="S54">
        <f t="shared" si="27"/>
        <v>24</v>
      </c>
      <c r="T54">
        <f t="shared" si="3"/>
        <v>72</v>
      </c>
      <c r="U54">
        <f t="shared" si="4"/>
        <v>168</v>
      </c>
      <c r="V54">
        <f t="shared" si="28"/>
        <v>2040.85</v>
      </c>
      <c r="W54" s="24">
        <f t="shared" si="29"/>
        <v>-19.200000000000273</v>
      </c>
      <c r="X54">
        <f t="shared" si="6"/>
        <v>96</v>
      </c>
      <c r="Y54">
        <f t="shared" si="7"/>
        <v>48</v>
      </c>
    </row>
    <row r="55" spans="1:25" x14ac:dyDescent="0.3">
      <c r="A55" s="9">
        <v>43731</v>
      </c>
      <c r="B55" s="11">
        <v>2099</v>
      </c>
      <c r="C55" s="11">
        <v>2099</v>
      </c>
      <c r="D55" s="11">
        <v>1975</v>
      </c>
      <c r="E55" s="11">
        <v>2015.8</v>
      </c>
      <c r="G55" t="s">
        <v>35</v>
      </c>
      <c r="H55">
        <v>4</v>
      </c>
      <c r="I55">
        <f t="shared" si="17"/>
        <v>124</v>
      </c>
      <c r="J55">
        <f t="shared" si="18"/>
        <v>2026.4</v>
      </c>
      <c r="K55">
        <f t="shared" si="19"/>
        <v>2057.4</v>
      </c>
      <c r="L55">
        <f t="shared" si="20"/>
        <v>2119.4</v>
      </c>
      <c r="M55">
        <f t="shared" si="21"/>
        <v>2243.4</v>
      </c>
      <c r="N55">
        <f t="shared" si="22"/>
        <v>1995.4</v>
      </c>
      <c r="O55">
        <f t="shared" si="23"/>
        <v>1933.4</v>
      </c>
      <c r="P55">
        <f t="shared" si="24"/>
        <v>1809.4</v>
      </c>
      <c r="Q55">
        <f t="shared" si="25"/>
        <v>2088.4</v>
      </c>
      <c r="R55">
        <f t="shared" si="26"/>
        <v>1995.4</v>
      </c>
      <c r="S55">
        <f t="shared" si="27"/>
        <v>62</v>
      </c>
      <c r="T55">
        <f t="shared" si="3"/>
        <v>186</v>
      </c>
      <c r="U55">
        <f t="shared" si="4"/>
        <v>434</v>
      </c>
      <c r="V55">
        <f t="shared" si="28"/>
        <v>2026.4</v>
      </c>
      <c r="W55" s="24">
        <f t="shared" si="29"/>
        <v>13.400000000000091</v>
      </c>
      <c r="X55">
        <f t="shared" si="6"/>
        <v>248</v>
      </c>
      <c r="Y55">
        <f t="shared" si="7"/>
        <v>124</v>
      </c>
    </row>
    <row r="56" spans="1:25" x14ac:dyDescent="0.3">
      <c r="A56" s="4">
        <v>43728</v>
      </c>
      <c r="B56" s="6">
        <v>2104.9</v>
      </c>
      <c r="C56" s="6">
        <v>2129.4</v>
      </c>
      <c r="D56" s="6">
        <v>2057</v>
      </c>
      <c r="E56" s="6">
        <v>2065.4499999999998</v>
      </c>
      <c r="G56" t="s">
        <v>35</v>
      </c>
      <c r="H56">
        <v>4</v>
      </c>
      <c r="I56">
        <f t="shared" si="17"/>
        <v>72.400000000000091</v>
      </c>
      <c r="J56">
        <f t="shared" si="18"/>
        <v>2079.3249999999998</v>
      </c>
      <c r="K56">
        <f t="shared" si="19"/>
        <v>2097.4250000000002</v>
      </c>
      <c r="L56">
        <f t="shared" si="20"/>
        <v>2133.625</v>
      </c>
      <c r="M56">
        <f t="shared" si="21"/>
        <v>2206.0250000000001</v>
      </c>
      <c r="N56">
        <f t="shared" si="22"/>
        <v>2061.2249999999999</v>
      </c>
      <c r="O56">
        <f t="shared" si="23"/>
        <v>2025.0250000000001</v>
      </c>
      <c r="P56">
        <f t="shared" si="24"/>
        <v>1952.625</v>
      </c>
      <c r="Q56">
        <f t="shared" si="25"/>
        <v>2115.5250000000001</v>
      </c>
      <c r="R56">
        <f t="shared" si="26"/>
        <v>2061.2250000000004</v>
      </c>
      <c r="S56">
        <f t="shared" si="27"/>
        <v>36.200000000000273</v>
      </c>
      <c r="T56">
        <f t="shared" si="3"/>
        <v>108.59999999999991</v>
      </c>
      <c r="U56">
        <f t="shared" si="4"/>
        <v>253.40000000000009</v>
      </c>
      <c r="V56">
        <f t="shared" si="28"/>
        <v>2079.3249999999998</v>
      </c>
      <c r="W56" s="24">
        <f t="shared" si="29"/>
        <v>104.32499999999982</v>
      </c>
      <c r="X56">
        <f t="shared" si="6"/>
        <v>144.80000000000018</v>
      </c>
      <c r="Y56">
        <f t="shared" si="7"/>
        <v>72.400000000000091</v>
      </c>
    </row>
    <row r="57" spans="1:25" x14ac:dyDescent="0.3">
      <c r="A57" s="9">
        <v>43727</v>
      </c>
      <c r="B57" s="11">
        <v>2135</v>
      </c>
      <c r="C57" s="11">
        <v>2135.8000000000002</v>
      </c>
      <c r="D57" s="11">
        <v>2091</v>
      </c>
      <c r="E57" s="11">
        <v>2101.9499999999998</v>
      </c>
      <c r="G57" t="s">
        <v>35</v>
      </c>
      <c r="H57">
        <v>4</v>
      </c>
      <c r="I57">
        <f t="shared" si="17"/>
        <v>44.800000000000182</v>
      </c>
      <c r="J57">
        <f t="shared" si="18"/>
        <v>2107.6750000000002</v>
      </c>
      <c r="K57">
        <f t="shared" si="19"/>
        <v>2118.875</v>
      </c>
      <c r="L57">
        <f t="shared" si="20"/>
        <v>2141.2750000000001</v>
      </c>
      <c r="M57">
        <f t="shared" si="21"/>
        <v>2186.0750000000003</v>
      </c>
      <c r="N57">
        <f t="shared" si="22"/>
        <v>2096.4749999999999</v>
      </c>
      <c r="O57">
        <f t="shared" si="23"/>
        <v>2074.0749999999998</v>
      </c>
      <c r="P57">
        <f t="shared" si="24"/>
        <v>2029.2749999999996</v>
      </c>
      <c r="Q57">
        <f t="shared" si="25"/>
        <v>2130.0749999999998</v>
      </c>
      <c r="R57">
        <f t="shared" si="26"/>
        <v>2096.4749999999999</v>
      </c>
      <c r="S57">
        <f t="shared" si="27"/>
        <v>22.400000000000091</v>
      </c>
      <c r="T57">
        <f t="shared" si="3"/>
        <v>67.200000000000273</v>
      </c>
      <c r="U57">
        <f t="shared" si="4"/>
        <v>156.80000000000064</v>
      </c>
      <c r="V57">
        <f t="shared" si="28"/>
        <v>2107.6749999999997</v>
      </c>
      <c r="W57" s="24">
        <f t="shared" si="29"/>
        <v>50.674999999999727</v>
      </c>
      <c r="X57">
        <f t="shared" si="6"/>
        <v>89.600000000000364</v>
      </c>
      <c r="Y57">
        <f t="shared" si="7"/>
        <v>44.800000000000182</v>
      </c>
    </row>
    <row r="58" spans="1:25" x14ac:dyDescent="0.3">
      <c r="A58" s="4">
        <v>43726</v>
      </c>
      <c r="B58" s="6">
        <v>2126.4</v>
      </c>
      <c r="C58" s="6">
        <v>2142.9499999999998</v>
      </c>
      <c r="D58" s="6">
        <v>2113.15</v>
      </c>
      <c r="E58" s="6">
        <v>2138.5500000000002</v>
      </c>
      <c r="G58" t="s">
        <v>34</v>
      </c>
      <c r="H58">
        <v>4</v>
      </c>
      <c r="I58">
        <f t="shared" si="17"/>
        <v>29.799999999999727</v>
      </c>
      <c r="J58">
        <f t="shared" si="18"/>
        <v>2133.3000000000002</v>
      </c>
      <c r="K58">
        <f t="shared" si="19"/>
        <v>2140.75</v>
      </c>
      <c r="L58">
        <f t="shared" si="20"/>
        <v>2155.65</v>
      </c>
      <c r="M58">
        <f t="shared" si="21"/>
        <v>2185.4499999999998</v>
      </c>
      <c r="N58">
        <f t="shared" si="22"/>
        <v>2125.8500000000004</v>
      </c>
      <c r="O58">
        <f t="shared" si="23"/>
        <v>2110.9500000000003</v>
      </c>
      <c r="P58">
        <f t="shared" si="24"/>
        <v>2081.1500000000005</v>
      </c>
      <c r="Q58">
        <f t="shared" si="25"/>
        <v>2148.2000000000003</v>
      </c>
      <c r="R58">
        <f t="shared" si="26"/>
        <v>2125.85</v>
      </c>
      <c r="S58">
        <f t="shared" si="27"/>
        <v>14.899999999999636</v>
      </c>
      <c r="T58">
        <f t="shared" si="3"/>
        <v>44.699999999999818</v>
      </c>
      <c r="U58">
        <f t="shared" si="4"/>
        <v>104.29999999999927</v>
      </c>
      <c r="V58">
        <f t="shared" si="28"/>
        <v>2133.3000000000006</v>
      </c>
      <c r="W58" s="24">
        <f t="shared" si="29"/>
        <v>42.300000000000637</v>
      </c>
      <c r="X58">
        <f t="shared" si="6"/>
        <v>59.599999999999454</v>
      </c>
      <c r="Y58">
        <f t="shared" si="7"/>
        <v>29.799999999999727</v>
      </c>
    </row>
    <row r="59" spans="1:25" x14ac:dyDescent="0.3">
      <c r="A59" s="9">
        <v>43725</v>
      </c>
      <c r="B59" s="11">
        <v>2154.9499999999998</v>
      </c>
      <c r="C59" s="11">
        <v>2156.5500000000002</v>
      </c>
      <c r="D59" s="11">
        <v>2105.6</v>
      </c>
      <c r="E59" s="11">
        <v>2122.65</v>
      </c>
      <c r="G59" t="s">
        <v>35</v>
      </c>
      <c r="H59">
        <v>4</v>
      </c>
      <c r="I59">
        <f t="shared" si="17"/>
        <v>50.950000000000273</v>
      </c>
      <c r="J59">
        <f t="shared" si="18"/>
        <v>2126.8625000000002</v>
      </c>
      <c r="K59">
        <f t="shared" si="19"/>
        <v>2139.6000000000004</v>
      </c>
      <c r="L59">
        <f t="shared" si="20"/>
        <v>2165.0750000000003</v>
      </c>
      <c r="M59">
        <f t="shared" si="21"/>
        <v>2216.0250000000005</v>
      </c>
      <c r="N59">
        <f t="shared" si="22"/>
        <v>2114.125</v>
      </c>
      <c r="O59">
        <f t="shared" si="23"/>
        <v>2088.65</v>
      </c>
      <c r="P59">
        <f t="shared" si="24"/>
        <v>2037.6999999999998</v>
      </c>
      <c r="Q59">
        <f t="shared" si="25"/>
        <v>2152.3375000000001</v>
      </c>
      <c r="R59">
        <f t="shared" si="26"/>
        <v>2114.1250000000005</v>
      </c>
      <c r="S59">
        <f t="shared" si="27"/>
        <v>25.475000000000364</v>
      </c>
      <c r="T59">
        <f t="shared" si="3"/>
        <v>76.425000000000182</v>
      </c>
      <c r="U59">
        <f t="shared" si="4"/>
        <v>178.32500000000073</v>
      </c>
      <c r="V59">
        <f t="shared" si="28"/>
        <v>2126.8624999999997</v>
      </c>
      <c r="W59" s="24">
        <f t="shared" si="29"/>
        <v>13.712499999999636</v>
      </c>
      <c r="X59">
        <f t="shared" si="6"/>
        <v>101.90000000000055</v>
      </c>
      <c r="Y59">
        <f t="shared" si="7"/>
        <v>50.950000000000273</v>
      </c>
    </row>
    <row r="60" spans="1:25" x14ac:dyDescent="0.3">
      <c r="A60" s="4">
        <v>43724</v>
      </c>
      <c r="B60" s="6">
        <v>2159.9499999999998</v>
      </c>
      <c r="C60" s="6">
        <v>2173.4</v>
      </c>
      <c r="D60" s="6">
        <v>2126.4</v>
      </c>
      <c r="E60" s="6">
        <v>2150</v>
      </c>
      <c r="G60" t="s">
        <v>35</v>
      </c>
      <c r="H60">
        <v>4</v>
      </c>
      <c r="I60">
        <f t="shared" si="17"/>
        <v>47</v>
      </c>
      <c r="J60">
        <f t="shared" si="18"/>
        <v>2149.9499999999998</v>
      </c>
      <c r="K60">
        <f t="shared" si="19"/>
        <v>2161.6999999999998</v>
      </c>
      <c r="L60">
        <f t="shared" si="20"/>
        <v>2185.1999999999998</v>
      </c>
      <c r="M60">
        <f t="shared" si="21"/>
        <v>2232.1999999999998</v>
      </c>
      <c r="N60">
        <f t="shared" si="22"/>
        <v>2138.1999999999998</v>
      </c>
      <c r="O60">
        <f t="shared" si="23"/>
        <v>2114.6999999999998</v>
      </c>
      <c r="P60">
        <f t="shared" si="24"/>
        <v>2067.6999999999998</v>
      </c>
      <c r="Q60">
        <f t="shared" si="25"/>
        <v>2173.4499999999998</v>
      </c>
      <c r="R60">
        <f t="shared" si="26"/>
        <v>2138.1999999999998</v>
      </c>
      <c r="S60">
        <f t="shared" si="27"/>
        <v>23.5</v>
      </c>
      <c r="T60">
        <f t="shared" si="3"/>
        <v>70.5</v>
      </c>
      <c r="U60">
        <f t="shared" si="4"/>
        <v>164.5</v>
      </c>
      <c r="V60">
        <f t="shared" si="28"/>
        <v>2149.9499999999998</v>
      </c>
      <c r="W60" s="24">
        <f t="shared" si="29"/>
        <v>44.349999999999909</v>
      </c>
      <c r="X60">
        <f t="shared" si="6"/>
        <v>94</v>
      </c>
      <c r="Y60">
        <f t="shared" si="7"/>
        <v>47</v>
      </c>
    </row>
    <row r="61" spans="1:25" x14ac:dyDescent="0.3">
      <c r="A61" s="9">
        <v>43721</v>
      </c>
      <c r="B61" s="11">
        <v>2135</v>
      </c>
      <c r="C61" s="11">
        <v>2157.9499999999998</v>
      </c>
      <c r="D61" s="11">
        <v>2115.5500000000002</v>
      </c>
      <c r="E61" s="11">
        <v>2141.9499999999998</v>
      </c>
      <c r="G61" t="s">
        <v>34</v>
      </c>
      <c r="H61">
        <v>4</v>
      </c>
      <c r="I61">
        <f t="shared" si="17"/>
        <v>42.399999999999636</v>
      </c>
      <c r="J61">
        <f t="shared" si="18"/>
        <v>2139.35</v>
      </c>
      <c r="K61">
        <f t="shared" si="19"/>
        <v>2149.9499999999998</v>
      </c>
      <c r="L61">
        <f t="shared" si="20"/>
        <v>2171.1499999999996</v>
      </c>
      <c r="M61">
        <f t="shared" si="21"/>
        <v>2213.5499999999993</v>
      </c>
      <c r="N61">
        <f t="shared" si="22"/>
        <v>2128.75</v>
      </c>
      <c r="O61">
        <f t="shared" si="23"/>
        <v>2107.5500000000002</v>
      </c>
      <c r="P61">
        <f t="shared" si="24"/>
        <v>2065.1500000000005</v>
      </c>
      <c r="Q61">
        <f t="shared" si="25"/>
        <v>2160.5499999999997</v>
      </c>
      <c r="R61">
        <f t="shared" si="26"/>
        <v>2128.75</v>
      </c>
      <c r="S61">
        <f t="shared" si="27"/>
        <v>21.199999999999818</v>
      </c>
      <c r="T61">
        <f t="shared" si="3"/>
        <v>63.599999999999454</v>
      </c>
      <c r="U61">
        <f t="shared" si="4"/>
        <v>148.39999999999873</v>
      </c>
      <c r="V61">
        <f t="shared" si="28"/>
        <v>2139.35</v>
      </c>
      <c r="W61" s="24">
        <f t="shared" si="29"/>
        <v>12.949999999999818</v>
      </c>
      <c r="X61">
        <f t="shared" si="6"/>
        <v>84.799999999999272</v>
      </c>
      <c r="Y61">
        <f t="shared" si="7"/>
        <v>42.399999999999636</v>
      </c>
    </row>
    <row r="62" spans="1:25" x14ac:dyDescent="0.3">
      <c r="A62" s="4">
        <v>43720</v>
      </c>
      <c r="B62" s="6">
        <v>2155</v>
      </c>
      <c r="C62" s="6">
        <v>2165</v>
      </c>
      <c r="D62" s="6">
        <v>2120.35</v>
      </c>
      <c r="E62" s="6">
        <v>2133.6</v>
      </c>
      <c r="G62" t="s">
        <v>35</v>
      </c>
      <c r="H62">
        <v>4</v>
      </c>
      <c r="I62">
        <f t="shared" si="17"/>
        <v>44.650000000000091</v>
      </c>
      <c r="J62">
        <f t="shared" si="18"/>
        <v>2138.1374999999998</v>
      </c>
      <c r="K62">
        <f t="shared" si="19"/>
        <v>2149.3000000000002</v>
      </c>
      <c r="L62">
        <f t="shared" si="20"/>
        <v>2171.625</v>
      </c>
      <c r="M62">
        <f t="shared" si="21"/>
        <v>2216.2750000000001</v>
      </c>
      <c r="N62">
        <f t="shared" si="22"/>
        <v>2126.9749999999999</v>
      </c>
      <c r="O62">
        <f t="shared" si="23"/>
        <v>2104.65</v>
      </c>
      <c r="P62">
        <f t="shared" si="24"/>
        <v>2060</v>
      </c>
      <c r="Q62">
        <f t="shared" si="25"/>
        <v>2160.4625000000001</v>
      </c>
      <c r="R62">
        <f t="shared" si="26"/>
        <v>2126.9749999999999</v>
      </c>
      <c r="S62">
        <f t="shared" si="27"/>
        <v>22.325000000000273</v>
      </c>
      <c r="T62">
        <f t="shared" si="3"/>
        <v>66.974999999999909</v>
      </c>
      <c r="U62">
        <f t="shared" si="4"/>
        <v>156.27500000000009</v>
      </c>
      <c r="V62">
        <f t="shared" si="28"/>
        <v>2138.1374999999998</v>
      </c>
      <c r="W62" s="24">
        <f t="shared" si="29"/>
        <v>22.587499999999636</v>
      </c>
      <c r="X62">
        <f t="shared" si="6"/>
        <v>89.300000000000182</v>
      </c>
      <c r="Y62">
        <f t="shared" si="7"/>
        <v>44.650000000000091</v>
      </c>
    </row>
    <row r="63" spans="1:25" ht="15" thickBot="1" x14ac:dyDescent="0.35">
      <c r="A63" s="18">
        <v>43719</v>
      </c>
      <c r="B63" s="20">
        <v>2186</v>
      </c>
      <c r="C63" s="20">
        <v>2195</v>
      </c>
      <c r="D63" s="20">
        <v>2146.5500000000002</v>
      </c>
      <c r="E63" s="20">
        <v>2154</v>
      </c>
      <c r="G63" t="s">
        <v>35</v>
      </c>
      <c r="H63">
        <v>4</v>
      </c>
      <c r="I63">
        <f t="shared" si="17"/>
        <v>48.449999999999818</v>
      </c>
      <c r="J63">
        <f t="shared" si="18"/>
        <v>2162.3874999999998</v>
      </c>
      <c r="K63">
        <f t="shared" si="19"/>
        <v>2174.5</v>
      </c>
      <c r="L63">
        <f t="shared" si="20"/>
        <v>2198.7249999999999</v>
      </c>
      <c r="M63">
        <f t="shared" si="21"/>
        <v>2247.1749999999997</v>
      </c>
      <c r="N63">
        <f t="shared" si="22"/>
        <v>2150.2750000000001</v>
      </c>
      <c r="O63">
        <f t="shared" si="23"/>
        <v>2126.0500000000002</v>
      </c>
      <c r="P63">
        <f t="shared" si="24"/>
        <v>2077.6000000000004</v>
      </c>
      <c r="Q63">
        <f t="shared" si="25"/>
        <v>2186.6125000000002</v>
      </c>
      <c r="R63">
        <f t="shared" si="26"/>
        <v>2150.2750000000001</v>
      </c>
      <c r="S63">
        <f t="shared" si="27"/>
        <v>24.224999999999909</v>
      </c>
      <c r="T63">
        <f t="shared" si="3"/>
        <v>72.674999999999727</v>
      </c>
      <c r="U63">
        <f t="shared" si="4"/>
        <v>169.57499999999936</v>
      </c>
      <c r="V63">
        <f t="shared" si="28"/>
        <v>2162.3875000000003</v>
      </c>
      <c r="W63" s="24">
        <f t="shared" si="29"/>
        <v>42.037500000000364</v>
      </c>
      <c r="X63">
        <f t="shared" si="6"/>
        <v>96.899999999999636</v>
      </c>
      <c r="Y63">
        <f t="shared" si="7"/>
        <v>48.449999999999818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403-1B5C-4173-951C-78137F2117F2}">
  <dimension ref="A1:J64"/>
  <sheetViews>
    <sheetView topLeftCell="A42" workbookViewId="0">
      <selection activeCell="H3" sqref="H3:H64"/>
    </sheetView>
  </sheetViews>
  <sheetFormatPr defaultRowHeight="14.4" x14ac:dyDescent="0.3"/>
  <sheetData>
    <row r="1" spans="1:10" x14ac:dyDescent="0.3">
      <c r="A1" s="27" t="s">
        <v>23</v>
      </c>
      <c r="B1" s="27" t="s">
        <v>13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28</v>
      </c>
      <c r="H1" s="27" t="s">
        <v>29</v>
      </c>
      <c r="I1" s="27" t="s">
        <v>30</v>
      </c>
      <c r="J1" s="25" t="s">
        <v>31</v>
      </c>
    </row>
    <row r="2" spans="1:10" ht="15" thickBot="1" x14ac:dyDescent="0.35">
      <c r="A2" s="28"/>
      <c r="B2" s="28"/>
      <c r="C2" s="28"/>
      <c r="D2" s="28"/>
      <c r="E2" s="28"/>
      <c r="F2" s="28"/>
      <c r="G2" s="28"/>
      <c r="H2" s="28"/>
      <c r="I2" s="28"/>
      <c r="J2" s="26" t="s">
        <v>32</v>
      </c>
    </row>
    <row r="3" spans="1:10" x14ac:dyDescent="0.3">
      <c r="A3" s="4">
        <v>43810</v>
      </c>
      <c r="B3" s="5" t="s">
        <v>14</v>
      </c>
      <c r="C3" s="5" t="s">
        <v>15</v>
      </c>
      <c r="D3" s="6">
        <v>2025.4</v>
      </c>
      <c r="E3" s="6">
        <v>2048</v>
      </c>
      <c r="F3" s="6">
        <v>2006.75</v>
      </c>
      <c r="G3" s="7">
        <v>2040</v>
      </c>
      <c r="H3" s="6">
        <v>2041.9</v>
      </c>
      <c r="I3" s="8">
        <v>4943024</v>
      </c>
      <c r="J3" s="17">
        <v>100483.64</v>
      </c>
    </row>
    <row r="4" spans="1:10" x14ac:dyDescent="0.3">
      <c r="A4" s="9">
        <v>43809</v>
      </c>
      <c r="B4" s="10" t="s">
        <v>14</v>
      </c>
      <c r="C4" s="10" t="s">
        <v>15</v>
      </c>
      <c r="D4" s="11">
        <v>2060</v>
      </c>
      <c r="E4" s="11">
        <v>2060.85</v>
      </c>
      <c r="F4" s="11">
        <v>2003.25</v>
      </c>
      <c r="G4" s="12">
        <v>2016.25</v>
      </c>
      <c r="H4" s="11">
        <v>2012.85</v>
      </c>
      <c r="I4" s="13">
        <v>4520045</v>
      </c>
      <c r="J4" s="16">
        <v>91349.65</v>
      </c>
    </row>
    <row r="5" spans="1:10" x14ac:dyDescent="0.3">
      <c r="A5" s="4">
        <v>43808</v>
      </c>
      <c r="B5" s="5" t="s">
        <v>14</v>
      </c>
      <c r="C5" s="5" t="s">
        <v>15</v>
      </c>
      <c r="D5" s="6">
        <v>2127.9499999999998</v>
      </c>
      <c r="E5" s="6">
        <v>2127.9499999999998</v>
      </c>
      <c r="F5" s="6">
        <v>2053.5</v>
      </c>
      <c r="G5" s="7">
        <v>2060</v>
      </c>
      <c r="H5" s="6">
        <v>2060.4499999999998</v>
      </c>
      <c r="I5" s="8">
        <v>2244747</v>
      </c>
      <c r="J5" s="17">
        <v>46689.1</v>
      </c>
    </row>
    <row r="6" spans="1:10" x14ac:dyDescent="0.3">
      <c r="A6" s="9">
        <v>43805</v>
      </c>
      <c r="B6" s="10" t="s">
        <v>14</v>
      </c>
      <c r="C6" s="10" t="s">
        <v>15</v>
      </c>
      <c r="D6" s="11">
        <v>2124</v>
      </c>
      <c r="E6" s="11">
        <v>2128</v>
      </c>
      <c r="F6" s="11">
        <v>2101</v>
      </c>
      <c r="G6" s="12">
        <v>2123.65</v>
      </c>
      <c r="H6" s="11">
        <v>2123.6</v>
      </c>
      <c r="I6" s="13">
        <v>1829461</v>
      </c>
      <c r="J6" s="16">
        <v>38721.56</v>
      </c>
    </row>
    <row r="7" spans="1:10" x14ac:dyDescent="0.3">
      <c r="A7" s="4">
        <v>43804</v>
      </c>
      <c r="B7" s="5" t="s">
        <v>14</v>
      </c>
      <c r="C7" s="5" t="s">
        <v>15</v>
      </c>
      <c r="D7" s="6">
        <v>2083</v>
      </c>
      <c r="E7" s="6">
        <v>2126.8000000000002</v>
      </c>
      <c r="F7" s="6">
        <v>2068.35</v>
      </c>
      <c r="G7" s="7">
        <v>2120.1999999999998</v>
      </c>
      <c r="H7" s="6">
        <v>2121.3000000000002</v>
      </c>
      <c r="I7" s="8">
        <v>3902721</v>
      </c>
      <c r="J7" s="17">
        <v>82251.5</v>
      </c>
    </row>
    <row r="8" spans="1:10" x14ac:dyDescent="0.3">
      <c r="A8" s="9">
        <v>43803</v>
      </c>
      <c r="B8" s="10" t="s">
        <v>14</v>
      </c>
      <c r="C8" s="10" t="s">
        <v>15</v>
      </c>
      <c r="D8" s="11">
        <v>2053</v>
      </c>
      <c r="E8" s="11">
        <v>2082</v>
      </c>
      <c r="F8" s="11">
        <v>2045.5</v>
      </c>
      <c r="G8" s="12">
        <v>2077</v>
      </c>
      <c r="H8" s="11">
        <v>2078.5</v>
      </c>
      <c r="I8" s="13">
        <v>3334301</v>
      </c>
      <c r="J8" s="16">
        <v>68925.37</v>
      </c>
    </row>
    <row r="9" spans="1:10" x14ac:dyDescent="0.3">
      <c r="A9" s="4">
        <v>43802</v>
      </c>
      <c r="B9" s="5" t="s">
        <v>14</v>
      </c>
      <c r="C9" s="5" t="s">
        <v>15</v>
      </c>
      <c r="D9" s="6">
        <v>2027.7</v>
      </c>
      <c r="E9" s="6">
        <v>2062</v>
      </c>
      <c r="F9" s="6">
        <v>2010</v>
      </c>
      <c r="G9" s="7">
        <v>2052.9499999999998</v>
      </c>
      <c r="H9" s="6">
        <v>2051</v>
      </c>
      <c r="I9" s="8">
        <v>4664774</v>
      </c>
      <c r="J9" s="17">
        <v>95348.479999999996</v>
      </c>
    </row>
    <row r="10" spans="1:10" x14ac:dyDescent="0.3">
      <c r="A10" s="9">
        <v>43801</v>
      </c>
      <c r="B10" s="10" t="s">
        <v>14</v>
      </c>
      <c r="C10" s="10" t="s">
        <v>15</v>
      </c>
      <c r="D10" s="11">
        <v>2060</v>
      </c>
      <c r="E10" s="11">
        <v>2067.6999999999998</v>
      </c>
      <c r="F10" s="11">
        <v>2016</v>
      </c>
      <c r="G10" s="12">
        <v>2021</v>
      </c>
      <c r="H10" s="11">
        <v>2021.05</v>
      </c>
      <c r="I10" s="13">
        <v>3809860</v>
      </c>
      <c r="J10" s="16">
        <v>77357.98</v>
      </c>
    </row>
    <row r="11" spans="1:10" x14ac:dyDescent="0.3">
      <c r="A11" s="4">
        <v>43798</v>
      </c>
      <c r="B11" s="5" t="s">
        <v>14</v>
      </c>
      <c r="C11" s="5" t="s">
        <v>15</v>
      </c>
      <c r="D11" s="6">
        <v>2085</v>
      </c>
      <c r="E11" s="6">
        <v>2085</v>
      </c>
      <c r="F11" s="6">
        <v>2045.8</v>
      </c>
      <c r="G11" s="7">
        <v>2051.65</v>
      </c>
      <c r="H11" s="6">
        <v>2053.25</v>
      </c>
      <c r="I11" s="8">
        <v>2064271</v>
      </c>
      <c r="J11" s="17">
        <v>42438.8</v>
      </c>
    </row>
    <row r="12" spans="1:10" x14ac:dyDescent="0.3">
      <c r="A12" s="9">
        <v>43797</v>
      </c>
      <c r="B12" s="10" t="s">
        <v>14</v>
      </c>
      <c r="C12" s="10" t="s">
        <v>15</v>
      </c>
      <c r="D12" s="11">
        <v>2067.0500000000002</v>
      </c>
      <c r="E12" s="11">
        <v>2094.4</v>
      </c>
      <c r="F12" s="11">
        <v>2060</v>
      </c>
      <c r="G12" s="12">
        <v>2075.9</v>
      </c>
      <c r="H12" s="11">
        <v>2077.35</v>
      </c>
      <c r="I12" s="13">
        <v>2924429</v>
      </c>
      <c r="J12" s="16">
        <v>60867.07</v>
      </c>
    </row>
    <row r="13" spans="1:10" x14ac:dyDescent="0.3">
      <c r="A13" s="4">
        <v>43796</v>
      </c>
      <c r="B13" s="5" t="s">
        <v>14</v>
      </c>
      <c r="C13" s="5" t="s">
        <v>15</v>
      </c>
      <c r="D13" s="6">
        <v>2052</v>
      </c>
      <c r="E13" s="6">
        <v>2071.6999999999998</v>
      </c>
      <c r="F13" s="6">
        <v>2046.55</v>
      </c>
      <c r="G13" s="7">
        <v>2055</v>
      </c>
      <c r="H13" s="6">
        <v>2054.3000000000002</v>
      </c>
      <c r="I13" s="8">
        <v>2907521</v>
      </c>
      <c r="J13" s="17">
        <v>59909.3</v>
      </c>
    </row>
    <row r="14" spans="1:10" x14ac:dyDescent="0.3">
      <c r="A14" s="9">
        <v>43795</v>
      </c>
      <c r="B14" s="10" t="s">
        <v>14</v>
      </c>
      <c r="C14" s="10" t="s">
        <v>15</v>
      </c>
      <c r="D14" s="11">
        <v>2089.85</v>
      </c>
      <c r="E14" s="11">
        <v>2097.9</v>
      </c>
      <c r="F14" s="11">
        <v>2035.05</v>
      </c>
      <c r="G14" s="12">
        <v>2046.65</v>
      </c>
      <c r="H14" s="11">
        <v>2046.65</v>
      </c>
      <c r="I14" s="13">
        <v>6561580</v>
      </c>
      <c r="J14" s="16">
        <v>134925.22</v>
      </c>
    </row>
    <row r="15" spans="1:10" x14ac:dyDescent="0.3">
      <c r="A15" s="4">
        <v>43794</v>
      </c>
      <c r="B15" s="5" t="s">
        <v>14</v>
      </c>
      <c r="C15" s="5" t="s">
        <v>15</v>
      </c>
      <c r="D15" s="6">
        <v>2074.5500000000002</v>
      </c>
      <c r="E15" s="6">
        <v>2084.9499999999998</v>
      </c>
      <c r="F15" s="6">
        <v>2052.1999999999998</v>
      </c>
      <c r="G15" s="7">
        <v>2083.5</v>
      </c>
      <c r="H15" s="6">
        <v>2081.5</v>
      </c>
      <c r="I15" s="8">
        <v>2737010</v>
      </c>
      <c r="J15" s="17">
        <v>56810.25</v>
      </c>
    </row>
    <row r="16" spans="1:10" x14ac:dyDescent="0.3">
      <c r="A16" s="9">
        <v>43791</v>
      </c>
      <c r="B16" s="10" t="s">
        <v>14</v>
      </c>
      <c r="C16" s="10" t="s">
        <v>15</v>
      </c>
      <c r="D16" s="11">
        <v>2097</v>
      </c>
      <c r="E16" s="11">
        <v>2107</v>
      </c>
      <c r="F16" s="11">
        <v>2060.5</v>
      </c>
      <c r="G16" s="12">
        <v>2067.1</v>
      </c>
      <c r="H16" s="11">
        <v>2071.6999999999998</v>
      </c>
      <c r="I16" s="13">
        <v>3742049</v>
      </c>
      <c r="J16" s="16">
        <v>77811.17</v>
      </c>
    </row>
    <row r="17" spans="1:10" x14ac:dyDescent="0.3">
      <c r="A17" s="4">
        <v>43790</v>
      </c>
      <c r="B17" s="5" t="s">
        <v>14</v>
      </c>
      <c r="C17" s="5" t="s">
        <v>15</v>
      </c>
      <c r="D17" s="6">
        <v>2112</v>
      </c>
      <c r="E17" s="6">
        <v>2126.6</v>
      </c>
      <c r="F17" s="6">
        <v>2107.4</v>
      </c>
      <c r="G17" s="7">
        <v>2117.4</v>
      </c>
      <c r="H17" s="6">
        <v>2118.1</v>
      </c>
      <c r="I17" s="8">
        <v>2052574</v>
      </c>
      <c r="J17" s="17">
        <v>43518.99</v>
      </c>
    </row>
    <row r="18" spans="1:10" x14ac:dyDescent="0.3">
      <c r="A18" s="9">
        <v>43789</v>
      </c>
      <c r="B18" s="10" t="s">
        <v>14</v>
      </c>
      <c r="C18" s="10" t="s">
        <v>15</v>
      </c>
      <c r="D18" s="11">
        <v>2121.9499999999998</v>
      </c>
      <c r="E18" s="11">
        <v>2135</v>
      </c>
      <c r="F18" s="11">
        <v>2094.5</v>
      </c>
      <c r="G18" s="12">
        <v>2108.15</v>
      </c>
      <c r="H18" s="11">
        <v>2108.5500000000002</v>
      </c>
      <c r="I18" s="13">
        <v>2894129</v>
      </c>
      <c r="J18" s="16">
        <v>61141.94</v>
      </c>
    </row>
    <row r="19" spans="1:10" x14ac:dyDescent="0.3">
      <c r="A19" s="4">
        <v>43788</v>
      </c>
      <c r="B19" s="5" t="s">
        <v>14</v>
      </c>
      <c r="C19" s="5" t="s">
        <v>15</v>
      </c>
      <c r="D19" s="6">
        <v>2153</v>
      </c>
      <c r="E19" s="6">
        <v>2154.65</v>
      </c>
      <c r="F19" s="6">
        <v>2105</v>
      </c>
      <c r="G19" s="7">
        <v>2110</v>
      </c>
      <c r="H19" s="6">
        <v>2108.8000000000002</v>
      </c>
      <c r="I19" s="8">
        <v>2975313</v>
      </c>
      <c r="J19" s="17">
        <v>62986.64</v>
      </c>
    </row>
    <row r="20" spans="1:10" x14ac:dyDescent="0.3">
      <c r="A20" s="9">
        <v>43787</v>
      </c>
      <c r="B20" s="10" t="s">
        <v>14</v>
      </c>
      <c r="C20" s="10" t="s">
        <v>15</v>
      </c>
      <c r="D20" s="11">
        <v>2178.4</v>
      </c>
      <c r="E20" s="11">
        <v>2187.75</v>
      </c>
      <c r="F20" s="11">
        <v>2148.75</v>
      </c>
      <c r="G20" s="12">
        <v>2151</v>
      </c>
      <c r="H20" s="11">
        <v>2152.6</v>
      </c>
      <c r="I20" s="13">
        <v>1611089</v>
      </c>
      <c r="J20" s="16">
        <v>34785.08</v>
      </c>
    </row>
    <row r="21" spans="1:10" x14ac:dyDescent="0.3">
      <c r="A21" s="4">
        <v>43784</v>
      </c>
      <c r="B21" s="5" t="s">
        <v>14</v>
      </c>
      <c r="C21" s="5" t="s">
        <v>15</v>
      </c>
      <c r="D21" s="6">
        <v>2196</v>
      </c>
      <c r="E21" s="6">
        <v>2211.5</v>
      </c>
      <c r="F21" s="6">
        <v>2168.75</v>
      </c>
      <c r="G21" s="7">
        <v>2174.4499999999998</v>
      </c>
      <c r="H21" s="6">
        <v>2174.4499999999998</v>
      </c>
      <c r="I21" s="8">
        <v>2724180</v>
      </c>
      <c r="J21" s="17">
        <v>59709.22</v>
      </c>
    </row>
    <row r="22" spans="1:10" x14ac:dyDescent="0.3">
      <c r="A22" s="9">
        <v>43783</v>
      </c>
      <c r="B22" s="10" t="s">
        <v>14</v>
      </c>
      <c r="C22" s="10" t="s">
        <v>15</v>
      </c>
      <c r="D22" s="11">
        <v>2187.5</v>
      </c>
      <c r="E22" s="11">
        <v>2200</v>
      </c>
      <c r="F22" s="11">
        <v>2146.6999999999998</v>
      </c>
      <c r="G22" s="12">
        <v>2190</v>
      </c>
      <c r="H22" s="11">
        <v>2196.8000000000002</v>
      </c>
      <c r="I22" s="13">
        <v>2995915</v>
      </c>
      <c r="J22" s="16">
        <v>65413.37</v>
      </c>
    </row>
    <row r="23" spans="1:10" x14ac:dyDescent="0.3">
      <c r="A23" s="4">
        <v>43782</v>
      </c>
      <c r="B23" s="5" t="s">
        <v>14</v>
      </c>
      <c r="C23" s="5" t="s">
        <v>15</v>
      </c>
      <c r="D23" s="6">
        <v>2118</v>
      </c>
      <c r="E23" s="6">
        <v>2183.8000000000002</v>
      </c>
      <c r="F23" s="6">
        <v>2118</v>
      </c>
      <c r="G23" s="7">
        <v>2179</v>
      </c>
      <c r="H23" s="6">
        <v>2178.6</v>
      </c>
      <c r="I23" s="8">
        <v>3823365</v>
      </c>
      <c r="J23" s="17">
        <v>82642.31</v>
      </c>
    </row>
    <row r="24" spans="1:10" x14ac:dyDescent="0.3">
      <c r="A24" s="9">
        <v>43780</v>
      </c>
      <c r="B24" s="10" t="s">
        <v>14</v>
      </c>
      <c r="C24" s="10" t="s">
        <v>15</v>
      </c>
      <c r="D24" s="11">
        <v>2135</v>
      </c>
      <c r="E24" s="11">
        <v>2139</v>
      </c>
      <c r="F24" s="11">
        <v>2091</v>
      </c>
      <c r="G24" s="12">
        <v>2100.9</v>
      </c>
      <c r="H24" s="11">
        <v>2100.9499999999998</v>
      </c>
      <c r="I24" s="13">
        <v>2983768</v>
      </c>
      <c r="J24" s="16">
        <v>62831.94</v>
      </c>
    </row>
    <row r="25" spans="1:10" x14ac:dyDescent="0.3">
      <c r="A25" s="4">
        <v>43777</v>
      </c>
      <c r="B25" s="5" t="s">
        <v>14</v>
      </c>
      <c r="C25" s="5" t="s">
        <v>15</v>
      </c>
      <c r="D25" s="6">
        <v>2189.6</v>
      </c>
      <c r="E25" s="6">
        <v>2189.6</v>
      </c>
      <c r="F25" s="6">
        <v>2124</v>
      </c>
      <c r="G25" s="7">
        <v>2130</v>
      </c>
      <c r="H25" s="6">
        <v>2129.9499999999998</v>
      </c>
      <c r="I25" s="8">
        <v>2788759</v>
      </c>
      <c r="J25" s="17">
        <v>59952.04</v>
      </c>
    </row>
    <row r="26" spans="1:10" x14ac:dyDescent="0.3">
      <c r="A26" s="9">
        <v>43776</v>
      </c>
      <c r="B26" s="10" t="s">
        <v>14</v>
      </c>
      <c r="C26" s="10" t="s">
        <v>15</v>
      </c>
      <c r="D26" s="11">
        <v>2204.5</v>
      </c>
      <c r="E26" s="11">
        <v>2204.5</v>
      </c>
      <c r="F26" s="11">
        <v>2175.1999999999998</v>
      </c>
      <c r="G26" s="12">
        <v>2185</v>
      </c>
      <c r="H26" s="11">
        <v>2185.35</v>
      </c>
      <c r="I26" s="13">
        <v>1915598</v>
      </c>
      <c r="J26" s="16">
        <v>41876.6</v>
      </c>
    </row>
    <row r="27" spans="1:10" x14ac:dyDescent="0.3">
      <c r="A27" s="4">
        <v>43775</v>
      </c>
      <c r="B27" s="5" t="s">
        <v>14</v>
      </c>
      <c r="C27" s="5" t="s">
        <v>15</v>
      </c>
      <c r="D27" s="6">
        <v>2200</v>
      </c>
      <c r="E27" s="6">
        <v>2210.8000000000002</v>
      </c>
      <c r="F27" s="6">
        <v>2179</v>
      </c>
      <c r="G27" s="7">
        <v>2190.8000000000002</v>
      </c>
      <c r="H27" s="6">
        <v>2188.5</v>
      </c>
      <c r="I27" s="8">
        <v>2540719</v>
      </c>
      <c r="J27" s="17">
        <v>55676.65</v>
      </c>
    </row>
    <row r="28" spans="1:10" x14ac:dyDescent="0.3">
      <c r="A28" s="9">
        <v>43774</v>
      </c>
      <c r="B28" s="10" t="s">
        <v>14</v>
      </c>
      <c r="C28" s="10" t="s">
        <v>15</v>
      </c>
      <c r="D28" s="11">
        <v>2197</v>
      </c>
      <c r="E28" s="11">
        <v>2211</v>
      </c>
      <c r="F28" s="11">
        <v>2169</v>
      </c>
      <c r="G28" s="12">
        <v>2198</v>
      </c>
      <c r="H28" s="11">
        <v>2201.85</v>
      </c>
      <c r="I28" s="13">
        <v>2693475</v>
      </c>
      <c r="J28" s="16">
        <v>58932.71</v>
      </c>
    </row>
    <row r="29" spans="1:10" x14ac:dyDescent="0.3">
      <c r="A29" s="4">
        <v>43773</v>
      </c>
      <c r="B29" s="5" t="s">
        <v>14</v>
      </c>
      <c r="C29" s="5" t="s">
        <v>15</v>
      </c>
      <c r="D29" s="6">
        <v>2207</v>
      </c>
      <c r="E29" s="6">
        <v>2229.1999999999998</v>
      </c>
      <c r="F29" s="6">
        <v>2180.9</v>
      </c>
      <c r="G29" s="7">
        <v>2194.1</v>
      </c>
      <c r="H29" s="6">
        <v>2193.9499999999998</v>
      </c>
      <c r="I29" s="8">
        <v>2646411</v>
      </c>
      <c r="J29" s="17">
        <v>58152.86</v>
      </c>
    </row>
    <row r="30" spans="1:10" ht="15" thickBot="1" x14ac:dyDescent="0.35">
      <c r="A30" s="9">
        <v>43770</v>
      </c>
      <c r="B30" s="10" t="s">
        <v>14</v>
      </c>
      <c r="C30" s="10" t="s">
        <v>15</v>
      </c>
      <c r="D30" s="11">
        <v>2264</v>
      </c>
      <c r="E30" s="11">
        <v>2275</v>
      </c>
      <c r="F30" s="11">
        <v>2195</v>
      </c>
      <c r="G30" s="12">
        <v>2207</v>
      </c>
      <c r="H30" s="11">
        <v>2200.9</v>
      </c>
      <c r="I30" s="13">
        <v>4172620</v>
      </c>
      <c r="J30" s="16">
        <v>92589.16</v>
      </c>
    </row>
    <row r="31" spans="1:10" ht="15" thickBot="1" x14ac:dyDescent="0.35">
      <c r="A31" s="4">
        <v>43769</v>
      </c>
      <c r="B31" s="5" t="s">
        <v>14</v>
      </c>
      <c r="C31" s="5" t="s">
        <v>15</v>
      </c>
      <c r="D31" s="6">
        <v>2250</v>
      </c>
      <c r="E31" s="15">
        <v>2284.9499999999998</v>
      </c>
      <c r="F31" s="6">
        <v>2237</v>
      </c>
      <c r="G31" s="7">
        <v>2274.5500000000002</v>
      </c>
      <c r="H31" s="6">
        <v>2269.65</v>
      </c>
      <c r="I31" s="8">
        <v>4879261</v>
      </c>
      <c r="J31" s="17">
        <v>110642.84</v>
      </c>
    </row>
    <row r="32" spans="1:10" x14ac:dyDescent="0.3">
      <c r="A32" s="9">
        <v>43768</v>
      </c>
      <c r="B32" s="10" t="s">
        <v>14</v>
      </c>
      <c r="C32" s="10" t="s">
        <v>15</v>
      </c>
      <c r="D32" s="11">
        <v>2225</v>
      </c>
      <c r="E32" s="11">
        <v>2260</v>
      </c>
      <c r="F32" s="11">
        <v>2176.85</v>
      </c>
      <c r="G32" s="12">
        <v>2258</v>
      </c>
      <c r="H32" s="11">
        <v>2252.8000000000002</v>
      </c>
      <c r="I32" s="13">
        <v>5195136</v>
      </c>
      <c r="J32" s="16">
        <v>115845.99</v>
      </c>
    </row>
    <row r="33" spans="1:10" x14ac:dyDescent="0.3">
      <c r="A33" s="4">
        <v>43767</v>
      </c>
      <c r="B33" s="5" t="s">
        <v>14</v>
      </c>
      <c r="C33" s="5" t="s">
        <v>15</v>
      </c>
      <c r="D33" s="6">
        <v>2121.5</v>
      </c>
      <c r="E33" s="6">
        <v>2201.6999999999998</v>
      </c>
      <c r="F33" s="6">
        <v>2121.5</v>
      </c>
      <c r="G33" s="7">
        <v>2197.5</v>
      </c>
      <c r="H33" s="6">
        <v>2194.85</v>
      </c>
      <c r="I33" s="8">
        <v>5064173</v>
      </c>
      <c r="J33" s="17">
        <v>110055.22</v>
      </c>
    </row>
    <row r="34" spans="1:10" x14ac:dyDescent="0.3">
      <c r="A34" s="9">
        <v>43765</v>
      </c>
      <c r="B34" s="10" t="s">
        <v>14</v>
      </c>
      <c r="C34" s="10" t="s">
        <v>15</v>
      </c>
      <c r="D34" s="11">
        <v>2129</v>
      </c>
      <c r="E34" s="11">
        <v>2129</v>
      </c>
      <c r="F34" s="11">
        <v>2108.8000000000002</v>
      </c>
      <c r="G34" s="12">
        <v>2117.65</v>
      </c>
      <c r="H34" s="11">
        <v>2115.6999999999998</v>
      </c>
      <c r="I34" s="13">
        <v>224421</v>
      </c>
      <c r="J34" s="16">
        <v>4751.3</v>
      </c>
    </row>
    <row r="35" spans="1:10" x14ac:dyDescent="0.3">
      <c r="A35" s="4">
        <v>43763</v>
      </c>
      <c r="B35" s="5" t="s">
        <v>14</v>
      </c>
      <c r="C35" s="5" t="s">
        <v>15</v>
      </c>
      <c r="D35" s="6">
        <v>2094</v>
      </c>
      <c r="E35" s="6">
        <v>2130</v>
      </c>
      <c r="F35" s="6">
        <v>2075.0500000000002</v>
      </c>
      <c r="G35" s="7">
        <v>2121.6</v>
      </c>
      <c r="H35" s="6">
        <v>2124.9499999999998</v>
      </c>
      <c r="I35" s="8">
        <v>3954245</v>
      </c>
      <c r="J35" s="17">
        <v>83139.95</v>
      </c>
    </row>
    <row r="36" spans="1:10" x14ac:dyDescent="0.3">
      <c r="A36" s="9">
        <v>43762</v>
      </c>
      <c r="B36" s="10" t="s">
        <v>14</v>
      </c>
      <c r="C36" s="10" t="s">
        <v>15</v>
      </c>
      <c r="D36" s="11">
        <v>2084</v>
      </c>
      <c r="E36" s="11">
        <v>2099</v>
      </c>
      <c r="F36" s="11">
        <v>2061.3000000000002</v>
      </c>
      <c r="G36" s="12">
        <v>2079.75</v>
      </c>
      <c r="H36" s="11">
        <v>2082</v>
      </c>
      <c r="I36" s="13">
        <v>2798671</v>
      </c>
      <c r="J36" s="16">
        <v>58136.17</v>
      </c>
    </row>
    <row r="37" spans="1:10" x14ac:dyDescent="0.3">
      <c r="A37" s="4">
        <v>43761</v>
      </c>
      <c r="B37" s="5" t="s">
        <v>14</v>
      </c>
      <c r="C37" s="5" t="s">
        <v>15</v>
      </c>
      <c r="D37" s="6">
        <v>2060</v>
      </c>
      <c r="E37" s="6">
        <v>2083.85</v>
      </c>
      <c r="F37" s="6">
        <v>2052.5</v>
      </c>
      <c r="G37" s="7">
        <v>2082</v>
      </c>
      <c r="H37" s="6">
        <v>2070.1</v>
      </c>
      <c r="I37" s="8">
        <v>2348134</v>
      </c>
      <c r="J37" s="17">
        <v>48578.59</v>
      </c>
    </row>
    <row r="38" spans="1:10" x14ac:dyDescent="0.3">
      <c r="A38" s="9">
        <v>43760</v>
      </c>
      <c r="B38" s="10" t="s">
        <v>14</v>
      </c>
      <c r="C38" s="10" t="s">
        <v>15</v>
      </c>
      <c r="D38" s="11">
        <v>2080</v>
      </c>
      <c r="E38" s="11">
        <v>2111.5</v>
      </c>
      <c r="F38" s="11">
        <v>2040.05</v>
      </c>
      <c r="G38" s="12">
        <v>2050</v>
      </c>
      <c r="H38" s="11">
        <v>2051.4</v>
      </c>
      <c r="I38" s="13">
        <v>5552505</v>
      </c>
      <c r="J38" s="16">
        <v>114814.15</v>
      </c>
    </row>
    <row r="39" spans="1:10" x14ac:dyDescent="0.3">
      <c r="A39" s="4">
        <v>43756</v>
      </c>
      <c r="B39" s="5" t="s">
        <v>14</v>
      </c>
      <c r="C39" s="5" t="s">
        <v>15</v>
      </c>
      <c r="D39" s="6">
        <v>2037.5</v>
      </c>
      <c r="E39" s="6">
        <v>2063.9</v>
      </c>
      <c r="F39" s="6">
        <v>2025</v>
      </c>
      <c r="G39" s="7">
        <v>2059</v>
      </c>
      <c r="H39" s="6">
        <v>2057.35</v>
      </c>
      <c r="I39" s="8">
        <v>3087901</v>
      </c>
      <c r="J39" s="17">
        <v>63179.360000000001</v>
      </c>
    </row>
    <row r="40" spans="1:10" x14ac:dyDescent="0.3">
      <c r="A40" s="9">
        <v>43755</v>
      </c>
      <c r="B40" s="10" t="s">
        <v>14</v>
      </c>
      <c r="C40" s="10" t="s">
        <v>15</v>
      </c>
      <c r="D40" s="11">
        <v>2014</v>
      </c>
      <c r="E40" s="11">
        <v>2038</v>
      </c>
      <c r="F40" s="11">
        <v>1999.3</v>
      </c>
      <c r="G40" s="12">
        <v>2029</v>
      </c>
      <c r="H40" s="11">
        <v>2030.95</v>
      </c>
      <c r="I40" s="13">
        <v>3818774</v>
      </c>
      <c r="J40" s="16">
        <v>77080.78</v>
      </c>
    </row>
    <row r="41" spans="1:10" x14ac:dyDescent="0.3">
      <c r="A41" s="4">
        <v>43754</v>
      </c>
      <c r="B41" s="5" t="s">
        <v>14</v>
      </c>
      <c r="C41" s="5" t="s">
        <v>15</v>
      </c>
      <c r="D41" s="6">
        <v>2038</v>
      </c>
      <c r="E41" s="6">
        <v>2056</v>
      </c>
      <c r="F41" s="6">
        <v>2016</v>
      </c>
      <c r="G41" s="7">
        <v>2055</v>
      </c>
      <c r="H41" s="6">
        <v>2046.4</v>
      </c>
      <c r="I41" s="8">
        <v>3034082</v>
      </c>
      <c r="J41" s="17">
        <v>61664.92</v>
      </c>
    </row>
    <row r="42" spans="1:10" x14ac:dyDescent="0.3">
      <c r="A42" s="9">
        <v>43753</v>
      </c>
      <c r="B42" s="10" t="s">
        <v>14</v>
      </c>
      <c r="C42" s="10" t="s">
        <v>15</v>
      </c>
      <c r="D42" s="11">
        <v>2032</v>
      </c>
      <c r="E42" s="11">
        <v>2047</v>
      </c>
      <c r="F42" s="11">
        <v>2022.7</v>
      </c>
      <c r="G42" s="12">
        <v>2037.8</v>
      </c>
      <c r="H42" s="11">
        <v>2037.3</v>
      </c>
      <c r="I42" s="13">
        <v>2261310</v>
      </c>
      <c r="J42" s="16">
        <v>46114.52</v>
      </c>
    </row>
    <row r="43" spans="1:10" ht="15" thickBot="1" x14ac:dyDescent="0.35">
      <c r="A43" s="4">
        <v>43752</v>
      </c>
      <c r="B43" s="5" t="s">
        <v>14</v>
      </c>
      <c r="C43" s="5" t="s">
        <v>15</v>
      </c>
      <c r="D43" s="6">
        <v>1995</v>
      </c>
      <c r="E43" s="6">
        <v>2032.75</v>
      </c>
      <c r="F43" s="6">
        <v>1968</v>
      </c>
      <c r="G43" s="7">
        <v>2021</v>
      </c>
      <c r="H43" s="6">
        <v>2021</v>
      </c>
      <c r="I43" s="8">
        <v>3510704</v>
      </c>
      <c r="J43" s="17">
        <v>70558.09</v>
      </c>
    </row>
    <row r="44" spans="1:10" ht="15" thickBot="1" x14ac:dyDescent="0.35">
      <c r="A44" s="9">
        <v>43749</v>
      </c>
      <c r="B44" s="10" t="s">
        <v>14</v>
      </c>
      <c r="C44" s="10" t="s">
        <v>15</v>
      </c>
      <c r="D44" s="11">
        <v>1931</v>
      </c>
      <c r="E44" s="11">
        <v>1995</v>
      </c>
      <c r="F44" s="14">
        <v>1925</v>
      </c>
      <c r="G44" s="12">
        <v>1989</v>
      </c>
      <c r="H44" s="11">
        <v>1986.85</v>
      </c>
      <c r="I44" s="13">
        <v>12593069</v>
      </c>
      <c r="J44" s="16">
        <v>246581.43</v>
      </c>
    </row>
    <row r="45" spans="1:10" x14ac:dyDescent="0.3">
      <c r="A45" s="4">
        <v>43748</v>
      </c>
      <c r="B45" s="5" t="s">
        <v>14</v>
      </c>
      <c r="C45" s="5" t="s">
        <v>15</v>
      </c>
      <c r="D45" s="6">
        <v>2028</v>
      </c>
      <c r="E45" s="6">
        <v>2039.05</v>
      </c>
      <c r="F45" s="6">
        <v>1997.1</v>
      </c>
      <c r="G45" s="7">
        <v>2002.8</v>
      </c>
      <c r="H45" s="6">
        <v>2004.45</v>
      </c>
      <c r="I45" s="8">
        <v>2881452</v>
      </c>
      <c r="J45" s="17">
        <v>58065.67</v>
      </c>
    </row>
    <row r="46" spans="1:10" x14ac:dyDescent="0.3">
      <c r="A46" s="9">
        <v>43747</v>
      </c>
      <c r="B46" s="10" t="s">
        <v>14</v>
      </c>
      <c r="C46" s="10" t="s">
        <v>15</v>
      </c>
      <c r="D46" s="11">
        <v>2060</v>
      </c>
      <c r="E46" s="11">
        <v>2060</v>
      </c>
      <c r="F46" s="11">
        <v>2015.5</v>
      </c>
      <c r="G46" s="12">
        <v>2021.9</v>
      </c>
      <c r="H46" s="11">
        <v>2020.1</v>
      </c>
      <c r="I46" s="13">
        <v>2066920</v>
      </c>
      <c r="J46" s="16">
        <v>41884.6</v>
      </c>
    </row>
    <row r="47" spans="1:10" x14ac:dyDescent="0.3">
      <c r="A47" s="4">
        <v>43745</v>
      </c>
      <c r="B47" s="5" t="s">
        <v>14</v>
      </c>
      <c r="C47" s="5" t="s">
        <v>15</v>
      </c>
      <c r="D47" s="6">
        <v>2080</v>
      </c>
      <c r="E47" s="6">
        <v>2094.5</v>
      </c>
      <c r="F47" s="6">
        <v>2041</v>
      </c>
      <c r="G47" s="7">
        <v>2046</v>
      </c>
      <c r="H47" s="6">
        <v>2047.7</v>
      </c>
      <c r="I47" s="8">
        <v>2177916</v>
      </c>
      <c r="J47" s="17">
        <v>44914.46</v>
      </c>
    </row>
    <row r="48" spans="1:10" x14ac:dyDescent="0.3">
      <c r="A48" s="9">
        <v>43742</v>
      </c>
      <c r="B48" s="10" t="s">
        <v>14</v>
      </c>
      <c r="C48" s="10" t="s">
        <v>15</v>
      </c>
      <c r="D48" s="11">
        <v>2060.6</v>
      </c>
      <c r="E48" s="11">
        <v>2087.9499999999998</v>
      </c>
      <c r="F48" s="11">
        <v>2054.9499999999998</v>
      </c>
      <c r="G48" s="12">
        <v>2078</v>
      </c>
      <c r="H48" s="11">
        <v>2079.35</v>
      </c>
      <c r="I48" s="13">
        <v>2163251</v>
      </c>
      <c r="J48" s="16">
        <v>44980.1</v>
      </c>
    </row>
    <row r="49" spans="1:10" x14ac:dyDescent="0.3">
      <c r="A49" s="4">
        <v>43741</v>
      </c>
      <c r="B49" s="5" t="s">
        <v>14</v>
      </c>
      <c r="C49" s="5" t="s">
        <v>15</v>
      </c>
      <c r="D49" s="6">
        <v>2070</v>
      </c>
      <c r="E49" s="6">
        <v>2081.15</v>
      </c>
      <c r="F49" s="6">
        <v>2046.15</v>
      </c>
      <c r="G49" s="7">
        <v>2056</v>
      </c>
      <c r="H49" s="6">
        <v>2060.25</v>
      </c>
      <c r="I49" s="8">
        <v>2317618</v>
      </c>
      <c r="J49" s="17">
        <v>47869.75</v>
      </c>
    </row>
    <row r="50" spans="1:10" x14ac:dyDescent="0.3">
      <c r="A50" s="9">
        <v>43739</v>
      </c>
      <c r="B50" s="10" t="s">
        <v>14</v>
      </c>
      <c r="C50" s="10" t="s">
        <v>15</v>
      </c>
      <c r="D50" s="11">
        <v>2095.9499999999998</v>
      </c>
      <c r="E50" s="11">
        <v>2095.9499999999998</v>
      </c>
      <c r="F50" s="11">
        <v>2039.7</v>
      </c>
      <c r="G50" s="12">
        <v>2060.3000000000002</v>
      </c>
      <c r="H50" s="11">
        <v>2059.9499999999998</v>
      </c>
      <c r="I50" s="13">
        <v>3342877</v>
      </c>
      <c r="J50" s="16">
        <v>68831.09</v>
      </c>
    </row>
    <row r="51" spans="1:10" x14ac:dyDescent="0.3">
      <c r="A51" s="4">
        <v>43738</v>
      </c>
      <c r="B51" s="5" t="s">
        <v>14</v>
      </c>
      <c r="C51" s="5" t="s">
        <v>15</v>
      </c>
      <c r="D51" s="6">
        <v>2061.85</v>
      </c>
      <c r="E51" s="6">
        <v>2104</v>
      </c>
      <c r="F51" s="6">
        <v>2060</v>
      </c>
      <c r="G51" s="7">
        <v>2097</v>
      </c>
      <c r="H51" s="6">
        <v>2099.3000000000002</v>
      </c>
      <c r="I51" s="8">
        <v>2620039</v>
      </c>
      <c r="J51" s="17">
        <v>54760.77</v>
      </c>
    </row>
    <row r="52" spans="1:10" x14ac:dyDescent="0.3">
      <c r="A52" s="9">
        <v>43735</v>
      </c>
      <c r="B52" s="10" t="s">
        <v>14</v>
      </c>
      <c r="C52" s="10" t="s">
        <v>15</v>
      </c>
      <c r="D52" s="11">
        <v>2085</v>
      </c>
      <c r="E52" s="11">
        <v>2085.1999999999998</v>
      </c>
      <c r="F52" s="11">
        <v>2051.4</v>
      </c>
      <c r="G52" s="12">
        <v>2059</v>
      </c>
      <c r="H52" s="11">
        <v>2056.15</v>
      </c>
      <c r="I52" s="13">
        <v>2046795</v>
      </c>
      <c r="J52" s="16">
        <v>42277.84</v>
      </c>
    </row>
    <row r="53" spans="1:10" x14ac:dyDescent="0.3">
      <c r="A53" s="4">
        <v>43734</v>
      </c>
      <c r="B53" s="5" t="s">
        <v>14</v>
      </c>
      <c r="C53" s="5" t="s">
        <v>15</v>
      </c>
      <c r="D53" s="6">
        <v>2097.9</v>
      </c>
      <c r="E53" s="6">
        <v>2107</v>
      </c>
      <c r="F53" s="6">
        <v>2063</v>
      </c>
      <c r="G53" s="7">
        <v>2089.6</v>
      </c>
      <c r="H53" s="6">
        <v>2087.6</v>
      </c>
      <c r="I53" s="8">
        <v>4234281</v>
      </c>
      <c r="J53" s="17">
        <v>88261.28</v>
      </c>
    </row>
    <row r="54" spans="1:10" x14ac:dyDescent="0.3">
      <c r="A54" s="9">
        <v>43733</v>
      </c>
      <c r="B54" s="10" t="s">
        <v>14</v>
      </c>
      <c r="C54" s="10" t="s">
        <v>15</v>
      </c>
      <c r="D54" s="11">
        <v>2065</v>
      </c>
      <c r="E54" s="11">
        <v>2092</v>
      </c>
      <c r="F54" s="11">
        <v>2060.0500000000002</v>
      </c>
      <c r="G54" s="12">
        <v>2084</v>
      </c>
      <c r="H54" s="11">
        <v>2088.4499999999998</v>
      </c>
      <c r="I54" s="13">
        <v>4002232</v>
      </c>
      <c r="J54" s="16">
        <v>83165.52</v>
      </c>
    </row>
    <row r="55" spans="1:10" x14ac:dyDescent="0.3">
      <c r="A55" s="4">
        <v>43732</v>
      </c>
      <c r="B55" s="5" t="s">
        <v>14</v>
      </c>
      <c r="C55" s="5" t="s">
        <v>15</v>
      </c>
      <c r="D55" s="6">
        <v>2015</v>
      </c>
      <c r="E55" s="6">
        <v>2061</v>
      </c>
      <c r="F55" s="6">
        <v>2013</v>
      </c>
      <c r="G55" s="7">
        <v>2047.3</v>
      </c>
      <c r="H55" s="6">
        <v>2044.7</v>
      </c>
      <c r="I55" s="8">
        <v>4620978</v>
      </c>
      <c r="J55" s="17">
        <v>94502.41</v>
      </c>
    </row>
    <row r="56" spans="1:10" x14ac:dyDescent="0.3">
      <c r="A56" s="9">
        <v>43731</v>
      </c>
      <c r="B56" s="10" t="s">
        <v>14</v>
      </c>
      <c r="C56" s="10" t="s">
        <v>15</v>
      </c>
      <c r="D56" s="11">
        <v>2099</v>
      </c>
      <c r="E56" s="11">
        <v>2099</v>
      </c>
      <c r="F56" s="11">
        <v>1975</v>
      </c>
      <c r="G56" s="12">
        <v>2020</v>
      </c>
      <c r="H56" s="11">
        <v>2015.8</v>
      </c>
      <c r="I56" s="13">
        <v>6323401</v>
      </c>
      <c r="J56" s="16">
        <v>127202.5</v>
      </c>
    </row>
    <row r="57" spans="1:10" x14ac:dyDescent="0.3">
      <c r="A57" s="4">
        <v>43728</v>
      </c>
      <c r="B57" s="5" t="s">
        <v>14</v>
      </c>
      <c r="C57" s="5" t="s">
        <v>15</v>
      </c>
      <c r="D57" s="6">
        <v>2104.9</v>
      </c>
      <c r="E57" s="6">
        <v>2129.4</v>
      </c>
      <c r="F57" s="6">
        <v>2057</v>
      </c>
      <c r="G57" s="7">
        <v>2069</v>
      </c>
      <c r="H57" s="6">
        <v>2065.4499999999998</v>
      </c>
      <c r="I57" s="8">
        <v>6941979</v>
      </c>
      <c r="J57" s="17">
        <v>144649.76</v>
      </c>
    </row>
    <row r="58" spans="1:10" x14ac:dyDescent="0.3">
      <c r="A58" s="9">
        <v>43727</v>
      </c>
      <c r="B58" s="10" t="s">
        <v>14</v>
      </c>
      <c r="C58" s="10" t="s">
        <v>15</v>
      </c>
      <c r="D58" s="11">
        <v>2135</v>
      </c>
      <c r="E58" s="11">
        <v>2135.8000000000002</v>
      </c>
      <c r="F58" s="11">
        <v>2091</v>
      </c>
      <c r="G58" s="12">
        <v>2096.9</v>
      </c>
      <c r="H58" s="11">
        <v>2101.9499999999998</v>
      </c>
      <c r="I58" s="13">
        <v>1652691</v>
      </c>
      <c r="J58" s="16">
        <v>34768.28</v>
      </c>
    </row>
    <row r="59" spans="1:10" x14ac:dyDescent="0.3">
      <c r="A59" s="4">
        <v>43726</v>
      </c>
      <c r="B59" s="5" t="s">
        <v>14</v>
      </c>
      <c r="C59" s="5" t="s">
        <v>15</v>
      </c>
      <c r="D59" s="6">
        <v>2126.4</v>
      </c>
      <c r="E59" s="6">
        <v>2142.9499999999998</v>
      </c>
      <c r="F59" s="6">
        <v>2113.15</v>
      </c>
      <c r="G59" s="7">
        <v>2141.15</v>
      </c>
      <c r="H59" s="6">
        <v>2138.5500000000002</v>
      </c>
      <c r="I59" s="8">
        <v>1454663</v>
      </c>
      <c r="J59" s="17">
        <v>31028.21</v>
      </c>
    </row>
    <row r="60" spans="1:10" x14ac:dyDescent="0.3">
      <c r="A60" s="9">
        <v>43725</v>
      </c>
      <c r="B60" s="10" t="s">
        <v>14</v>
      </c>
      <c r="C60" s="10" t="s">
        <v>15</v>
      </c>
      <c r="D60" s="11">
        <v>2154.9499999999998</v>
      </c>
      <c r="E60" s="11">
        <v>2156.5500000000002</v>
      </c>
      <c r="F60" s="11">
        <v>2105.6</v>
      </c>
      <c r="G60" s="12">
        <v>2126.4</v>
      </c>
      <c r="H60" s="11">
        <v>2122.65</v>
      </c>
      <c r="I60" s="13">
        <v>2796530</v>
      </c>
      <c r="J60" s="16">
        <v>59392.18</v>
      </c>
    </row>
    <row r="61" spans="1:10" x14ac:dyDescent="0.3">
      <c r="A61" s="4">
        <v>43724</v>
      </c>
      <c r="B61" s="5" t="s">
        <v>14</v>
      </c>
      <c r="C61" s="5" t="s">
        <v>15</v>
      </c>
      <c r="D61" s="6">
        <v>2159.9499999999998</v>
      </c>
      <c r="E61" s="6">
        <v>2173.4</v>
      </c>
      <c r="F61" s="6">
        <v>2126.4</v>
      </c>
      <c r="G61" s="7">
        <v>2150</v>
      </c>
      <c r="H61" s="6">
        <v>2150</v>
      </c>
      <c r="I61" s="8">
        <v>2597948</v>
      </c>
      <c r="J61" s="17">
        <v>55886.31</v>
      </c>
    </row>
    <row r="62" spans="1:10" x14ac:dyDescent="0.3">
      <c r="A62" s="9">
        <v>43721</v>
      </c>
      <c r="B62" s="10" t="s">
        <v>14</v>
      </c>
      <c r="C62" s="10" t="s">
        <v>15</v>
      </c>
      <c r="D62" s="11">
        <v>2135</v>
      </c>
      <c r="E62" s="11">
        <v>2157.9499999999998</v>
      </c>
      <c r="F62" s="11">
        <v>2115.5500000000002</v>
      </c>
      <c r="G62" s="12">
        <v>2143</v>
      </c>
      <c r="H62" s="11">
        <v>2141.9499999999998</v>
      </c>
      <c r="I62" s="13">
        <v>2291174</v>
      </c>
      <c r="J62" s="16">
        <v>48935.64</v>
      </c>
    </row>
    <row r="63" spans="1:10" x14ac:dyDescent="0.3">
      <c r="A63" s="4">
        <v>43720</v>
      </c>
      <c r="B63" s="5" t="s">
        <v>14</v>
      </c>
      <c r="C63" s="5" t="s">
        <v>15</v>
      </c>
      <c r="D63" s="6">
        <v>2155</v>
      </c>
      <c r="E63" s="6">
        <v>2165</v>
      </c>
      <c r="F63" s="6">
        <v>2120.35</v>
      </c>
      <c r="G63" s="7">
        <v>2134.6</v>
      </c>
      <c r="H63" s="6">
        <v>2133.6</v>
      </c>
      <c r="I63" s="8">
        <v>2118859</v>
      </c>
      <c r="J63" s="17">
        <v>45247.43</v>
      </c>
    </row>
    <row r="64" spans="1:10" ht="15" thickBot="1" x14ac:dyDescent="0.35">
      <c r="A64" s="18">
        <v>43719</v>
      </c>
      <c r="B64" s="19" t="s">
        <v>14</v>
      </c>
      <c r="C64" s="19" t="s">
        <v>15</v>
      </c>
      <c r="D64" s="20">
        <v>2186</v>
      </c>
      <c r="E64" s="20">
        <v>2195</v>
      </c>
      <c r="F64" s="20">
        <v>2146.5500000000002</v>
      </c>
      <c r="G64" s="21">
        <v>2151.6</v>
      </c>
      <c r="H64" s="20">
        <v>2154</v>
      </c>
      <c r="I64" s="22">
        <v>2627440</v>
      </c>
      <c r="J64" s="23">
        <v>56822.03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1FD9-670D-42F4-95AF-C59FD0A1D641}">
  <dimension ref="A1:O64"/>
  <sheetViews>
    <sheetView topLeftCell="A44" workbookViewId="0">
      <selection activeCell="D3" sqref="D3:D64"/>
    </sheetView>
  </sheetViews>
  <sheetFormatPr defaultRowHeight="14.4" x14ac:dyDescent="0.3"/>
  <cols>
    <col min="3" max="3" width="8.88671875" style="1"/>
    <col min="10" max="11" width="8.88671875" style="1"/>
    <col min="17" max="17" width="24.88671875" bestFit="1" customWidth="1"/>
    <col min="18" max="18" width="21" bestFit="1" customWidth="1"/>
  </cols>
  <sheetData>
    <row r="1" spans="1:15" s="1" customFormat="1" x14ac:dyDescent="0.3">
      <c r="A1" s="27" t="s">
        <v>23</v>
      </c>
      <c r="B1" s="27" t="s">
        <v>13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28</v>
      </c>
      <c r="H1" s="27" t="s">
        <v>29</v>
      </c>
      <c r="I1" s="27" t="s">
        <v>30</v>
      </c>
      <c r="J1" s="25" t="s">
        <v>31</v>
      </c>
    </row>
    <row r="2" spans="1:15" s="2" customFormat="1" ht="15" thickBot="1" x14ac:dyDescent="0.35">
      <c r="A2" s="28"/>
      <c r="B2" s="28"/>
      <c r="C2" s="28"/>
      <c r="D2" s="28"/>
      <c r="E2" s="28"/>
      <c r="F2" s="28"/>
      <c r="G2" s="28"/>
      <c r="H2" s="28"/>
      <c r="I2" s="28"/>
      <c r="J2" s="26" t="s">
        <v>32</v>
      </c>
      <c r="K2" s="3"/>
    </row>
    <row r="3" spans="1:15" x14ac:dyDescent="0.3">
      <c r="A3" s="4">
        <v>43810</v>
      </c>
      <c r="B3" s="5" t="s">
        <v>14</v>
      </c>
      <c r="C3" s="5" t="s">
        <v>15</v>
      </c>
      <c r="D3" s="6">
        <v>2025.4</v>
      </c>
      <c r="E3" s="6">
        <v>2048</v>
      </c>
      <c r="F3" s="6">
        <v>2006.75</v>
      </c>
      <c r="G3" s="7">
        <v>2040</v>
      </c>
      <c r="H3" s="6">
        <v>2041.9</v>
      </c>
      <c r="I3" s="8">
        <v>4943024</v>
      </c>
      <c r="J3" s="17">
        <v>100483.64</v>
      </c>
      <c r="K3" s="3"/>
      <c r="L3" s="2"/>
      <c r="M3" s="2"/>
      <c r="N3" s="2"/>
      <c r="O3" s="2"/>
    </row>
    <row r="4" spans="1:15" x14ac:dyDescent="0.3">
      <c r="A4" s="9">
        <v>43809</v>
      </c>
      <c r="B4" s="10" t="s">
        <v>14</v>
      </c>
      <c r="C4" s="10" t="s">
        <v>15</v>
      </c>
      <c r="D4" s="11">
        <v>2060</v>
      </c>
      <c r="E4" s="11">
        <v>2060.85</v>
      </c>
      <c r="F4" s="11">
        <v>2003.25</v>
      </c>
      <c r="G4" s="12">
        <v>2016.25</v>
      </c>
      <c r="H4" s="11">
        <v>2012.85</v>
      </c>
      <c r="I4" s="13">
        <v>4520045</v>
      </c>
      <c r="J4" s="16">
        <v>91349.65</v>
      </c>
      <c r="K4" s="3"/>
      <c r="L4" s="2"/>
      <c r="M4" s="2"/>
      <c r="N4" s="2"/>
      <c r="O4" s="2"/>
    </row>
    <row r="5" spans="1:15" x14ac:dyDescent="0.3">
      <c r="A5" s="4">
        <v>43808</v>
      </c>
      <c r="B5" s="5" t="s">
        <v>14</v>
      </c>
      <c r="C5" s="5" t="s">
        <v>15</v>
      </c>
      <c r="D5" s="6">
        <v>2127.9499999999998</v>
      </c>
      <c r="E5" s="6">
        <v>2127.9499999999998</v>
      </c>
      <c r="F5" s="6">
        <v>2053.5</v>
      </c>
      <c r="G5" s="7">
        <v>2060</v>
      </c>
      <c r="H5" s="6">
        <v>2060.4499999999998</v>
      </c>
      <c r="I5" s="8">
        <v>2244747</v>
      </c>
      <c r="J5" s="17">
        <v>46689.1</v>
      </c>
      <c r="K5" s="3"/>
      <c r="L5" s="2"/>
      <c r="M5" s="2"/>
      <c r="N5" s="2"/>
      <c r="O5" s="2"/>
    </row>
    <row r="6" spans="1:15" x14ac:dyDescent="0.3">
      <c r="A6" s="9">
        <v>43805</v>
      </c>
      <c r="B6" s="10" t="s">
        <v>14</v>
      </c>
      <c r="C6" s="10" t="s">
        <v>15</v>
      </c>
      <c r="D6" s="11">
        <v>2124</v>
      </c>
      <c r="E6" s="11">
        <v>2128</v>
      </c>
      <c r="F6" s="11">
        <v>2101</v>
      </c>
      <c r="G6" s="12">
        <v>2123.65</v>
      </c>
      <c r="H6" s="11">
        <v>2123.6</v>
      </c>
      <c r="I6" s="13">
        <v>1829461</v>
      </c>
      <c r="J6" s="16">
        <v>38721.56</v>
      </c>
      <c r="K6" s="3"/>
      <c r="L6" s="2"/>
      <c r="M6" s="2"/>
      <c r="N6" s="2"/>
      <c r="O6" s="2"/>
    </row>
    <row r="7" spans="1:15" x14ac:dyDescent="0.3">
      <c r="A7" s="4">
        <v>43804</v>
      </c>
      <c r="B7" s="5" t="s">
        <v>14</v>
      </c>
      <c r="C7" s="5" t="s">
        <v>15</v>
      </c>
      <c r="D7" s="6">
        <v>2083</v>
      </c>
      <c r="E7" s="6">
        <v>2126.8000000000002</v>
      </c>
      <c r="F7" s="6">
        <v>2068.35</v>
      </c>
      <c r="G7" s="7">
        <v>2120.1999999999998</v>
      </c>
      <c r="H7" s="6">
        <v>2121.3000000000002</v>
      </c>
      <c r="I7" s="8">
        <v>3902721</v>
      </c>
      <c r="J7" s="17">
        <v>82251.5</v>
      </c>
    </row>
    <row r="8" spans="1:15" x14ac:dyDescent="0.3">
      <c r="A8" s="9">
        <v>43803</v>
      </c>
      <c r="B8" s="10" t="s">
        <v>14</v>
      </c>
      <c r="C8" s="10" t="s">
        <v>15</v>
      </c>
      <c r="D8" s="11">
        <v>2053</v>
      </c>
      <c r="E8" s="11">
        <v>2082</v>
      </c>
      <c r="F8" s="11">
        <v>2045.5</v>
      </c>
      <c r="G8" s="12">
        <v>2077</v>
      </c>
      <c r="H8" s="11">
        <v>2078.5</v>
      </c>
      <c r="I8" s="13">
        <v>3334301</v>
      </c>
      <c r="J8" s="16">
        <v>68925.37</v>
      </c>
    </row>
    <row r="9" spans="1:15" x14ac:dyDescent="0.3">
      <c r="A9" s="4">
        <v>43802</v>
      </c>
      <c r="B9" s="5" t="s">
        <v>14</v>
      </c>
      <c r="C9" s="5" t="s">
        <v>15</v>
      </c>
      <c r="D9" s="6">
        <v>2027.7</v>
      </c>
      <c r="E9" s="6">
        <v>2062</v>
      </c>
      <c r="F9" s="6">
        <v>2010</v>
      </c>
      <c r="G9" s="7">
        <v>2052.9499999999998</v>
      </c>
      <c r="H9" s="6">
        <v>2051</v>
      </c>
      <c r="I9" s="8">
        <v>4664774</v>
      </c>
      <c r="J9" s="17">
        <v>95348.479999999996</v>
      </c>
    </row>
    <row r="10" spans="1:15" x14ac:dyDescent="0.3">
      <c r="A10" s="9">
        <v>43801</v>
      </c>
      <c r="B10" s="10" t="s">
        <v>14</v>
      </c>
      <c r="C10" s="10" t="s">
        <v>15</v>
      </c>
      <c r="D10" s="11">
        <v>2060</v>
      </c>
      <c r="E10" s="11">
        <v>2067.6999999999998</v>
      </c>
      <c r="F10" s="11">
        <v>2016</v>
      </c>
      <c r="G10" s="12">
        <v>2021</v>
      </c>
      <c r="H10" s="11">
        <v>2021.05</v>
      </c>
      <c r="I10" s="13">
        <v>3809860</v>
      </c>
      <c r="J10" s="16">
        <v>77357.98</v>
      </c>
    </row>
    <row r="11" spans="1:15" x14ac:dyDescent="0.3">
      <c r="A11" s="4">
        <v>43798</v>
      </c>
      <c r="B11" s="5" t="s">
        <v>14</v>
      </c>
      <c r="C11" s="5" t="s">
        <v>15</v>
      </c>
      <c r="D11" s="6">
        <v>2085</v>
      </c>
      <c r="E11" s="6">
        <v>2085</v>
      </c>
      <c r="F11" s="6">
        <v>2045.8</v>
      </c>
      <c r="G11" s="7">
        <v>2051.65</v>
      </c>
      <c r="H11" s="6">
        <v>2053.25</v>
      </c>
      <c r="I11" s="8">
        <v>2064271</v>
      </c>
      <c r="J11" s="17">
        <v>42438.8</v>
      </c>
    </row>
    <row r="12" spans="1:15" x14ac:dyDescent="0.3">
      <c r="A12" s="9">
        <v>43797</v>
      </c>
      <c r="B12" s="10" t="s">
        <v>14</v>
      </c>
      <c r="C12" s="10" t="s">
        <v>15</v>
      </c>
      <c r="D12" s="11">
        <v>2067.0500000000002</v>
      </c>
      <c r="E12" s="11">
        <v>2094.4</v>
      </c>
      <c r="F12" s="11">
        <v>2060</v>
      </c>
      <c r="G12" s="12">
        <v>2075.9</v>
      </c>
      <c r="H12" s="11">
        <v>2077.35</v>
      </c>
      <c r="I12" s="13">
        <v>2924429</v>
      </c>
      <c r="J12" s="16">
        <v>60867.07</v>
      </c>
    </row>
    <row r="13" spans="1:15" x14ac:dyDescent="0.3">
      <c r="A13" s="4">
        <v>43796</v>
      </c>
      <c r="B13" s="5" t="s">
        <v>14</v>
      </c>
      <c r="C13" s="5" t="s">
        <v>15</v>
      </c>
      <c r="D13" s="6">
        <v>2052</v>
      </c>
      <c r="E13" s="6">
        <v>2071.6999999999998</v>
      </c>
      <c r="F13" s="6">
        <v>2046.55</v>
      </c>
      <c r="G13" s="7">
        <v>2055</v>
      </c>
      <c r="H13" s="6">
        <v>2054.3000000000002</v>
      </c>
      <c r="I13" s="8">
        <v>2907521</v>
      </c>
      <c r="J13" s="17">
        <v>59909.3</v>
      </c>
    </row>
    <row r="14" spans="1:15" x14ac:dyDescent="0.3">
      <c r="A14" s="9">
        <v>43795</v>
      </c>
      <c r="B14" s="10" t="s">
        <v>14</v>
      </c>
      <c r="C14" s="10" t="s">
        <v>15</v>
      </c>
      <c r="D14" s="11">
        <v>2089.85</v>
      </c>
      <c r="E14" s="11">
        <v>2097.9</v>
      </c>
      <c r="F14" s="11">
        <v>2035.05</v>
      </c>
      <c r="G14" s="12">
        <v>2046.65</v>
      </c>
      <c r="H14" s="11">
        <v>2046.65</v>
      </c>
      <c r="I14" s="13">
        <v>6561580</v>
      </c>
      <c r="J14" s="16">
        <v>134925.22</v>
      </c>
    </row>
    <row r="15" spans="1:15" x14ac:dyDescent="0.3">
      <c r="A15" s="4">
        <v>43794</v>
      </c>
      <c r="B15" s="5" t="s">
        <v>14</v>
      </c>
      <c r="C15" s="5" t="s">
        <v>15</v>
      </c>
      <c r="D15" s="6">
        <v>2074.5500000000002</v>
      </c>
      <c r="E15" s="6">
        <v>2084.9499999999998</v>
      </c>
      <c r="F15" s="6">
        <v>2052.1999999999998</v>
      </c>
      <c r="G15" s="7">
        <v>2083.5</v>
      </c>
      <c r="H15" s="6">
        <v>2081.5</v>
      </c>
      <c r="I15" s="8">
        <v>2737010</v>
      </c>
      <c r="J15" s="17">
        <v>56810.25</v>
      </c>
    </row>
    <row r="16" spans="1:15" x14ac:dyDescent="0.3">
      <c r="A16" s="9">
        <v>43791</v>
      </c>
      <c r="B16" s="10" t="s">
        <v>14</v>
      </c>
      <c r="C16" s="10" t="s">
        <v>15</v>
      </c>
      <c r="D16" s="11">
        <v>2097</v>
      </c>
      <c r="E16" s="11">
        <v>2107</v>
      </c>
      <c r="F16" s="11">
        <v>2060.5</v>
      </c>
      <c r="G16" s="12">
        <v>2067.1</v>
      </c>
      <c r="H16" s="11">
        <v>2071.6999999999998</v>
      </c>
      <c r="I16" s="13">
        <v>3742049</v>
      </c>
      <c r="J16" s="16">
        <v>77811.17</v>
      </c>
    </row>
    <row r="17" spans="1:10" x14ac:dyDescent="0.3">
      <c r="A17" s="4">
        <v>43790</v>
      </c>
      <c r="B17" s="5" t="s">
        <v>14</v>
      </c>
      <c r="C17" s="5" t="s">
        <v>15</v>
      </c>
      <c r="D17" s="6">
        <v>2112</v>
      </c>
      <c r="E17" s="6">
        <v>2126.6</v>
      </c>
      <c r="F17" s="6">
        <v>2107.4</v>
      </c>
      <c r="G17" s="7">
        <v>2117.4</v>
      </c>
      <c r="H17" s="6">
        <v>2118.1</v>
      </c>
      <c r="I17" s="8">
        <v>2052574</v>
      </c>
      <c r="J17" s="17">
        <v>43518.99</v>
      </c>
    </row>
    <row r="18" spans="1:10" x14ac:dyDescent="0.3">
      <c r="A18" s="9">
        <v>43789</v>
      </c>
      <c r="B18" s="10" t="s">
        <v>14</v>
      </c>
      <c r="C18" s="10" t="s">
        <v>15</v>
      </c>
      <c r="D18" s="11">
        <v>2121.9499999999998</v>
      </c>
      <c r="E18" s="11">
        <v>2135</v>
      </c>
      <c r="F18" s="11">
        <v>2094.5</v>
      </c>
      <c r="G18" s="12">
        <v>2108.15</v>
      </c>
      <c r="H18" s="11">
        <v>2108.5500000000002</v>
      </c>
      <c r="I18" s="13">
        <v>2894129</v>
      </c>
      <c r="J18" s="16">
        <v>61141.94</v>
      </c>
    </row>
    <row r="19" spans="1:10" x14ac:dyDescent="0.3">
      <c r="A19" s="4">
        <v>43788</v>
      </c>
      <c r="B19" s="5" t="s">
        <v>14</v>
      </c>
      <c r="C19" s="5" t="s">
        <v>15</v>
      </c>
      <c r="D19" s="6">
        <v>2153</v>
      </c>
      <c r="E19" s="6">
        <v>2154.65</v>
      </c>
      <c r="F19" s="6">
        <v>2105</v>
      </c>
      <c r="G19" s="7">
        <v>2110</v>
      </c>
      <c r="H19" s="6">
        <v>2108.8000000000002</v>
      </c>
      <c r="I19" s="8">
        <v>2975313</v>
      </c>
      <c r="J19" s="17">
        <v>62986.64</v>
      </c>
    </row>
    <row r="20" spans="1:10" x14ac:dyDescent="0.3">
      <c r="A20" s="9">
        <v>43787</v>
      </c>
      <c r="B20" s="10" t="s">
        <v>14</v>
      </c>
      <c r="C20" s="10" t="s">
        <v>15</v>
      </c>
      <c r="D20" s="11">
        <v>2178.4</v>
      </c>
      <c r="E20" s="11">
        <v>2187.75</v>
      </c>
      <c r="F20" s="11">
        <v>2148.75</v>
      </c>
      <c r="G20" s="12">
        <v>2151</v>
      </c>
      <c r="H20" s="11">
        <v>2152.6</v>
      </c>
      <c r="I20" s="13">
        <v>1611089</v>
      </c>
      <c r="J20" s="16">
        <v>34785.08</v>
      </c>
    </row>
    <row r="21" spans="1:10" x14ac:dyDescent="0.3">
      <c r="A21" s="4">
        <v>43784</v>
      </c>
      <c r="B21" s="5" t="s">
        <v>14</v>
      </c>
      <c r="C21" s="5" t="s">
        <v>15</v>
      </c>
      <c r="D21" s="6">
        <v>2196</v>
      </c>
      <c r="E21" s="6">
        <v>2211.5</v>
      </c>
      <c r="F21" s="6">
        <v>2168.75</v>
      </c>
      <c r="G21" s="7">
        <v>2174.4499999999998</v>
      </c>
      <c r="H21" s="6">
        <v>2174.4499999999998</v>
      </c>
      <c r="I21" s="8">
        <v>2724180</v>
      </c>
      <c r="J21" s="17">
        <v>59709.22</v>
      </c>
    </row>
    <row r="22" spans="1:10" x14ac:dyDescent="0.3">
      <c r="A22" s="9">
        <v>43783</v>
      </c>
      <c r="B22" s="10" t="s">
        <v>14</v>
      </c>
      <c r="C22" s="10" t="s">
        <v>15</v>
      </c>
      <c r="D22" s="11">
        <v>2187.5</v>
      </c>
      <c r="E22" s="11">
        <v>2200</v>
      </c>
      <c r="F22" s="11">
        <v>2146.6999999999998</v>
      </c>
      <c r="G22" s="12">
        <v>2190</v>
      </c>
      <c r="H22" s="11">
        <v>2196.8000000000002</v>
      </c>
      <c r="I22" s="13">
        <v>2995915</v>
      </c>
      <c r="J22" s="16">
        <v>65413.37</v>
      </c>
    </row>
    <row r="23" spans="1:10" x14ac:dyDescent="0.3">
      <c r="A23" s="4">
        <v>43782</v>
      </c>
      <c r="B23" s="5" t="s">
        <v>14</v>
      </c>
      <c r="C23" s="5" t="s">
        <v>15</v>
      </c>
      <c r="D23" s="6">
        <v>2118</v>
      </c>
      <c r="E23" s="6">
        <v>2183.8000000000002</v>
      </c>
      <c r="F23" s="6">
        <v>2118</v>
      </c>
      <c r="G23" s="7">
        <v>2179</v>
      </c>
      <c r="H23" s="6">
        <v>2178.6</v>
      </c>
      <c r="I23" s="8">
        <v>3823365</v>
      </c>
      <c r="J23" s="17">
        <v>82642.31</v>
      </c>
    </row>
    <row r="24" spans="1:10" x14ac:dyDescent="0.3">
      <c r="A24" s="9">
        <v>43780</v>
      </c>
      <c r="B24" s="10" t="s">
        <v>14</v>
      </c>
      <c r="C24" s="10" t="s">
        <v>15</v>
      </c>
      <c r="D24" s="11">
        <v>2135</v>
      </c>
      <c r="E24" s="11">
        <v>2139</v>
      </c>
      <c r="F24" s="11">
        <v>2091</v>
      </c>
      <c r="G24" s="12">
        <v>2100.9</v>
      </c>
      <c r="H24" s="11">
        <v>2100.9499999999998</v>
      </c>
      <c r="I24" s="13">
        <v>2983768</v>
      </c>
      <c r="J24" s="16">
        <v>62831.94</v>
      </c>
    </row>
    <row r="25" spans="1:10" x14ac:dyDescent="0.3">
      <c r="A25" s="4">
        <v>43777</v>
      </c>
      <c r="B25" s="5" t="s">
        <v>14</v>
      </c>
      <c r="C25" s="5" t="s">
        <v>15</v>
      </c>
      <c r="D25" s="6">
        <v>2189.6</v>
      </c>
      <c r="E25" s="6">
        <v>2189.6</v>
      </c>
      <c r="F25" s="6">
        <v>2124</v>
      </c>
      <c r="G25" s="7">
        <v>2130</v>
      </c>
      <c r="H25" s="6">
        <v>2129.9499999999998</v>
      </c>
      <c r="I25" s="8">
        <v>2788759</v>
      </c>
      <c r="J25" s="17">
        <v>59952.04</v>
      </c>
    </row>
    <row r="26" spans="1:10" x14ac:dyDescent="0.3">
      <c r="A26" s="9">
        <v>43776</v>
      </c>
      <c r="B26" s="10" t="s">
        <v>14</v>
      </c>
      <c r="C26" s="10" t="s">
        <v>15</v>
      </c>
      <c r="D26" s="11">
        <v>2204.5</v>
      </c>
      <c r="E26" s="11">
        <v>2204.5</v>
      </c>
      <c r="F26" s="11">
        <v>2175.1999999999998</v>
      </c>
      <c r="G26" s="12">
        <v>2185</v>
      </c>
      <c r="H26" s="11">
        <v>2185.35</v>
      </c>
      <c r="I26" s="13">
        <v>1915598</v>
      </c>
      <c r="J26" s="16">
        <v>41876.6</v>
      </c>
    </row>
    <row r="27" spans="1:10" x14ac:dyDescent="0.3">
      <c r="A27" s="4">
        <v>43775</v>
      </c>
      <c r="B27" s="5" t="s">
        <v>14</v>
      </c>
      <c r="C27" s="5" t="s">
        <v>15</v>
      </c>
      <c r="D27" s="6">
        <v>2200</v>
      </c>
      <c r="E27" s="6">
        <v>2210.8000000000002</v>
      </c>
      <c r="F27" s="6">
        <v>2179</v>
      </c>
      <c r="G27" s="7">
        <v>2190.8000000000002</v>
      </c>
      <c r="H27" s="6">
        <v>2188.5</v>
      </c>
      <c r="I27" s="8">
        <v>2540719</v>
      </c>
      <c r="J27" s="17">
        <v>55676.65</v>
      </c>
    </row>
    <row r="28" spans="1:10" x14ac:dyDescent="0.3">
      <c r="A28" s="9">
        <v>43774</v>
      </c>
      <c r="B28" s="10" t="s">
        <v>14</v>
      </c>
      <c r="C28" s="10" t="s">
        <v>15</v>
      </c>
      <c r="D28" s="11">
        <v>2197</v>
      </c>
      <c r="E28" s="11">
        <v>2211</v>
      </c>
      <c r="F28" s="11">
        <v>2169</v>
      </c>
      <c r="G28" s="12">
        <v>2198</v>
      </c>
      <c r="H28" s="11">
        <v>2201.85</v>
      </c>
      <c r="I28" s="13">
        <v>2693475</v>
      </c>
      <c r="J28" s="16">
        <v>58932.71</v>
      </c>
    </row>
    <row r="29" spans="1:10" x14ac:dyDescent="0.3">
      <c r="A29" s="4">
        <v>43773</v>
      </c>
      <c r="B29" s="5" t="s">
        <v>14</v>
      </c>
      <c r="C29" s="5" t="s">
        <v>15</v>
      </c>
      <c r="D29" s="6">
        <v>2207</v>
      </c>
      <c r="E29" s="6">
        <v>2229.1999999999998</v>
      </c>
      <c r="F29" s="6">
        <v>2180.9</v>
      </c>
      <c r="G29" s="7">
        <v>2194.1</v>
      </c>
      <c r="H29" s="6">
        <v>2193.9499999999998</v>
      </c>
      <c r="I29" s="8">
        <v>2646411</v>
      </c>
      <c r="J29" s="17">
        <v>58152.86</v>
      </c>
    </row>
    <row r="30" spans="1:10" ht="15" thickBot="1" x14ac:dyDescent="0.35">
      <c r="A30" s="9">
        <v>43770</v>
      </c>
      <c r="B30" s="10" t="s">
        <v>14</v>
      </c>
      <c r="C30" s="10" t="s">
        <v>15</v>
      </c>
      <c r="D30" s="11">
        <v>2264</v>
      </c>
      <c r="E30" s="11">
        <v>2275</v>
      </c>
      <c r="F30" s="11">
        <v>2195</v>
      </c>
      <c r="G30" s="12">
        <v>2207</v>
      </c>
      <c r="H30" s="11">
        <v>2200.9</v>
      </c>
      <c r="I30" s="13">
        <v>4172620</v>
      </c>
      <c r="J30" s="16">
        <v>92589.16</v>
      </c>
    </row>
    <row r="31" spans="1:10" ht="15" thickBot="1" x14ac:dyDescent="0.35">
      <c r="A31" s="4">
        <v>43769</v>
      </c>
      <c r="B31" s="5" t="s">
        <v>14</v>
      </c>
      <c r="C31" s="5" t="s">
        <v>15</v>
      </c>
      <c r="D31" s="6">
        <v>2250</v>
      </c>
      <c r="E31" s="15">
        <v>2284.9499999999998</v>
      </c>
      <c r="F31" s="6">
        <v>2237</v>
      </c>
      <c r="G31" s="7">
        <v>2274.5500000000002</v>
      </c>
      <c r="H31" s="6">
        <v>2269.65</v>
      </c>
      <c r="I31" s="8">
        <v>4879261</v>
      </c>
      <c r="J31" s="17">
        <v>110642.84</v>
      </c>
    </row>
    <row r="32" spans="1:10" x14ac:dyDescent="0.3">
      <c r="A32" s="9">
        <v>43768</v>
      </c>
      <c r="B32" s="10" t="s">
        <v>14</v>
      </c>
      <c r="C32" s="10" t="s">
        <v>15</v>
      </c>
      <c r="D32" s="11">
        <v>2225</v>
      </c>
      <c r="E32" s="11">
        <v>2260</v>
      </c>
      <c r="F32" s="11">
        <v>2176.85</v>
      </c>
      <c r="G32" s="12">
        <v>2258</v>
      </c>
      <c r="H32" s="11">
        <v>2252.8000000000002</v>
      </c>
      <c r="I32" s="13">
        <v>5195136</v>
      </c>
      <c r="J32" s="16">
        <v>115845.99</v>
      </c>
    </row>
    <row r="33" spans="1:10" x14ac:dyDescent="0.3">
      <c r="A33" s="4">
        <v>43767</v>
      </c>
      <c r="B33" s="5" t="s">
        <v>14</v>
      </c>
      <c r="C33" s="5" t="s">
        <v>15</v>
      </c>
      <c r="D33" s="6">
        <v>2121.5</v>
      </c>
      <c r="E33" s="6">
        <v>2201.6999999999998</v>
      </c>
      <c r="F33" s="6">
        <v>2121.5</v>
      </c>
      <c r="G33" s="7">
        <v>2197.5</v>
      </c>
      <c r="H33" s="6">
        <v>2194.85</v>
      </c>
      <c r="I33" s="8">
        <v>5064173</v>
      </c>
      <c r="J33" s="17">
        <v>110055.22</v>
      </c>
    </row>
    <row r="34" spans="1:10" x14ac:dyDescent="0.3">
      <c r="A34" s="9">
        <v>43765</v>
      </c>
      <c r="B34" s="10" t="s">
        <v>14</v>
      </c>
      <c r="C34" s="10" t="s">
        <v>15</v>
      </c>
      <c r="D34" s="11">
        <v>2129</v>
      </c>
      <c r="E34" s="11">
        <v>2129</v>
      </c>
      <c r="F34" s="11">
        <v>2108.8000000000002</v>
      </c>
      <c r="G34" s="12">
        <v>2117.65</v>
      </c>
      <c r="H34" s="11">
        <v>2115.6999999999998</v>
      </c>
      <c r="I34" s="13">
        <v>224421</v>
      </c>
      <c r="J34" s="16">
        <v>4751.3</v>
      </c>
    </row>
    <row r="35" spans="1:10" x14ac:dyDescent="0.3">
      <c r="A35" s="4">
        <v>43763</v>
      </c>
      <c r="B35" s="5" t="s">
        <v>14</v>
      </c>
      <c r="C35" s="5" t="s">
        <v>15</v>
      </c>
      <c r="D35" s="6">
        <v>2094</v>
      </c>
      <c r="E35" s="6">
        <v>2130</v>
      </c>
      <c r="F35" s="6">
        <v>2075.0500000000002</v>
      </c>
      <c r="G35" s="7">
        <v>2121.6</v>
      </c>
      <c r="H35" s="6">
        <v>2124.9499999999998</v>
      </c>
      <c r="I35" s="8">
        <v>3954245</v>
      </c>
      <c r="J35" s="17">
        <v>83139.95</v>
      </c>
    </row>
    <row r="36" spans="1:10" x14ac:dyDescent="0.3">
      <c r="A36" s="9">
        <v>43762</v>
      </c>
      <c r="B36" s="10" t="s">
        <v>14</v>
      </c>
      <c r="C36" s="10" t="s">
        <v>15</v>
      </c>
      <c r="D36" s="11">
        <v>2084</v>
      </c>
      <c r="E36" s="11">
        <v>2099</v>
      </c>
      <c r="F36" s="11">
        <v>2061.3000000000002</v>
      </c>
      <c r="G36" s="12">
        <v>2079.75</v>
      </c>
      <c r="H36" s="11">
        <v>2082</v>
      </c>
      <c r="I36" s="13">
        <v>2798671</v>
      </c>
      <c r="J36" s="16">
        <v>58136.17</v>
      </c>
    </row>
    <row r="37" spans="1:10" x14ac:dyDescent="0.3">
      <c r="A37" s="4">
        <v>43761</v>
      </c>
      <c r="B37" s="5" t="s">
        <v>14</v>
      </c>
      <c r="C37" s="5" t="s">
        <v>15</v>
      </c>
      <c r="D37" s="6">
        <v>2060</v>
      </c>
      <c r="E37" s="6">
        <v>2083.85</v>
      </c>
      <c r="F37" s="6">
        <v>2052.5</v>
      </c>
      <c r="G37" s="7">
        <v>2082</v>
      </c>
      <c r="H37" s="6">
        <v>2070.1</v>
      </c>
      <c r="I37" s="8">
        <v>2348134</v>
      </c>
      <c r="J37" s="17">
        <v>48578.59</v>
      </c>
    </row>
    <row r="38" spans="1:10" x14ac:dyDescent="0.3">
      <c r="A38" s="9">
        <v>43760</v>
      </c>
      <c r="B38" s="10" t="s">
        <v>14</v>
      </c>
      <c r="C38" s="10" t="s">
        <v>15</v>
      </c>
      <c r="D38" s="11">
        <v>2080</v>
      </c>
      <c r="E38" s="11">
        <v>2111.5</v>
      </c>
      <c r="F38" s="11">
        <v>2040.05</v>
      </c>
      <c r="G38" s="12">
        <v>2050</v>
      </c>
      <c r="H38" s="11">
        <v>2051.4</v>
      </c>
      <c r="I38" s="13">
        <v>5552505</v>
      </c>
      <c r="J38" s="16">
        <v>114814.15</v>
      </c>
    </row>
    <row r="39" spans="1:10" x14ac:dyDescent="0.3">
      <c r="A39" s="4">
        <v>43756</v>
      </c>
      <c r="B39" s="5" t="s">
        <v>14</v>
      </c>
      <c r="C39" s="5" t="s">
        <v>15</v>
      </c>
      <c r="D39" s="6">
        <v>2037.5</v>
      </c>
      <c r="E39" s="6">
        <v>2063.9</v>
      </c>
      <c r="F39" s="6">
        <v>2025</v>
      </c>
      <c r="G39" s="7">
        <v>2059</v>
      </c>
      <c r="H39" s="6">
        <v>2057.35</v>
      </c>
      <c r="I39" s="8">
        <v>3087901</v>
      </c>
      <c r="J39" s="17">
        <v>63179.360000000001</v>
      </c>
    </row>
    <row r="40" spans="1:10" x14ac:dyDescent="0.3">
      <c r="A40" s="9">
        <v>43755</v>
      </c>
      <c r="B40" s="10" t="s">
        <v>14</v>
      </c>
      <c r="C40" s="10" t="s">
        <v>15</v>
      </c>
      <c r="D40" s="11">
        <v>2014</v>
      </c>
      <c r="E40" s="11">
        <v>2038</v>
      </c>
      <c r="F40" s="11">
        <v>1999.3</v>
      </c>
      <c r="G40" s="12">
        <v>2029</v>
      </c>
      <c r="H40" s="11">
        <v>2030.95</v>
      </c>
      <c r="I40" s="13">
        <v>3818774</v>
      </c>
      <c r="J40" s="16">
        <v>77080.78</v>
      </c>
    </row>
    <row r="41" spans="1:10" x14ac:dyDescent="0.3">
      <c r="A41" s="4">
        <v>43754</v>
      </c>
      <c r="B41" s="5" t="s">
        <v>14</v>
      </c>
      <c r="C41" s="5" t="s">
        <v>15</v>
      </c>
      <c r="D41" s="6">
        <v>2038</v>
      </c>
      <c r="E41" s="6">
        <v>2056</v>
      </c>
      <c r="F41" s="6">
        <v>2016</v>
      </c>
      <c r="G41" s="7">
        <v>2055</v>
      </c>
      <c r="H41" s="6">
        <v>2046.4</v>
      </c>
      <c r="I41" s="8">
        <v>3034082</v>
      </c>
      <c r="J41" s="17">
        <v>61664.92</v>
      </c>
    </row>
    <row r="42" spans="1:10" x14ac:dyDescent="0.3">
      <c r="A42" s="9">
        <v>43753</v>
      </c>
      <c r="B42" s="10" t="s">
        <v>14</v>
      </c>
      <c r="C42" s="10" t="s">
        <v>15</v>
      </c>
      <c r="D42" s="11">
        <v>2032</v>
      </c>
      <c r="E42" s="11">
        <v>2047</v>
      </c>
      <c r="F42" s="11">
        <v>2022.7</v>
      </c>
      <c r="G42" s="12">
        <v>2037.8</v>
      </c>
      <c r="H42" s="11">
        <v>2037.3</v>
      </c>
      <c r="I42" s="13">
        <v>2261310</v>
      </c>
      <c r="J42" s="16">
        <v>46114.52</v>
      </c>
    </row>
    <row r="43" spans="1:10" ht="15" thickBot="1" x14ac:dyDescent="0.35">
      <c r="A43" s="4">
        <v>43752</v>
      </c>
      <c r="B43" s="5" t="s">
        <v>14</v>
      </c>
      <c r="C43" s="5" t="s">
        <v>15</v>
      </c>
      <c r="D43" s="6">
        <v>1995</v>
      </c>
      <c r="E43" s="6">
        <v>2032.75</v>
      </c>
      <c r="F43" s="6">
        <v>1968</v>
      </c>
      <c r="G43" s="7">
        <v>2021</v>
      </c>
      <c r="H43" s="6">
        <v>2021</v>
      </c>
      <c r="I43" s="8">
        <v>3510704</v>
      </c>
      <c r="J43" s="17">
        <v>70558.09</v>
      </c>
    </row>
    <row r="44" spans="1:10" ht="15" thickBot="1" x14ac:dyDescent="0.35">
      <c r="A44" s="9">
        <v>43749</v>
      </c>
      <c r="B44" s="10" t="s">
        <v>14</v>
      </c>
      <c r="C44" s="10" t="s">
        <v>15</v>
      </c>
      <c r="D44" s="11">
        <v>1931</v>
      </c>
      <c r="E44" s="11">
        <v>1995</v>
      </c>
      <c r="F44" s="14">
        <v>1925</v>
      </c>
      <c r="G44" s="12">
        <v>1989</v>
      </c>
      <c r="H44" s="11">
        <v>1986.85</v>
      </c>
      <c r="I44" s="13">
        <v>12593069</v>
      </c>
      <c r="J44" s="16">
        <v>246581.43</v>
      </c>
    </row>
    <row r="45" spans="1:10" x14ac:dyDescent="0.3">
      <c r="A45" s="4">
        <v>43748</v>
      </c>
      <c r="B45" s="5" t="s">
        <v>14</v>
      </c>
      <c r="C45" s="5" t="s">
        <v>15</v>
      </c>
      <c r="D45" s="6">
        <v>2028</v>
      </c>
      <c r="E45" s="6">
        <v>2039.05</v>
      </c>
      <c r="F45" s="6">
        <v>1997.1</v>
      </c>
      <c r="G45" s="7">
        <v>2002.8</v>
      </c>
      <c r="H45" s="6">
        <v>2004.45</v>
      </c>
      <c r="I45" s="8">
        <v>2881452</v>
      </c>
      <c r="J45" s="17">
        <v>58065.67</v>
      </c>
    </row>
    <row r="46" spans="1:10" x14ac:dyDescent="0.3">
      <c r="A46" s="9">
        <v>43747</v>
      </c>
      <c r="B46" s="10" t="s">
        <v>14</v>
      </c>
      <c r="C46" s="10" t="s">
        <v>15</v>
      </c>
      <c r="D46" s="11">
        <v>2060</v>
      </c>
      <c r="E46" s="11">
        <v>2060</v>
      </c>
      <c r="F46" s="11">
        <v>2015.5</v>
      </c>
      <c r="G46" s="12">
        <v>2021.9</v>
      </c>
      <c r="H46" s="11">
        <v>2020.1</v>
      </c>
      <c r="I46" s="13">
        <v>2066920</v>
      </c>
      <c r="J46" s="16">
        <v>41884.6</v>
      </c>
    </row>
    <row r="47" spans="1:10" x14ac:dyDescent="0.3">
      <c r="A47" s="4">
        <v>43745</v>
      </c>
      <c r="B47" s="5" t="s">
        <v>14</v>
      </c>
      <c r="C47" s="5" t="s">
        <v>15</v>
      </c>
      <c r="D47" s="6">
        <v>2080</v>
      </c>
      <c r="E47" s="6">
        <v>2094.5</v>
      </c>
      <c r="F47" s="6">
        <v>2041</v>
      </c>
      <c r="G47" s="7">
        <v>2046</v>
      </c>
      <c r="H47" s="6">
        <v>2047.7</v>
      </c>
      <c r="I47" s="8">
        <v>2177916</v>
      </c>
      <c r="J47" s="17">
        <v>44914.46</v>
      </c>
    </row>
    <row r="48" spans="1:10" x14ac:dyDescent="0.3">
      <c r="A48" s="9">
        <v>43742</v>
      </c>
      <c r="B48" s="10" t="s">
        <v>14</v>
      </c>
      <c r="C48" s="10" t="s">
        <v>15</v>
      </c>
      <c r="D48" s="11">
        <v>2060.6</v>
      </c>
      <c r="E48" s="11">
        <v>2087.9499999999998</v>
      </c>
      <c r="F48" s="11">
        <v>2054.9499999999998</v>
      </c>
      <c r="G48" s="12">
        <v>2078</v>
      </c>
      <c r="H48" s="11">
        <v>2079.35</v>
      </c>
      <c r="I48" s="13">
        <v>2163251</v>
      </c>
      <c r="J48" s="16">
        <v>44980.1</v>
      </c>
    </row>
    <row r="49" spans="1:10" x14ac:dyDescent="0.3">
      <c r="A49" s="4">
        <v>43741</v>
      </c>
      <c r="B49" s="5" t="s">
        <v>14</v>
      </c>
      <c r="C49" s="5" t="s">
        <v>15</v>
      </c>
      <c r="D49" s="6">
        <v>2070</v>
      </c>
      <c r="E49" s="6">
        <v>2081.15</v>
      </c>
      <c r="F49" s="6">
        <v>2046.15</v>
      </c>
      <c r="G49" s="7">
        <v>2056</v>
      </c>
      <c r="H49" s="6">
        <v>2060.25</v>
      </c>
      <c r="I49" s="8">
        <v>2317618</v>
      </c>
      <c r="J49" s="17">
        <v>47869.75</v>
      </c>
    </row>
    <row r="50" spans="1:10" x14ac:dyDescent="0.3">
      <c r="A50" s="9">
        <v>43739</v>
      </c>
      <c r="B50" s="10" t="s">
        <v>14</v>
      </c>
      <c r="C50" s="10" t="s">
        <v>15</v>
      </c>
      <c r="D50" s="11">
        <v>2095.9499999999998</v>
      </c>
      <c r="E50" s="11">
        <v>2095.9499999999998</v>
      </c>
      <c r="F50" s="11">
        <v>2039.7</v>
      </c>
      <c r="G50" s="12">
        <v>2060.3000000000002</v>
      </c>
      <c r="H50" s="11">
        <v>2059.9499999999998</v>
      </c>
      <c r="I50" s="13">
        <v>3342877</v>
      </c>
      <c r="J50" s="16">
        <v>68831.09</v>
      </c>
    </row>
    <row r="51" spans="1:10" x14ac:dyDescent="0.3">
      <c r="A51" s="4">
        <v>43738</v>
      </c>
      <c r="B51" s="5" t="s">
        <v>14</v>
      </c>
      <c r="C51" s="5" t="s">
        <v>15</v>
      </c>
      <c r="D51" s="6">
        <v>2061.85</v>
      </c>
      <c r="E51" s="6">
        <v>2104</v>
      </c>
      <c r="F51" s="6">
        <v>2060</v>
      </c>
      <c r="G51" s="7">
        <v>2097</v>
      </c>
      <c r="H51" s="6">
        <v>2099.3000000000002</v>
      </c>
      <c r="I51" s="8">
        <v>2620039</v>
      </c>
      <c r="J51" s="17">
        <v>54760.77</v>
      </c>
    </row>
    <row r="52" spans="1:10" x14ac:dyDescent="0.3">
      <c r="A52" s="9">
        <v>43735</v>
      </c>
      <c r="B52" s="10" t="s">
        <v>14</v>
      </c>
      <c r="C52" s="10" t="s">
        <v>15</v>
      </c>
      <c r="D52" s="11">
        <v>2085</v>
      </c>
      <c r="E52" s="11">
        <v>2085.1999999999998</v>
      </c>
      <c r="F52" s="11">
        <v>2051.4</v>
      </c>
      <c r="G52" s="12">
        <v>2059</v>
      </c>
      <c r="H52" s="11">
        <v>2056.15</v>
      </c>
      <c r="I52" s="13">
        <v>2046795</v>
      </c>
      <c r="J52" s="16">
        <v>42277.84</v>
      </c>
    </row>
    <row r="53" spans="1:10" x14ac:dyDescent="0.3">
      <c r="A53" s="4">
        <v>43734</v>
      </c>
      <c r="B53" s="5" t="s">
        <v>14</v>
      </c>
      <c r="C53" s="5" t="s">
        <v>15</v>
      </c>
      <c r="D53" s="6">
        <v>2097.9</v>
      </c>
      <c r="E53" s="6">
        <v>2107</v>
      </c>
      <c r="F53" s="6">
        <v>2063</v>
      </c>
      <c r="G53" s="7">
        <v>2089.6</v>
      </c>
      <c r="H53" s="6">
        <v>2087.6</v>
      </c>
      <c r="I53" s="8">
        <v>4234281</v>
      </c>
      <c r="J53" s="17">
        <v>88261.28</v>
      </c>
    </row>
    <row r="54" spans="1:10" x14ac:dyDescent="0.3">
      <c r="A54" s="9">
        <v>43733</v>
      </c>
      <c r="B54" s="10" t="s">
        <v>14</v>
      </c>
      <c r="C54" s="10" t="s">
        <v>15</v>
      </c>
      <c r="D54" s="11">
        <v>2065</v>
      </c>
      <c r="E54" s="11">
        <v>2092</v>
      </c>
      <c r="F54" s="11">
        <v>2060.0500000000002</v>
      </c>
      <c r="G54" s="12">
        <v>2084</v>
      </c>
      <c r="H54" s="11">
        <v>2088.4499999999998</v>
      </c>
      <c r="I54" s="13">
        <v>4002232</v>
      </c>
      <c r="J54" s="16">
        <v>83165.52</v>
      </c>
    </row>
    <row r="55" spans="1:10" x14ac:dyDescent="0.3">
      <c r="A55" s="4">
        <v>43732</v>
      </c>
      <c r="B55" s="5" t="s">
        <v>14</v>
      </c>
      <c r="C55" s="5" t="s">
        <v>15</v>
      </c>
      <c r="D55" s="6">
        <v>2015</v>
      </c>
      <c r="E55" s="6">
        <v>2061</v>
      </c>
      <c r="F55" s="6">
        <v>2013</v>
      </c>
      <c r="G55" s="7">
        <v>2047.3</v>
      </c>
      <c r="H55" s="6">
        <v>2044.7</v>
      </c>
      <c r="I55" s="8">
        <v>4620978</v>
      </c>
      <c r="J55" s="17">
        <v>94502.41</v>
      </c>
    </row>
    <row r="56" spans="1:10" x14ac:dyDescent="0.3">
      <c r="A56" s="9">
        <v>43731</v>
      </c>
      <c r="B56" s="10" t="s">
        <v>14</v>
      </c>
      <c r="C56" s="10" t="s">
        <v>15</v>
      </c>
      <c r="D56" s="11">
        <v>2099</v>
      </c>
      <c r="E56" s="11">
        <v>2099</v>
      </c>
      <c r="F56" s="11">
        <v>1975</v>
      </c>
      <c r="G56" s="12">
        <v>2020</v>
      </c>
      <c r="H56" s="11">
        <v>2015.8</v>
      </c>
      <c r="I56" s="13">
        <v>6323401</v>
      </c>
      <c r="J56" s="16">
        <v>127202.5</v>
      </c>
    </row>
    <row r="57" spans="1:10" x14ac:dyDescent="0.3">
      <c r="A57" s="4">
        <v>43728</v>
      </c>
      <c r="B57" s="5" t="s">
        <v>14</v>
      </c>
      <c r="C57" s="5" t="s">
        <v>15</v>
      </c>
      <c r="D57" s="6">
        <v>2104.9</v>
      </c>
      <c r="E57" s="6">
        <v>2129.4</v>
      </c>
      <c r="F57" s="6">
        <v>2057</v>
      </c>
      <c r="G57" s="7">
        <v>2069</v>
      </c>
      <c r="H57" s="6">
        <v>2065.4499999999998</v>
      </c>
      <c r="I57" s="8">
        <v>6941979</v>
      </c>
      <c r="J57" s="17">
        <v>144649.76</v>
      </c>
    </row>
    <row r="58" spans="1:10" x14ac:dyDescent="0.3">
      <c r="A58" s="9">
        <v>43727</v>
      </c>
      <c r="B58" s="10" t="s">
        <v>14</v>
      </c>
      <c r="C58" s="10" t="s">
        <v>15</v>
      </c>
      <c r="D58" s="11">
        <v>2135</v>
      </c>
      <c r="E58" s="11">
        <v>2135.8000000000002</v>
      </c>
      <c r="F58" s="11">
        <v>2091</v>
      </c>
      <c r="G58" s="12">
        <v>2096.9</v>
      </c>
      <c r="H58" s="11">
        <v>2101.9499999999998</v>
      </c>
      <c r="I58" s="13">
        <v>1652691</v>
      </c>
      <c r="J58" s="16">
        <v>34768.28</v>
      </c>
    </row>
    <row r="59" spans="1:10" x14ac:dyDescent="0.3">
      <c r="A59" s="4">
        <v>43726</v>
      </c>
      <c r="B59" s="5" t="s">
        <v>14</v>
      </c>
      <c r="C59" s="5" t="s">
        <v>15</v>
      </c>
      <c r="D59" s="6">
        <v>2126.4</v>
      </c>
      <c r="E59" s="6">
        <v>2142.9499999999998</v>
      </c>
      <c r="F59" s="6">
        <v>2113.15</v>
      </c>
      <c r="G59" s="7">
        <v>2141.15</v>
      </c>
      <c r="H59" s="6">
        <v>2138.5500000000002</v>
      </c>
      <c r="I59" s="8">
        <v>1454663</v>
      </c>
      <c r="J59" s="17">
        <v>31028.21</v>
      </c>
    </row>
    <row r="60" spans="1:10" x14ac:dyDescent="0.3">
      <c r="A60" s="9">
        <v>43725</v>
      </c>
      <c r="B60" s="10" t="s">
        <v>14</v>
      </c>
      <c r="C60" s="10" t="s">
        <v>15</v>
      </c>
      <c r="D60" s="11">
        <v>2154.9499999999998</v>
      </c>
      <c r="E60" s="11">
        <v>2156.5500000000002</v>
      </c>
      <c r="F60" s="11">
        <v>2105.6</v>
      </c>
      <c r="G60" s="12">
        <v>2126.4</v>
      </c>
      <c r="H60" s="11">
        <v>2122.65</v>
      </c>
      <c r="I60" s="13">
        <v>2796530</v>
      </c>
      <c r="J60" s="16">
        <v>59392.18</v>
      </c>
    </row>
    <row r="61" spans="1:10" x14ac:dyDescent="0.3">
      <c r="A61" s="4">
        <v>43724</v>
      </c>
      <c r="B61" s="5" t="s">
        <v>14</v>
      </c>
      <c r="C61" s="5" t="s">
        <v>15</v>
      </c>
      <c r="D61" s="6">
        <v>2159.9499999999998</v>
      </c>
      <c r="E61" s="6">
        <v>2173.4</v>
      </c>
      <c r="F61" s="6">
        <v>2126.4</v>
      </c>
      <c r="G61" s="7">
        <v>2150</v>
      </c>
      <c r="H61" s="6">
        <v>2150</v>
      </c>
      <c r="I61" s="8">
        <v>2597948</v>
      </c>
      <c r="J61" s="17">
        <v>55886.31</v>
      </c>
    </row>
    <row r="62" spans="1:10" x14ac:dyDescent="0.3">
      <c r="A62" s="9">
        <v>43721</v>
      </c>
      <c r="B62" s="10" t="s">
        <v>14</v>
      </c>
      <c r="C62" s="10" t="s">
        <v>15</v>
      </c>
      <c r="D62" s="11">
        <v>2135</v>
      </c>
      <c r="E62" s="11">
        <v>2157.9499999999998</v>
      </c>
      <c r="F62" s="11">
        <v>2115.5500000000002</v>
      </c>
      <c r="G62" s="12">
        <v>2143</v>
      </c>
      <c r="H62" s="11">
        <v>2141.9499999999998</v>
      </c>
      <c r="I62" s="13">
        <v>2291174</v>
      </c>
      <c r="J62" s="16">
        <v>48935.64</v>
      </c>
    </row>
    <row r="63" spans="1:10" x14ac:dyDescent="0.3">
      <c r="A63" s="4">
        <v>43720</v>
      </c>
      <c r="B63" s="5" t="s">
        <v>14</v>
      </c>
      <c r="C63" s="5" t="s">
        <v>15</v>
      </c>
      <c r="D63" s="6">
        <v>2155</v>
      </c>
      <c r="E63" s="6">
        <v>2165</v>
      </c>
      <c r="F63" s="6">
        <v>2120.35</v>
      </c>
      <c r="G63" s="7">
        <v>2134.6</v>
      </c>
      <c r="H63" s="6">
        <v>2133.6</v>
      </c>
      <c r="I63" s="8">
        <v>2118859</v>
      </c>
      <c r="J63" s="17">
        <v>45247.43</v>
      </c>
    </row>
    <row r="64" spans="1:10" ht="15" thickBot="1" x14ac:dyDescent="0.35">
      <c r="A64" s="18">
        <v>43719</v>
      </c>
      <c r="B64" s="19" t="s">
        <v>14</v>
      </c>
      <c r="C64" s="19" t="s">
        <v>15</v>
      </c>
      <c r="D64" s="20">
        <v>2186</v>
      </c>
      <c r="E64" s="20">
        <v>2195</v>
      </c>
      <c r="F64" s="20">
        <v>2146.5500000000002</v>
      </c>
      <c r="G64" s="21">
        <v>2151.6</v>
      </c>
      <c r="H64" s="20">
        <v>2154</v>
      </c>
      <c r="I64" s="22">
        <v>2627440</v>
      </c>
      <c r="J64" s="23">
        <v>56822.03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</dc:creator>
  <cp:lastModifiedBy>Soumit</cp:lastModifiedBy>
  <dcterms:created xsi:type="dcterms:W3CDTF">2019-12-07T04:07:45Z</dcterms:created>
  <dcterms:modified xsi:type="dcterms:W3CDTF">2019-12-11T18:11:42Z</dcterms:modified>
</cp:coreProperties>
</file>