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an\Documents\2019_Spring\ECE5550\projects\final\"/>
    </mc:Choice>
  </mc:AlternateContent>
  <xr:revisionPtr revIDLastSave="0" documentId="13_ncr:1_{4B8287AF-6808-41EF-941B-029655417E1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</calcChain>
</file>

<file path=xl/sharedStrings.xml><?xml version="1.0" encoding="utf-8"?>
<sst xmlns="http://schemas.openxmlformats.org/spreadsheetml/2006/main" count="5" uniqueCount="5">
  <si>
    <t>EDF</t>
  </si>
  <si>
    <t>Instances</t>
  </si>
  <si>
    <t>HVDF</t>
  </si>
  <si>
    <t>RMA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</si>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</sst>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Regular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data!$B$2:$B$21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0.99993325917700004</c:v>
                </c:pt>
                <c:pt idx="10">
                  <c:v>0.976519364951</c:v>
                </c:pt>
                <c:pt idx="11">
                  <c:v>0.7939747868</c:v>
                </c:pt>
                <c:pt idx="12">
                  <c:v>0.71724295115500003</c:v>
                </c:pt>
                <c:pt idx="13">
                  <c:v>0.66288756935799997</c:v>
                </c:pt>
                <c:pt idx="14">
                  <c:v>0.55429277238700003</c:v>
                </c:pt>
                <c:pt idx="15">
                  <c:v>0.53480838589699997</c:v>
                </c:pt>
                <c:pt idx="16">
                  <c:v>0.537637067257</c:v>
                </c:pt>
                <c:pt idx="17">
                  <c:v>0.53252707493499996</c:v>
                </c:pt>
                <c:pt idx="18">
                  <c:v>0.44630027863400001</c:v>
                </c:pt>
                <c:pt idx="19">
                  <c:v>0.380479958088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3-4145-B1D4-44863E663093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RMA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data!$C$2:$C$21</c:f>
              <c:numCache>
                <c:formatCode>General</c:formatCode>
                <c:ptCount val="20"/>
                <c:pt idx="0">
                  <c:v>1</c:v>
                </c:pt>
                <c:pt idx="1">
                  <c:v>0.99966629588400002</c:v>
                </c:pt>
                <c:pt idx="2">
                  <c:v>0.99955506117899995</c:v>
                </c:pt>
                <c:pt idx="3">
                  <c:v>0.99988876529500004</c:v>
                </c:pt>
                <c:pt idx="4">
                  <c:v>1</c:v>
                </c:pt>
                <c:pt idx="5">
                  <c:v>0.99944382647399999</c:v>
                </c:pt>
                <c:pt idx="6">
                  <c:v>0.99926902908000004</c:v>
                </c:pt>
                <c:pt idx="7">
                  <c:v>0.99899845383399999</c:v>
                </c:pt>
                <c:pt idx="8">
                  <c:v>0.99317749464000005</c:v>
                </c:pt>
                <c:pt idx="9">
                  <c:v>0.96974351605700004</c:v>
                </c:pt>
                <c:pt idx="10">
                  <c:v>0.90143019817299996</c:v>
                </c:pt>
                <c:pt idx="11">
                  <c:v>0.78610284842099998</c:v>
                </c:pt>
                <c:pt idx="12">
                  <c:v>0.59575029434799998</c:v>
                </c:pt>
                <c:pt idx="13">
                  <c:v>0.63535261792200004</c:v>
                </c:pt>
                <c:pt idx="14">
                  <c:v>0.59372101825900003</c:v>
                </c:pt>
                <c:pt idx="15">
                  <c:v>0.62300694339999996</c:v>
                </c:pt>
                <c:pt idx="16">
                  <c:v>0.54058945763199995</c:v>
                </c:pt>
                <c:pt idx="17">
                  <c:v>0.44318477961500002</c:v>
                </c:pt>
                <c:pt idx="18">
                  <c:v>0.40016042922099998</c:v>
                </c:pt>
                <c:pt idx="19">
                  <c:v>0.12683012601499999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3-4145-B1D4-44863E663093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EDF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data!$D$2:$D$21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0.99995550611799999</c:v>
                </c:pt>
                <c:pt idx="5">
                  <c:v>0.99888765294799997</c:v>
                </c:pt>
                <c:pt idx="6">
                  <c:v>0.99993643731100001</c:v>
                </c:pt>
                <c:pt idx="7">
                  <c:v>0.99863697214699998</c:v>
                </c:pt>
                <c:pt idx="8">
                  <c:v>0.99075455440899995</c:v>
                </c:pt>
                <c:pt idx="9">
                  <c:v>0.97408231368200004</c:v>
                </c:pt>
                <c:pt idx="10">
                  <c:v>0.92564776178099994</c:v>
                </c:pt>
                <c:pt idx="11">
                  <c:v>0.84555963099099996</c:v>
                </c:pt>
                <c:pt idx="12">
                  <c:v>0.69271929354399997</c:v>
                </c:pt>
                <c:pt idx="13">
                  <c:v>0.70015344007000002</c:v>
                </c:pt>
                <c:pt idx="14">
                  <c:v>0.66105777743500005</c:v>
                </c:pt>
                <c:pt idx="15">
                  <c:v>0.63196195754399997</c:v>
                </c:pt>
                <c:pt idx="16">
                  <c:v>0.55959579892800004</c:v>
                </c:pt>
                <c:pt idx="17">
                  <c:v>0.56228733590199997</c:v>
                </c:pt>
                <c:pt idx="18">
                  <c:v>0.31555232183199999</c:v>
                </c:pt>
                <c:pt idx="19">
                  <c:v>0.18616578617499999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3-4145-B1D4-44863E663093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HVDF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data!$E$2:$E$21</c:f>
              <c:numCache>
                <c:formatCode>General</c:formatCode>
                <c:ptCount val="20"/>
                <c:pt idx="0">
                  <c:v>1</c:v>
                </c:pt>
                <c:pt idx="1">
                  <c:v>0.99955506117899995</c:v>
                </c:pt>
                <c:pt idx="2">
                  <c:v>0.99970337411900001</c:v>
                </c:pt>
                <c:pt idx="3">
                  <c:v>0.99977753058999996</c:v>
                </c:pt>
                <c:pt idx="4">
                  <c:v>0.99946607341500004</c:v>
                </c:pt>
                <c:pt idx="5">
                  <c:v>0.99996292176500001</c:v>
                </c:pt>
                <c:pt idx="6">
                  <c:v>1</c:v>
                </c:pt>
                <c:pt idx="7">
                  <c:v>0.99841338639199995</c:v>
                </c:pt>
                <c:pt idx="8">
                  <c:v>0.99317743952500004</c:v>
                </c:pt>
                <c:pt idx="9">
                  <c:v>0.98269106232900005</c:v>
                </c:pt>
                <c:pt idx="10">
                  <c:v>0.94401860653299996</c:v>
                </c:pt>
                <c:pt idx="11">
                  <c:v>0.81080285122499995</c:v>
                </c:pt>
                <c:pt idx="12">
                  <c:v>0.71142387647100003</c:v>
                </c:pt>
                <c:pt idx="13">
                  <c:v>0.638910687044</c:v>
                </c:pt>
                <c:pt idx="14">
                  <c:v>0.58771155936599995</c:v>
                </c:pt>
                <c:pt idx="15">
                  <c:v>0.65048020061199996</c:v>
                </c:pt>
                <c:pt idx="16">
                  <c:v>0.56082985083299997</c:v>
                </c:pt>
                <c:pt idx="17">
                  <c:v>0.47137881533600001</c:v>
                </c:pt>
                <c:pt idx="18">
                  <c:v>0.48265054568799998</c:v>
                </c:pt>
                <c:pt idx="19">
                  <c:v>0.19315433101500001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63-4145-B1D4-44863E663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653888"/>
        <c:axId val="924023344"/>
      </c:lineChart>
      <c:catAx>
        <c:axId val="91565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23344"/>
        <c:crosses val="autoZero"/>
        <c:auto val="1"/>
        <c:lblAlgn val="ctr"/>
        <c:lblOffset val="100"/>
        <c:noMultiLvlLbl val="0"/>
      </c:catAx>
      <c:valAx>
        <c:axId val="9240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6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179070</xdr:rowOff>
    </xdr:from>
    <xdr:to>
      <xdr:col>23</xdr:col>
      <xdr:colOff>160020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82C36-8395-4619-BE24-957370B86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C4" sqref="C4"/>
    </sheetView>
  </sheetViews>
  <sheetFormatPr defaultRowHeight="14.4" x14ac:dyDescent="0.3"/>
  <sheetData>
    <row r="1" spans="1:5" x14ac:dyDescent="0.3">
      <c r="A1" t="s">
        <v>1</v>
      </c>
      <c r="B1" t="s">
        <v>4</v>
      </c>
      <c r="C1" t="s">
        <v>3</v>
      </c>
      <c r="D1" t="s">
        <v>0</v>
      </c>
      <c r="E1" t="s">
        <v>2</v>
      </c>
    </row>
    <row r="2" spans="1:5" x14ac:dyDescent="0.3">
      <c r="A2">
        <f>1</f>
        <v>1</v>
      </c>
      <c r="B2">
        <f>1</f>
        <v>1</v>
      </c>
      <c r="C2">
        <f>1</f>
        <v>1</v>
      </c>
      <c r="D2">
        <f>1</f>
        <v>1</v>
      </c>
      <c r="E2">
        <f>1</f>
        <v>1</v>
      </c>
    </row>
    <row r="3" spans="1:5" x14ac:dyDescent="0.3">
      <c r="A3">
        <f>2</f>
        <v>2</v>
      </c>
      <c r="B3">
        <f>1</f>
        <v>1</v>
      </c>
      <c r="C3">
        <f>0.999666295884</f>
        <v>0.99966629588400002</v>
      </c>
      <c r="D3">
        <f>1</f>
        <v>1</v>
      </c>
      <c r="E3">
        <f>0.999555061179</f>
        <v>0.99955506117899995</v>
      </c>
    </row>
    <row r="4" spans="1:5" x14ac:dyDescent="0.3">
      <c r="A4">
        <f>3</f>
        <v>3</v>
      </c>
      <c r="B4">
        <f>1</f>
        <v>1</v>
      </c>
      <c r="C4">
        <f>0.999555061179</f>
        <v>0.99955506117899995</v>
      </c>
      <c r="D4">
        <f>1</f>
        <v>1</v>
      </c>
      <c r="E4">
        <f>0.999703374119</f>
        <v>0.99970337411900001</v>
      </c>
    </row>
    <row r="5" spans="1:5" x14ac:dyDescent="0.3">
      <c r="A5">
        <f>4</f>
        <v>4</v>
      </c>
      <c r="B5">
        <f>1</f>
        <v>1</v>
      </c>
      <c r="C5">
        <f>0.999888765295</f>
        <v>0.99988876529500004</v>
      </c>
      <c r="D5">
        <f>1</f>
        <v>1</v>
      </c>
      <c r="E5">
        <f>0.99977753059</f>
        <v>0.99977753058999996</v>
      </c>
    </row>
    <row r="6" spans="1:5" x14ac:dyDescent="0.3">
      <c r="A6">
        <f>5</f>
        <v>5</v>
      </c>
      <c r="B6">
        <f>1</f>
        <v>1</v>
      </c>
      <c r="C6">
        <f>1</f>
        <v>1</v>
      </c>
      <c r="D6">
        <f>0.999955506118</f>
        <v>0.99995550611799999</v>
      </c>
      <c r="E6">
        <f>0.999466073415</f>
        <v>0.99946607341500004</v>
      </c>
    </row>
    <row r="7" spans="1:5" x14ac:dyDescent="0.3">
      <c r="A7">
        <f>6</f>
        <v>6</v>
      </c>
      <c r="B7">
        <f>1</f>
        <v>1</v>
      </c>
      <c r="C7">
        <f>0.999443826474</f>
        <v>0.99944382647399999</v>
      </c>
      <c r="D7">
        <f>0.998887652948</f>
        <v>0.99888765294799997</v>
      </c>
      <c r="E7">
        <f>0.999962921765</f>
        <v>0.99996292176500001</v>
      </c>
    </row>
    <row r="8" spans="1:5" x14ac:dyDescent="0.3">
      <c r="A8">
        <f>7</f>
        <v>7</v>
      </c>
      <c r="B8">
        <f>1</f>
        <v>1</v>
      </c>
      <c r="C8">
        <f>0.99926902908</f>
        <v>0.99926902908000004</v>
      </c>
      <c r="D8">
        <f>0.999936437311</f>
        <v>0.99993643731100001</v>
      </c>
      <c r="E8">
        <f>1</f>
        <v>1</v>
      </c>
    </row>
    <row r="9" spans="1:5" x14ac:dyDescent="0.3">
      <c r="A9">
        <f>8</f>
        <v>8</v>
      </c>
      <c r="B9">
        <f>1</f>
        <v>1</v>
      </c>
      <c r="C9">
        <f>0.998998453834</f>
        <v>0.99899845383399999</v>
      </c>
      <c r="D9">
        <f>0.998636972147</f>
        <v>0.99863697214699998</v>
      </c>
      <c r="E9">
        <f>0.998413386392</f>
        <v>0.99841338639199995</v>
      </c>
    </row>
    <row r="10" spans="1:5" x14ac:dyDescent="0.3">
      <c r="A10">
        <f>9</f>
        <v>9</v>
      </c>
      <c r="B10">
        <f>1</f>
        <v>1</v>
      </c>
      <c r="C10">
        <f>0.99317749464</f>
        <v>0.99317749464000005</v>
      </c>
      <c r="D10">
        <f>0.990754554409</f>
        <v>0.99075455440899995</v>
      </c>
      <c r="E10">
        <f>0.993177439525</f>
        <v>0.99317743952500004</v>
      </c>
    </row>
    <row r="11" spans="1:5" x14ac:dyDescent="0.3">
      <c r="A11">
        <f>10</f>
        <v>10</v>
      </c>
      <c r="B11">
        <f>0.999933259177</f>
        <v>0.99993325917700004</v>
      </c>
      <c r="C11">
        <f>0.969743516057</f>
        <v>0.96974351605700004</v>
      </c>
      <c r="D11">
        <f>0.974082313682</f>
        <v>0.97408231368200004</v>
      </c>
      <c r="E11">
        <f>0.982691062329</f>
        <v>0.98269106232900005</v>
      </c>
    </row>
    <row r="12" spans="1:5" x14ac:dyDescent="0.3">
      <c r="A12">
        <f>11</f>
        <v>11</v>
      </c>
      <c r="B12">
        <f>0.976519364951</f>
        <v>0.976519364951</v>
      </c>
      <c r="C12">
        <f>0.901430198173</f>
        <v>0.90143019817299996</v>
      </c>
      <c r="D12">
        <f>0.925647761781</f>
        <v>0.92564776178099994</v>
      </c>
      <c r="E12">
        <f>0.944018606533</f>
        <v>0.94401860653299996</v>
      </c>
    </row>
    <row r="13" spans="1:5" x14ac:dyDescent="0.3">
      <c r="A13">
        <f>12</f>
        <v>12</v>
      </c>
      <c r="B13">
        <f>0.7939747868</f>
        <v>0.7939747868</v>
      </c>
      <c r="C13">
        <f>0.786102848421</f>
        <v>0.78610284842099998</v>
      </c>
      <c r="D13">
        <f>0.845559630991</f>
        <v>0.84555963099099996</v>
      </c>
      <c r="E13">
        <f>0.810802851225</f>
        <v>0.81080285122499995</v>
      </c>
    </row>
    <row r="14" spans="1:5" x14ac:dyDescent="0.3">
      <c r="A14">
        <f>13</f>
        <v>13</v>
      </c>
      <c r="B14">
        <f>0.717242951155</f>
        <v>0.71724295115500003</v>
      </c>
      <c r="C14">
        <f>0.595750294348</f>
        <v>0.59575029434799998</v>
      </c>
      <c r="D14">
        <f>0.692719293544</f>
        <v>0.69271929354399997</v>
      </c>
      <c r="E14">
        <f>0.711423876471</f>
        <v>0.71142387647100003</v>
      </c>
    </row>
    <row r="15" spans="1:5" x14ac:dyDescent="0.3">
      <c r="A15">
        <f>14</f>
        <v>14</v>
      </c>
      <c r="B15">
        <f>0.662887569358</f>
        <v>0.66288756935799997</v>
      </c>
      <c r="C15">
        <f>0.635352617922</f>
        <v>0.63535261792200004</v>
      </c>
      <c r="D15">
        <f>0.70015344007</f>
        <v>0.70015344007000002</v>
      </c>
      <c r="E15">
        <f>0.638910687044</f>
        <v>0.638910687044</v>
      </c>
    </row>
    <row r="16" spans="1:5" x14ac:dyDescent="0.3">
      <c r="A16">
        <v>15</v>
      </c>
      <c r="B16">
        <f>0.554292772387</f>
        <v>0.55429277238700003</v>
      </c>
      <c r="C16">
        <f>0.593721018259</f>
        <v>0.59372101825900003</v>
      </c>
      <c r="D16">
        <f>0.661057777435</f>
        <v>0.66105777743500005</v>
      </c>
      <c r="E16">
        <f>0.587711559366</f>
        <v>0.58771155936599995</v>
      </c>
    </row>
    <row r="17" spans="1:5" x14ac:dyDescent="0.3">
      <c r="A17">
        <v>16</v>
      </c>
      <c r="B17">
        <f>0.534808385897</f>
        <v>0.53480838589699997</v>
      </c>
      <c r="C17">
        <f>0.6230069434</f>
        <v>0.62300694339999996</v>
      </c>
      <c r="D17">
        <f>0.631961957544</f>
        <v>0.63196195754399997</v>
      </c>
      <c r="E17">
        <f>0.650480200612</f>
        <v>0.65048020061199996</v>
      </c>
    </row>
    <row r="18" spans="1:5" x14ac:dyDescent="0.3">
      <c r="A18">
        <v>17</v>
      </c>
      <c r="B18">
        <f>0.537637067257</f>
        <v>0.537637067257</v>
      </c>
      <c r="C18">
        <f>0.540589457632</f>
        <v>0.54058945763199995</v>
      </c>
      <c r="D18">
        <f>0.559595798928</f>
        <v>0.55959579892800004</v>
      </c>
      <c r="E18">
        <f>0.560829850833</f>
        <v>0.56082985083299997</v>
      </c>
    </row>
    <row r="19" spans="1:5" x14ac:dyDescent="0.3">
      <c r="A19">
        <v>18</v>
      </c>
      <c r="B19">
        <f>0.532527074935</f>
        <v>0.53252707493499996</v>
      </c>
      <c r="C19">
        <f>0.443184779615</f>
        <v>0.44318477961500002</v>
      </c>
      <c r="D19">
        <f>0.562287335902</f>
        <v>0.56228733590199997</v>
      </c>
      <c r="E19">
        <f>0.471378815336</f>
        <v>0.47137881533600001</v>
      </c>
    </row>
    <row r="20" spans="1:5" x14ac:dyDescent="0.3">
      <c r="A20">
        <v>19</v>
      </c>
      <c r="B20">
        <f>0.446300278634</f>
        <v>0.44630027863400001</v>
      </c>
      <c r="C20">
        <f>0.400160429221</f>
        <v>0.40016042922099998</v>
      </c>
      <c r="D20">
        <f>0.315552321832</f>
        <v>0.31555232183199999</v>
      </c>
      <c r="E20">
        <f>0.482650545688</f>
        <v>0.48265054568799998</v>
      </c>
    </row>
    <row r="21" spans="1:5" x14ac:dyDescent="0.3">
      <c r="A21">
        <v>20</v>
      </c>
      <c r="B21">
        <f>0.380479958088</f>
        <v>0.380479958088</v>
      </c>
      <c r="C21">
        <f>0.126830126015</f>
        <v>0.12683012601499999</v>
      </c>
      <c r="D21">
        <f>0.186165786175</f>
        <v>0.18616578617499999</v>
      </c>
      <c r="E21">
        <f>0.193154331015</f>
        <v>0.19315433101500001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Sajan</dc:creator>
  <cp:lastModifiedBy>Sajan</cp:lastModifiedBy>
  <dcterms:created xsi:type="dcterms:W3CDTF">2019-05-08T14:27:15Z</dcterms:created>
  <dcterms:modified xsi:type="dcterms:W3CDTF">2019-05-09T03:47:36Z</dcterms:modified>
</cp:coreProperties>
</file>