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115" windowHeight="7230" firstSheet="3" activeTab="7"/>
  </bookViews>
  <sheets>
    <sheet name="Explanation" sheetId="12" r:id="rId1"/>
    <sheet name="vlookup" sheetId="4" r:id="rId2"/>
    <sheet name="HLOOKUP" sheetId="11" r:id="rId3"/>
    <sheet name="iferror_vlookup" sheetId="5" r:id="rId4"/>
    <sheet name="Match_Index" sheetId="7" r:id="rId5"/>
    <sheet name="Offset_eg1" sheetId="8" r:id="rId6"/>
    <sheet name="Offset eg2" sheetId="9" r:id="rId7"/>
    <sheet name="Indirect" sheetId="1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[1]CM!$P$3:$R$3</definedName>
    <definedName name="aa">#REF!</definedName>
    <definedName name="Apr">'[2]Intersector Operator'!$C$11:$G$11</definedName>
    <definedName name="BoomName">[2]VLOOKUP!$B$31:$B$39</definedName>
    <definedName name="CCF">#REF!</definedName>
    <definedName name="CCFNew">#REF!</definedName>
    <definedName name="Costs_per_Unit">#REF!</definedName>
    <definedName name="_xlnm.Database">#REF!</definedName>
    <definedName name="Dept03">'[2]Intersector Operator'!$E$8:$E$19</definedName>
    <definedName name="Dept04">'[2]Intersector Operator'!$F$8:$F$19</definedName>
    <definedName name="Fac">#REF!</definedName>
    <definedName name="FebSales">#REF!</definedName>
    <definedName name="FunctionalAreas">[3]Sheet3!$I$4:$I$20</definedName>
    <definedName name="GROCERY_STORE_SALES_DETAILS">#REF!</definedName>
    <definedName name="iemr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nSales">#REF!</definedName>
    <definedName name="k" localSheetId="2">[0]!p</definedName>
    <definedName name="k">[0]!p</definedName>
    <definedName name="list">[1]CM!$P$3:$P$8</definedName>
    <definedName name="MarSales">#REF!</definedName>
    <definedName name="Max_CFA">#REF!</definedName>
    <definedName name="Max_FRMPRM">#REF!</definedName>
    <definedName name="May">'[2]Intersector Operator'!$C$12:$G$12</definedName>
    <definedName name="NAME">[2]Table1!$A$1:$B$4</definedName>
    <definedName name="NFB">#REF!</definedName>
    <definedName name="p">INDEX(#REF!,MATCH(#REF!,#REF!,0),1)</definedName>
    <definedName name="Pristine_Month">'[4]D-I'!$K$3:$K$5</definedName>
    <definedName name="Pristine_product">'[5]D-I'!$I$3:$I$6</definedName>
    <definedName name="pristine_region">'[5]D-I'!$G$3:$G$7</definedName>
    <definedName name="Prov">#REF!</definedName>
    <definedName name="RAROC">#REF!</definedName>
    <definedName name="Rating">#REF!</definedName>
    <definedName name="RR">#REF!</definedName>
    <definedName name="RW">#REF!</definedName>
    <definedName name="ss">#REF!</definedName>
    <definedName name="Tax">[2]VLOOKUP!$I$70:$M$77</definedName>
    <definedName name="Tenor">#REF!</definedName>
    <definedName name="test">'[6]Scroll Bars and Spinners'!#REF!</definedName>
    <definedName name="TL">#REF!</definedName>
    <definedName name="Total_Costs">'[7]Break Even (Solver)'!$B$10:$C$10</definedName>
    <definedName name="Total_Revenue">#REF!</definedName>
    <definedName name="valuevx">42.314159</definedName>
    <definedName name="WC">#REF!</definedName>
    <definedName name="WCFB">#REF!</definedName>
    <definedName name="Weekdays">[8]Sheet3!$F$2:$F$7</definedName>
  </definedNames>
  <calcPr calcId="144525"/>
</workbook>
</file>

<file path=xl/calcChain.xml><?xml version="1.0" encoding="utf-8"?>
<calcChain xmlns="http://schemas.openxmlformats.org/spreadsheetml/2006/main">
  <c r="F13" i="10" l="1"/>
  <c r="D9" i="9"/>
  <c r="D10" i="9" s="1"/>
  <c r="E8" i="9" s="1"/>
  <c r="D8" i="9"/>
  <c r="C10" i="9"/>
  <c r="C9" i="9"/>
  <c r="C8" i="9"/>
  <c r="G15" i="8"/>
  <c r="G13" i="8"/>
  <c r="B21" i="7"/>
  <c r="B20" i="7"/>
  <c r="B15" i="7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B12" i="11"/>
  <c r="B11" i="11"/>
  <c r="B10" i="11"/>
  <c r="B9" i="11"/>
  <c r="B8" i="11"/>
  <c r="N4" i="4"/>
  <c r="N5" i="4"/>
  <c r="N6" i="4"/>
  <c r="N7" i="4"/>
  <c r="N8" i="4"/>
  <c r="N9" i="4"/>
  <c r="N10" i="4"/>
  <c r="F14" i="10"/>
  <c r="F9" i="10"/>
  <c r="E3" i="10"/>
  <c r="E9" i="9" l="1"/>
  <c r="E10" i="9" s="1"/>
  <c r="F8" i="9" s="1"/>
  <c r="D3" i="9"/>
  <c r="E3" i="9" s="1"/>
  <c r="F3" i="9" s="1"/>
  <c r="G3" i="9" s="1"/>
  <c r="H3" i="9" s="1"/>
  <c r="I3" i="9" s="1"/>
  <c r="J3" i="9" s="1"/>
  <c r="K3" i="9" s="1"/>
  <c r="L3" i="9" s="1"/>
  <c r="M3" i="9" s="1"/>
  <c r="N3" i="9" s="1"/>
  <c r="F9" i="9" l="1"/>
  <c r="F10" i="9" s="1"/>
  <c r="G8" i="9" s="1"/>
  <c r="G9" i="9" l="1"/>
  <c r="G10" i="9" s="1"/>
  <c r="H8" i="9" s="1"/>
  <c r="H9" i="9" s="1"/>
  <c r="H10" i="9" s="1"/>
  <c r="I8" i="9" s="1"/>
  <c r="I9" i="9" l="1"/>
  <c r="I10" i="9" s="1"/>
  <c r="J8" i="9" s="1"/>
  <c r="J9" i="9" s="1"/>
  <c r="J10" i="9" s="1"/>
  <c r="K8" i="9" s="1"/>
  <c r="K9" i="9" l="1"/>
  <c r="K10" i="9" s="1"/>
  <c r="L8" i="9" s="1"/>
  <c r="L9" i="9" s="1"/>
  <c r="L10" i="9" s="1"/>
  <c r="M8" i="9" s="1"/>
  <c r="M9" i="9" l="1"/>
  <c r="M10" i="9" s="1"/>
  <c r="N8" i="9" s="1"/>
  <c r="N9" i="9" s="1"/>
  <c r="N10" i="9" s="1"/>
</calcChain>
</file>

<file path=xl/sharedStrings.xml><?xml version="1.0" encoding="utf-8"?>
<sst xmlns="http://schemas.openxmlformats.org/spreadsheetml/2006/main" count="160" uniqueCount="137">
  <si>
    <t>Pull the FM test score for the following students from the given table</t>
  </si>
  <si>
    <t>Students ID</t>
  </si>
  <si>
    <t>Tax</t>
  </si>
  <si>
    <t>FRA</t>
  </si>
  <si>
    <t>FM</t>
  </si>
  <si>
    <t>Econometrics</t>
  </si>
  <si>
    <t>Stats</t>
  </si>
  <si>
    <t>Student</t>
  </si>
  <si>
    <t>FM Test</t>
  </si>
  <si>
    <t>Combining Iferror and Vlookup</t>
  </si>
  <si>
    <t>Please check if the following students appeared for FM test and if yes what was their test score</t>
  </si>
  <si>
    <t>Net Sales</t>
  </si>
  <si>
    <t>Cost of sales</t>
  </si>
  <si>
    <t>Gross Profit</t>
  </si>
  <si>
    <t>SG&amp;A expenses</t>
  </si>
  <si>
    <t>R&amp;D expenses</t>
  </si>
  <si>
    <t>EBIT</t>
  </si>
  <si>
    <t>Taxes</t>
  </si>
  <si>
    <t xml:space="preserve">Net income  </t>
  </si>
  <si>
    <t>Parameter</t>
  </si>
  <si>
    <t>Year</t>
  </si>
  <si>
    <t>Write Formula to pull the following data</t>
  </si>
  <si>
    <t>Calculate the total expenses for the year 2014</t>
  </si>
  <si>
    <t>Calculate the annual interest from savings data of Mr. Bachatlal below</t>
  </si>
  <si>
    <t>Annual Savings (Deposited at the beginning of the year)</t>
  </si>
  <si>
    <t>Interest Rate</t>
  </si>
  <si>
    <t>Counter</t>
  </si>
  <si>
    <t>Annual Interest</t>
  </si>
  <si>
    <t>INDIRECT</t>
  </si>
  <si>
    <t>Pulling Data from other Worksheets</t>
  </si>
  <si>
    <t>Sheet Name</t>
  </si>
  <si>
    <t>Row</t>
  </si>
  <si>
    <t>to  Row</t>
  </si>
  <si>
    <t>Sum of nth row</t>
  </si>
  <si>
    <t>Sum of first 10 rows</t>
  </si>
  <si>
    <t>Using the data given below, pull index value for January month of all years</t>
  </si>
  <si>
    <t>Date</t>
  </si>
  <si>
    <t>INDX042004</t>
  </si>
  <si>
    <t>INDX052004</t>
  </si>
  <si>
    <t>INDX062004</t>
  </si>
  <si>
    <t>INDX072004</t>
  </si>
  <si>
    <t>INDX082004</t>
  </si>
  <si>
    <t>INDX092004</t>
  </si>
  <si>
    <t>INDX102004</t>
  </si>
  <si>
    <t>INDX112004</t>
  </si>
  <si>
    <t>INDX122004</t>
  </si>
  <si>
    <t>INDX012005</t>
  </si>
  <si>
    <t>INDX022005</t>
  </si>
  <si>
    <t>INDX032005</t>
  </si>
  <si>
    <t>INDX042005</t>
  </si>
  <si>
    <t>INDX052005</t>
  </si>
  <si>
    <t>INDX062005</t>
  </si>
  <si>
    <t>INDX072005</t>
  </si>
  <si>
    <t>INDX082005</t>
  </si>
  <si>
    <t>INDX092005</t>
  </si>
  <si>
    <t>INDX102005</t>
  </si>
  <si>
    <t>INDX112005</t>
  </si>
  <si>
    <t>INDX122005</t>
  </si>
  <si>
    <t>INDX012006</t>
  </si>
  <si>
    <t>INDX022006</t>
  </si>
  <si>
    <t>INDX032006</t>
  </si>
  <si>
    <t>INDX042006</t>
  </si>
  <si>
    <t>INDX052006</t>
  </si>
  <si>
    <t>INDX062006</t>
  </si>
  <si>
    <t>INDX072006</t>
  </si>
  <si>
    <t>INDX082006</t>
  </si>
  <si>
    <t>INDX092006</t>
  </si>
  <si>
    <t>INDX102006</t>
  </si>
  <si>
    <t>INDX112006</t>
  </si>
  <si>
    <t>INDX122006</t>
  </si>
  <si>
    <t>INDX012007</t>
  </si>
  <si>
    <t>INDX022007</t>
  </si>
  <si>
    <t>INDX032007</t>
  </si>
  <si>
    <t>INDX042007</t>
  </si>
  <si>
    <t>INDX052007</t>
  </si>
  <si>
    <t>INDX062007</t>
  </si>
  <si>
    <t>INDX072007</t>
  </si>
  <si>
    <t>INDX082007</t>
  </si>
  <si>
    <t>INDX092007</t>
  </si>
  <si>
    <t>INDX102007</t>
  </si>
  <si>
    <t>INDX112007</t>
  </si>
  <si>
    <t>INDX122007</t>
  </si>
  <si>
    <t>INDX012008</t>
  </si>
  <si>
    <t>INDX022008</t>
  </si>
  <si>
    <t>INDX032008</t>
  </si>
  <si>
    <t>INDX042008</t>
  </si>
  <si>
    <t>INDX052008</t>
  </si>
  <si>
    <t>INDX062008</t>
  </si>
  <si>
    <t>INDX072008</t>
  </si>
  <si>
    <t>INDX082008</t>
  </si>
  <si>
    <t>INDX092008</t>
  </si>
  <si>
    <t>INDX102008</t>
  </si>
  <si>
    <t>INDX112008</t>
  </si>
  <si>
    <t>INDX122008</t>
  </si>
  <si>
    <t>INDX012009</t>
  </si>
  <si>
    <t>INDX022009</t>
  </si>
  <si>
    <t>INDX032009</t>
  </si>
  <si>
    <t>INDX042009</t>
  </si>
  <si>
    <t>INDX052009</t>
  </si>
  <si>
    <t>INDX062009</t>
  </si>
  <si>
    <t>INDX072009</t>
  </si>
  <si>
    <t>INDX082009</t>
  </si>
  <si>
    <t>INDX092009</t>
  </si>
  <si>
    <t>INDX102009</t>
  </si>
  <si>
    <t>INDX112009</t>
  </si>
  <si>
    <t>INDX122009</t>
  </si>
  <si>
    <t>INDX012010</t>
  </si>
  <si>
    <t>INDX022010</t>
  </si>
  <si>
    <t>INDX032010</t>
  </si>
  <si>
    <t>INDX042010</t>
  </si>
  <si>
    <t>INDX052010</t>
  </si>
  <si>
    <t>INDX062010</t>
  </si>
  <si>
    <t>INDX072010</t>
  </si>
  <si>
    <t>INDX082010</t>
  </si>
  <si>
    <t>INDX092010</t>
  </si>
  <si>
    <t>INDX102010</t>
  </si>
  <si>
    <t>INDX112010</t>
  </si>
  <si>
    <t>INDX122010</t>
  </si>
  <si>
    <t>INDX012011</t>
  </si>
  <si>
    <t>WPI</t>
  </si>
  <si>
    <t>Index</t>
  </si>
  <si>
    <t>Total Amount Invested (Annual Savings+Interest of last year)</t>
  </si>
  <si>
    <t>Deposit Balance (at beginning of year)</t>
  </si>
  <si>
    <t>Tax Score</t>
  </si>
  <si>
    <t>Vlookup</t>
  </si>
  <si>
    <t>Hlookup</t>
  </si>
  <si>
    <t>Offset</t>
  </si>
  <si>
    <t>Indirect</t>
  </si>
  <si>
    <t>Lookup Function</t>
  </si>
  <si>
    <t>Match</t>
  </si>
  <si>
    <t>?</t>
  </si>
  <si>
    <t>*</t>
  </si>
  <si>
    <t>offset eg2</t>
  </si>
  <si>
    <t>d8</t>
  </si>
  <si>
    <t>Blank</t>
  </si>
  <si>
    <t>replaces sinle character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</si>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</sst>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/mmm/yy;@"/>
    <numFmt numFmtId="165" formatCode="[$-409]d\-mmm\-yy;@"/>
    <numFmt numFmtId="166" formatCode="#,##0.0\ \x"/>
    <numFmt numFmtId="167" formatCode="0.000_]"/>
    <numFmt numFmtId="168" formatCode="#,##0.0\ _]"/>
    <numFmt numFmtId="169" formatCode="0.0%"/>
    <numFmt numFmtId="170" formatCode="#,##0.0\x_);\(#,##0.0\x\)"/>
    <numFmt numFmtId="171" formatCode="_###0;_(* \(#,##0\);_(* &quot;-&quot;??_);_(@_)"/>
    <numFmt numFmtId="172" formatCode="#,##0.0000_);[Red]\(#,##0.0000\)"/>
    <numFmt numFmtId="173" formatCode="#,##0.0_);\(#,##0.0\)"/>
    <numFmt numFmtId="174" formatCode="#,##0;_(* \(#,##0\);_(* &quot;-&quot;??_);_(@_)"/>
    <numFmt numFmtId="175" formatCode="0.0000E+00;\?"/>
    <numFmt numFmtId="176" formatCode="0.000"/>
    <numFmt numFmtId="177" formatCode="#,##0.0_);[Red]\(#,##0.0\)"/>
    <numFmt numFmtId="178" formatCode="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8"/>
      <color indexed="12"/>
      <name val="Helv"/>
    </font>
    <font>
      <sz val="10"/>
      <name val="Geneva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8"/>
      <name val="GillSans"/>
    </font>
    <font>
      <sz val="11"/>
      <color indexed="8"/>
      <name val="Calibri"/>
      <family val="2"/>
    </font>
    <font>
      <sz val="8"/>
      <name val="Verdana"/>
      <family val="2"/>
    </font>
    <font>
      <sz val="8"/>
      <color indexed="53"/>
      <name val="Verdana"/>
      <family val="2"/>
    </font>
    <font>
      <sz val="8"/>
      <name val="Comic Sans MS"/>
      <family val="4"/>
    </font>
    <font>
      <b/>
      <sz val="8"/>
      <name val="Comic Sans MS"/>
      <family val="4"/>
    </font>
    <font>
      <sz val="10"/>
      <color indexed="55"/>
      <name val="Arial"/>
      <family val="2"/>
    </font>
    <font>
      <sz val="9"/>
      <name val="GillSans Light"/>
    </font>
    <font>
      <sz val="10"/>
      <name val="Helv"/>
    </font>
    <font>
      <b/>
      <sz val="10"/>
      <color indexed="9"/>
      <name val="Verdana"/>
      <family val="2"/>
    </font>
    <font>
      <sz val="10"/>
      <name val="GillSans Light"/>
    </font>
    <font>
      <sz val="8"/>
      <color indexed="8"/>
      <name val="Helv"/>
    </font>
    <font>
      <sz val="10"/>
      <color indexed="20"/>
      <name val="Times New Roman"/>
      <family val="1"/>
    </font>
    <font>
      <sz val="12"/>
      <name val="BASKERV"/>
    </font>
    <font>
      <sz val="10"/>
      <name val="MS Sans Serif"/>
      <family val="2"/>
    </font>
    <font>
      <b/>
      <sz val="14"/>
      <name val="Times New Roman"/>
      <family val="1"/>
    </font>
    <font>
      <b/>
      <sz val="9"/>
      <color indexed="23"/>
      <name val="Verdana"/>
      <family val="2"/>
    </font>
    <font>
      <sz val="9"/>
      <color indexed="23"/>
      <name val="Verdana"/>
      <family val="2"/>
    </font>
    <font>
      <sz val="10"/>
      <color indexed="10"/>
      <name val="MS Sans Serif"/>
      <family val="2"/>
    </font>
    <font>
      <sz val="14"/>
      <color indexed="23"/>
      <name val="Verdana"/>
      <family val="2"/>
    </font>
    <font>
      <sz val="10"/>
      <name val="Courier"/>
      <family val="3"/>
    </font>
    <font>
      <sz val="9"/>
      <name val="Arial"/>
      <family val="2"/>
    </font>
    <font>
      <b/>
      <sz val="10"/>
      <name val="GillSans"/>
    </font>
    <font>
      <b/>
      <sz val="10"/>
      <color indexed="23"/>
      <name val="Verdana"/>
      <family val="2"/>
    </font>
    <font>
      <i/>
      <sz val="12"/>
      <color indexed="12"/>
      <name val="Times New Roman"/>
      <family val="1"/>
    </font>
    <font>
      <b/>
      <sz val="10"/>
      <name val="Comic Sans MS"/>
      <family val="4"/>
    </font>
    <font>
      <b/>
      <sz val="11"/>
      <color indexed="9"/>
      <name val="GillSans"/>
    </font>
    <font>
      <b/>
      <sz val="11"/>
      <name val="GillSans"/>
    </font>
    <font>
      <sz val="8"/>
      <name val="Helv"/>
    </font>
    <font>
      <u/>
      <sz val="10"/>
      <name val="Helv"/>
    </font>
    <font>
      <b/>
      <i/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mediumGray"/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</borders>
  <cellStyleXfs count="82">
    <xf numFmtId="0" fontId="0" fillId="0" borderId="0"/>
    <xf numFmtId="164" fontId="4" fillId="0" borderId="0"/>
    <xf numFmtId="164" fontId="4" fillId="0" borderId="0"/>
    <xf numFmtId="166" fontId="6" fillId="0" borderId="0">
      <alignment horizontal="right"/>
    </xf>
    <xf numFmtId="165" fontId="4" fillId="0" borderId="0"/>
    <xf numFmtId="167" fontId="7" fillId="0" borderId="1"/>
    <xf numFmtId="168" fontId="8" fillId="0" borderId="2" applyBorder="0"/>
    <xf numFmtId="165" fontId="9" fillId="0" borderId="3" applyNumberFormat="0" applyFill="0" applyAlignment="0" applyProtection="0"/>
    <xf numFmtId="165" fontId="10" fillId="0" borderId="4">
      <protection hidden="1"/>
    </xf>
    <xf numFmtId="165" fontId="11" fillId="5" borderId="4" applyNumberFormat="0" applyFont="0" applyBorder="0" applyAlignment="0" applyProtection="0">
      <protection hidden="1"/>
    </xf>
    <xf numFmtId="165" fontId="12" fillId="6" borderId="0">
      <alignment horizontal="center"/>
    </xf>
    <xf numFmtId="4" fontId="13" fillId="7" borderId="0" applyBorder="0" applyAlignment="0" applyProtection="0"/>
    <xf numFmtId="4" fontId="14" fillId="8" borderId="0" applyBorder="0" applyAlignment="0" applyProtection="0"/>
    <xf numFmtId="165" fontId="15" fillId="0" borderId="5" applyNumberFormat="0" applyFill="0" applyProtection="0">
      <alignment horizontal="left" vertical="center"/>
    </xf>
    <xf numFmtId="165" fontId="8" fillId="0" borderId="0"/>
    <xf numFmtId="16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16" fillId="0" borderId="0" applyFont="0" applyFill="0" applyBorder="0" applyAlignment="0" applyProtection="0"/>
    <xf numFmtId="165" fontId="17" fillId="0" borderId="0" applyNumberFormat="0">
      <alignment vertical="top" wrapText="1"/>
    </xf>
    <xf numFmtId="165" fontId="17" fillId="0" borderId="0" applyNumberFormat="0">
      <alignment vertical="top"/>
    </xf>
    <xf numFmtId="165" fontId="18" fillId="0" borderId="0" applyNumberFormat="0">
      <alignment vertical="top" wrapText="1"/>
    </xf>
    <xf numFmtId="165" fontId="19" fillId="0" borderId="0" applyNumberFormat="0">
      <alignment vertical="top" wrapText="1"/>
    </xf>
    <xf numFmtId="165" fontId="20" fillId="0" borderId="0" applyNumberFormat="0">
      <alignment vertical="top" wrapText="1"/>
    </xf>
    <xf numFmtId="170" fontId="4" fillId="0" borderId="0" applyFont="0" applyFill="0" applyBorder="0" applyAlignment="0" applyProtection="0"/>
    <xf numFmtId="4" fontId="12" fillId="9" borderId="0" applyBorder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3" fontId="13" fillId="10" borderId="0" applyNumberFormat="0" applyBorder="0" applyAlignment="0" applyProtection="0"/>
    <xf numFmtId="15" fontId="4" fillId="0" borderId="0" applyProtection="0"/>
    <xf numFmtId="171" fontId="11" fillId="0" borderId="0"/>
    <xf numFmtId="165" fontId="4" fillId="0" borderId="0" applyFont="0" applyFill="0" applyBorder="0" applyAlignment="0" applyProtection="0"/>
    <xf numFmtId="165" fontId="21" fillId="0" borderId="0" applyNumberFormat="0" applyFill="0" applyBorder="0" applyAlignment="0" applyProtection="0"/>
    <xf numFmtId="165" fontId="22" fillId="0" borderId="0" applyNumberFormat="0" applyFill="0" applyBorder="0" applyProtection="0">
      <alignment horizontal="left" vertical="center"/>
    </xf>
    <xf numFmtId="172" fontId="23" fillId="0" borderId="0"/>
    <xf numFmtId="165" fontId="4" fillId="5" borderId="0" applyNumberFormat="0" applyFont="0" applyBorder="0" applyAlignment="0" applyProtection="0"/>
    <xf numFmtId="165" fontId="24" fillId="11" borderId="0" applyNumberFormat="0" applyProtection="0">
      <alignment horizontal="right"/>
    </xf>
    <xf numFmtId="165" fontId="25" fillId="0" borderId="0" applyNumberFormat="0" applyFill="0" applyBorder="0" applyProtection="0">
      <alignment horizontal="left" vertical="center"/>
    </xf>
    <xf numFmtId="165" fontId="26" fillId="0" borderId="4">
      <alignment horizontal="left"/>
      <protection locked="0"/>
    </xf>
    <xf numFmtId="165" fontId="27" fillId="0" borderId="0" applyBorder="0"/>
    <xf numFmtId="173" fontId="5" fillId="0" borderId="6" applyFont="0" applyFill="0" applyBorder="0" applyAlignment="0" applyProtection="0">
      <alignment horizontal="center"/>
    </xf>
    <xf numFmtId="170" fontId="28" fillId="0" borderId="0" applyFont="0" applyFill="0" applyBorder="0" applyAlignment="0" applyProtection="0"/>
    <xf numFmtId="0" fontId="4" fillId="0" borderId="0" applyFont="0" applyFill="0" applyBorder="0" applyAlignment="0"/>
    <xf numFmtId="165" fontId="29" fillId="0" borderId="0"/>
    <xf numFmtId="165" fontId="4" fillId="0" borderId="0"/>
    <xf numFmtId="165" fontId="4" fillId="0" borderId="0"/>
    <xf numFmtId="165" fontId="1" fillId="0" borderId="0"/>
    <xf numFmtId="165" fontId="13" fillId="0" borderId="0"/>
    <xf numFmtId="165" fontId="4" fillId="0" borderId="0"/>
    <xf numFmtId="174" fontId="11" fillId="0" borderId="0"/>
    <xf numFmtId="175" fontId="11" fillId="0" borderId="0" applyFont="0" applyFill="0" applyBorder="0" applyAlignment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30" fillId="0" borderId="0"/>
    <xf numFmtId="165" fontId="30" fillId="0" borderId="7">
      <alignment horizontal="right"/>
    </xf>
    <xf numFmtId="165" fontId="31" fillId="0" borderId="8">
      <alignment horizontal="right"/>
    </xf>
    <xf numFmtId="165" fontId="31" fillId="9" borderId="8">
      <alignment horizontal="right"/>
    </xf>
    <xf numFmtId="165" fontId="32" fillId="0" borderId="9"/>
    <xf numFmtId="165" fontId="33" fillId="0" borderId="4" applyNumberFormat="0" applyFill="0" applyBorder="0" applyAlignment="0" applyProtection="0">
      <protection hidden="1"/>
    </xf>
    <xf numFmtId="4" fontId="24" fillId="12" borderId="0" applyBorder="0" applyProtection="0"/>
    <xf numFmtId="165" fontId="25" fillId="0" borderId="0" applyNumberFormat="0" applyFill="0" applyBorder="0" applyProtection="0">
      <alignment horizontal="right" vertical="center"/>
    </xf>
    <xf numFmtId="165" fontId="34" fillId="0" borderId="10"/>
    <xf numFmtId="176" fontId="8" fillId="0" borderId="0"/>
    <xf numFmtId="173" fontId="35" fillId="0" borderId="0" applyFill="0" applyBorder="0" applyProtection="0">
      <alignment horizontal="right"/>
    </xf>
    <xf numFmtId="3" fontId="36" fillId="0" borderId="0"/>
    <xf numFmtId="165" fontId="37" fillId="0" borderId="0" applyNumberFormat="0" applyFill="0" applyBorder="0" applyProtection="0">
      <alignment horizontal="left" vertical="center"/>
    </xf>
    <xf numFmtId="165" fontId="38" fillId="0" borderId="0" applyNumberFormat="0" applyAlignment="0" applyProtection="0"/>
    <xf numFmtId="165" fontId="39" fillId="0" borderId="0"/>
    <xf numFmtId="165" fontId="37" fillId="0" borderId="6" applyNumberFormat="0" applyFill="0" applyProtection="0">
      <alignment horizontal="left" vertical="center"/>
    </xf>
    <xf numFmtId="165" fontId="40" fillId="0" borderId="0" applyNumberFormat="0" applyFill="0" applyBorder="0" applyProtection="0">
      <alignment horizontal="left"/>
    </xf>
    <xf numFmtId="165" fontId="41" fillId="13" borderId="0" applyNumberFormat="0" applyBorder="0" applyProtection="0">
      <alignment horizontal="left" vertical="center"/>
    </xf>
    <xf numFmtId="165" fontId="42" fillId="1" borderId="0" applyNumberFormat="0" applyBorder="0" applyProtection="0">
      <alignment horizontal="left" vertical="center"/>
    </xf>
    <xf numFmtId="165" fontId="43" fillId="5" borderId="4"/>
    <xf numFmtId="40" fontId="23" fillId="0" borderId="0"/>
    <xf numFmtId="177" fontId="44" fillId="0" borderId="0"/>
    <xf numFmtId="1" fontId="45" fillId="0" borderId="0">
      <alignment horizontal="right"/>
    </xf>
    <xf numFmtId="166" fontId="8" fillId="0" borderId="0"/>
    <xf numFmtId="165" fontId="4" fillId="14" borderId="0" applyNumberFormat="0" applyFont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2" fillId="3" borderId="0" xfId="0" applyFont="1" applyFill="1"/>
    <xf numFmtId="0" fontId="0" fillId="4" borderId="0" xfId="0" applyFill="1"/>
    <xf numFmtId="165" fontId="5" fillId="0" borderId="0" xfId="1" applyNumberFormat="1" applyFont="1"/>
    <xf numFmtId="165" fontId="4" fillId="0" borderId="0" xfId="1" applyNumberFormat="1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9" fontId="0" fillId="0" borderId="0" xfId="0" applyNumberFormat="1"/>
    <xf numFmtId="0" fontId="0" fillId="0" borderId="0" xfId="0" quotePrefix="1"/>
    <xf numFmtId="0" fontId="0" fillId="2" borderId="0" xfId="0" applyFill="1"/>
    <xf numFmtId="178" fontId="0" fillId="0" borderId="0" xfId="0" applyNumberFormat="1"/>
    <xf numFmtId="0" fontId="0" fillId="0" borderId="0" xfId="0" applyBorder="1"/>
    <xf numFmtId="0" fontId="0" fillId="4" borderId="0" xfId="0" applyFill="1" applyBorder="1"/>
    <xf numFmtId="17" fontId="0" fillId="0" borderId="0" xfId="0" applyNumberFormat="1"/>
    <xf numFmtId="0" fontId="2" fillId="3" borderId="0" xfId="0" applyFont="1" applyFill="1" applyAlignment="1">
      <alignment wrapText="1"/>
    </xf>
    <xf numFmtId="1" fontId="0" fillId="4" borderId="0" xfId="0" applyNumberFormat="1" applyFill="1"/>
    <xf numFmtId="0" fontId="2" fillId="3" borderId="0" xfId="0" applyFont="1" applyFill="1" applyBorder="1" applyAlignment="1">
      <alignment wrapText="1"/>
    </xf>
    <xf numFmtId="1" fontId="0" fillId="4" borderId="0" xfId="0" applyNumberFormat="1" applyFill="1" applyBorder="1"/>
    <xf numFmtId="0" fontId="2" fillId="3" borderId="0" xfId="0" applyFont="1" applyFill="1" applyBorder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165" fontId="4" fillId="0" borderId="0" xfId="2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</cellXfs>
  <cellStyles count="82">
    <cellStyle name="&quot;X&quot; Men" xfId="3"/>
    <cellStyle name="]_x000a__x000a_Extension=conv.dll_x000a__x000a_MS-DOS Tools Extentions=C:\DOS\MSTOOLS.DLL_x000a__x000a__x000a__x000a_[Settings]_x000a__x000a_UNDELETE.DLL=C:\DOS\MSTOOLS.DLL_x000a__x000a_W" xfId="4"/>
    <cellStyle name="adj_share" xfId="5"/>
    <cellStyle name="Afjusted" xfId="6"/>
    <cellStyle name="ArialNormal" xfId="7"/>
    <cellStyle name="Array" xfId="8"/>
    <cellStyle name="Array Enter" xfId="9"/>
    <cellStyle name="bullet" xfId="10"/>
    <cellStyle name="calc1" xfId="11"/>
    <cellStyle name="calc2" xfId="12"/>
    <cellStyle name="Colhead_left" xfId="13"/>
    <cellStyle name="Comma (1)" xfId="14"/>
    <cellStyle name="Comma 2" xfId="15"/>
    <cellStyle name="Comma 2 2" xfId="16"/>
    <cellStyle name="Comma 3" xfId="17"/>
    <cellStyle name="Comma 4" xfId="18"/>
    <cellStyle name="comment1" xfId="19"/>
    <cellStyle name="comment1flat" xfId="20"/>
    <cellStyle name="comment1orange" xfId="21"/>
    <cellStyle name="comment2" xfId="22"/>
    <cellStyle name="comment2bold" xfId="23"/>
    <cellStyle name="Comps" xfId="24"/>
    <cellStyle name="conclusion" xfId="25"/>
    <cellStyle name="Currency 2" xfId="26"/>
    <cellStyle name="Currency 2 2" xfId="27"/>
    <cellStyle name="Currency 2 2 2" xfId="28"/>
    <cellStyle name="Currency 2 3" xfId="29"/>
    <cellStyle name="Currency 2 4" xfId="30"/>
    <cellStyle name="Currency 3" xfId="31"/>
    <cellStyle name="data" xfId="32"/>
    <cellStyle name="Date" xfId="33"/>
    <cellStyle name="Dollar" xfId="34"/>
    <cellStyle name="Euro" xfId="35"/>
    <cellStyle name="fade" xfId="36"/>
    <cellStyle name="Footnote" xfId="37"/>
    <cellStyle name="General" xfId="38"/>
    <cellStyle name="GreyOrWhite" xfId="39"/>
    <cellStyle name="head" xfId="40"/>
    <cellStyle name="KP_Normal" xfId="41"/>
    <cellStyle name="MacroCode" xfId="42"/>
    <cellStyle name="Mike" xfId="43"/>
    <cellStyle name="Millions" xfId="44"/>
    <cellStyle name="multiple" xfId="45"/>
    <cellStyle name="Normal" xfId="0" builtinId="0"/>
    <cellStyle name="Normal [1]" xfId="46"/>
    <cellStyle name="Normal 2" xfId="1"/>
    <cellStyle name="Normal 2 2" xfId="2"/>
    <cellStyle name="Normal 3" xfId="47"/>
    <cellStyle name="Normal 3 2" xfId="48"/>
    <cellStyle name="Normal 4" xfId="49"/>
    <cellStyle name="Normal 4 2" xfId="50"/>
    <cellStyle name="Normal 5" xfId="51"/>
    <cellStyle name="Normal 6" xfId="52"/>
    <cellStyle name="Number" xfId="53"/>
    <cellStyle name="Percent [2]" xfId="54"/>
    <cellStyle name="Percent 2" xfId="55"/>
    <cellStyle name="Percent 3" xfId="56"/>
    <cellStyle name="PROJECT" xfId="57"/>
    <cellStyle name="PROJECT R" xfId="58"/>
    <cellStyle name="qtag" xfId="59"/>
    <cellStyle name="qtagorange" xfId="60"/>
    <cellStyle name="qtext" xfId="61"/>
    <cellStyle name="Red Text" xfId="62"/>
    <cellStyle name="result" xfId="63"/>
    <cellStyle name="Right" xfId="64"/>
    <cellStyle name="section" xfId="65"/>
    <cellStyle name="Shares" xfId="66"/>
    <cellStyle name="SS1000" xfId="67"/>
    <cellStyle name="Style 1" xfId="68"/>
    <cellStyle name="Subhead" xfId="69"/>
    <cellStyle name="subsection" xfId="70"/>
    <cellStyle name="Subtitle" xfId="71"/>
    <cellStyle name="Subtotal_left" xfId="72"/>
    <cellStyle name="text" xfId="73"/>
    <cellStyle name="title1" xfId="74"/>
    <cellStyle name="title2" xfId="75"/>
    <cellStyle name="TopGrey" xfId="76"/>
    <cellStyle name="Twodig" xfId="77"/>
    <cellStyle name="Underline" xfId="78"/>
    <cellStyle name="WP" xfId="79"/>
    <cellStyle name="x Men" xfId="80"/>
    <cellStyle name="Yellow" xfId="8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Revised\Excel\Kredent\Kredent%20Financial%20modelling\Excel_Workbook_Sou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D\Documents\Downloads\ExcelLookupFunctionsSeries1-15%20Finis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544087\Desktop\GCP\Diagnostic\SynergyDrivenDiagnostic_v0.3_WI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7\Ques-Day7-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7\Answers-Day7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5\Ques-Day5-v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d\HP%20Laptop\PD\HSBC%20v2\Excel%20Books\Excel\examples%202003\Excel%20ExamplesConverted\Chapter14\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Revised\Excel\Kredent\Kredent%20Financial%20modelling\Copy%20of%20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rtcuts"/>
      <sheetName val="Explaination"/>
      <sheetName val="WPI"/>
      <sheetName val="Formula References"/>
      <sheetName val="Text case"/>
      <sheetName val="Text to columns"/>
      <sheetName val="Text functions"/>
      <sheetName val="Concatenation"/>
      <sheetName val="Rank"/>
      <sheetName val="Absolute"/>
      <sheetName val="Rounding"/>
      <sheetName val="IF"/>
      <sheetName val="AND,OR"/>
      <sheetName val="CM"/>
      <sheetName val="VLOOKUP"/>
      <sheetName val="HLOOKUP"/>
      <sheetName val="VLOOKUP&amp;HLOOKUP"/>
      <sheetName val="Conditional Formatting"/>
      <sheetName val="COUNT"/>
      <sheetName val="COUNTIF"/>
      <sheetName val="FO"/>
      <sheetName val="SUMIF"/>
      <sheetName val="SUMPRODUCT"/>
      <sheetName val="PV"/>
      <sheetName val="NPV IRR"/>
      <sheetName val="Sorting &amp; Filtering"/>
      <sheetName val="Pivot"/>
      <sheetName val="Charts"/>
      <sheetName val="Goal se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ergy Capture &amp; Tracking"/>
      <sheetName val="PMI Diagnostic"/>
      <sheetName val="Synergy Realization Assessment"/>
      <sheetName val="Sheet3"/>
      <sheetName val="Integration Initiative"/>
      <sheetName val="Sheet1"/>
      <sheetName val="Sheet2"/>
    </sheetNames>
    <sheetDataSet>
      <sheetData sheetId="0"/>
      <sheetData sheetId="1"/>
      <sheetData sheetId="2"/>
      <sheetData sheetId="3">
        <row r="4">
          <cell r="I4" t="str">
            <v>Overall - Enterprise / BU Level</v>
          </cell>
        </row>
        <row r="5">
          <cell r="I5" t="str">
            <v>Product Design &amp; Development</v>
          </cell>
        </row>
        <row r="6">
          <cell r="I6" t="str">
            <v>Operational Planning &amp; Demand Management</v>
          </cell>
        </row>
        <row r="7">
          <cell r="I7" t="str">
            <v>BI, Analytics &amp; Reporting</v>
          </cell>
        </row>
        <row r="8">
          <cell r="I8" t="str">
            <v>Sourcing/Procurement</v>
          </cell>
        </row>
        <row r="9">
          <cell r="I9" t="str">
            <v>Manufacturing Operations</v>
          </cell>
        </row>
        <row r="10">
          <cell r="I10" t="str">
            <v>Distribution &amp; Delivery Logistics</v>
          </cell>
        </row>
        <row r="11">
          <cell r="I11" t="str">
            <v xml:space="preserve">Sales </v>
          </cell>
        </row>
        <row r="12">
          <cell r="I12" t="str">
            <v>Order Management</v>
          </cell>
        </row>
        <row r="13">
          <cell r="I13" t="str">
            <v>Marketing</v>
          </cell>
        </row>
        <row r="14">
          <cell r="I14" t="str">
            <v>Customer Services</v>
          </cell>
        </row>
        <row r="15">
          <cell r="I15" t="str">
            <v>Finance</v>
          </cell>
        </row>
        <row r="16">
          <cell r="I16" t="str">
            <v>Humar Resources</v>
          </cell>
        </row>
        <row r="17">
          <cell r="I17" t="str">
            <v>Legal</v>
          </cell>
        </row>
        <row r="18">
          <cell r="I18" t="str">
            <v>IT</v>
          </cell>
        </row>
        <row r="19">
          <cell r="I19" t="str">
            <v>Corporate Services</v>
          </cell>
        </row>
        <row r="20">
          <cell r="I20" t="str">
            <v>Administration &amp; Facilities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>
        <row r="2">
          <cell r="F2" t="str">
            <v>Monday</v>
          </cell>
        </row>
        <row r="3">
          <cell r="F3" t="str">
            <v>Tuesday</v>
          </cell>
        </row>
        <row r="4">
          <cell r="F4" t="str">
            <v>Wednesday</v>
          </cell>
        </row>
        <row r="5">
          <cell r="F5" t="str">
            <v>Thursday</v>
          </cell>
        </row>
        <row r="6">
          <cell r="F6" t="str">
            <v>Friday</v>
          </cell>
        </row>
        <row r="7">
          <cell r="F7" t="str">
            <v>Saturday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310" zoomScaleNormal="310" workbookViewId="0">
      <selection activeCell="A5" sqref="A5"/>
    </sheetView>
  </sheetViews>
  <sheetFormatPr defaultRowHeight="15"/>
  <cols>
    <col min="1" max="1" width="16.140625" bestFit="1" customWidth="1"/>
  </cols>
  <sheetData>
    <row r="1" spans="1:1">
      <c r="A1" s="2" t="s">
        <v>128</v>
      </c>
    </row>
    <row r="2" spans="1:1">
      <c r="A2" s="21" t="s">
        <v>124</v>
      </c>
    </row>
    <row r="3" spans="1:1">
      <c r="A3" s="21" t="s">
        <v>125</v>
      </c>
    </row>
    <row r="4" spans="1:1">
      <c r="A4" s="21" t="s">
        <v>129</v>
      </c>
    </row>
    <row r="5" spans="1:1">
      <c r="A5" s="21" t="s">
        <v>120</v>
      </c>
    </row>
    <row r="6" spans="1:1">
      <c r="A6" s="21" t="s">
        <v>126</v>
      </c>
    </row>
    <row r="7" spans="1:1">
      <c r="A7" s="21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"/>
  <sheetViews>
    <sheetView showGridLines="0" workbookViewId="0">
      <selection activeCell="L3" sqref="L3"/>
    </sheetView>
  </sheetViews>
  <sheetFormatPr defaultRowHeight="15"/>
  <cols>
    <col min="1" max="1" width="11.140625" bestFit="1" customWidth="1"/>
  </cols>
  <sheetData>
    <row r="1" spans="1:18">
      <c r="A1" s="1"/>
      <c r="B1" s="1"/>
      <c r="C1" s="1"/>
      <c r="D1" s="1"/>
      <c r="E1" s="1"/>
      <c r="F1" s="1"/>
      <c r="J1" s="22" t="s">
        <v>0</v>
      </c>
      <c r="K1" s="22"/>
      <c r="L1" s="22"/>
      <c r="M1" s="22"/>
      <c r="N1" s="22"/>
      <c r="O1" s="22"/>
      <c r="P1" s="22"/>
      <c r="Q1" s="22"/>
      <c r="R1" s="22"/>
    </row>
    <row r="2" spans="1:18">
      <c r="K2">
        <v>2</v>
      </c>
      <c r="L2">
        <v>4</v>
      </c>
    </row>
    <row r="3" spans="1:18">
      <c r="A3" s="2" t="s">
        <v>1</v>
      </c>
      <c r="B3" s="2" t="s">
        <v>2</v>
      </c>
      <c r="C3" s="2" t="s">
        <v>134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7</v>
      </c>
      <c r="K3" s="2" t="s">
        <v>4</v>
      </c>
      <c r="L3" s="2" t="s">
        <v>3</v>
      </c>
    </row>
    <row r="4" spans="1:18">
      <c r="A4">
        <v>101347</v>
      </c>
      <c r="B4">
        <v>81</v>
      </c>
      <c r="D4">
        <v>79</v>
      </c>
      <c r="E4">
        <v>49</v>
      </c>
      <c r="F4">
        <v>46</v>
      </c>
      <c r="G4">
        <v>68</v>
      </c>
      <c r="J4">
        <v>834394</v>
      </c>
      <c r="K4" s="3">
        <f>VLOOKUP($J4,$A$3:$G$280,K$2,0)</f>
        <v>58</v>
      </c>
      <c r="L4" s="3">
        <f>VLOOKUP($J4,$A$3:$G$280,L$2,0)</f>
        <v>51</v>
      </c>
      <c r="N4">
        <f>VLOOKUP(J4,$A$3:$G$280,4)</f>
        <v>51</v>
      </c>
    </row>
    <row r="5" spans="1:18">
      <c r="A5">
        <v>101529</v>
      </c>
      <c r="B5">
        <v>71</v>
      </c>
      <c r="D5">
        <v>30</v>
      </c>
      <c r="E5">
        <v>29</v>
      </c>
      <c r="F5">
        <v>60</v>
      </c>
      <c r="G5">
        <v>47</v>
      </c>
      <c r="J5">
        <v>716547</v>
      </c>
      <c r="K5" s="3">
        <f t="shared" ref="K5:K30" si="0">VLOOKUP($J5,$A$3:$G$280,K$2,0)</f>
        <v>77</v>
      </c>
      <c r="L5" s="3">
        <f t="shared" ref="L4:L30" si="1">VLOOKUP($J5,$A$3:$G$280,L$2,0)</f>
        <v>36</v>
      </c>
      <c r="N5">
        <f t="shared" ref="N5:N10" si="2">VLOOKUP(J5,$A$3:$G$280,4)</f>
        <v>36</v>
      </c>
    </row>
    <row r="6" spans="1:18">
      <c r="A6">
        <v>101556</v>
      </c>
      <c r="B6">
        <v>14</v>
      </c>
      <c r="D6">
        <v>62</v>
      </c>
      <c r="E6">
        <v>80</v>
      </c>
      <c r="F6">
        <v>7</v>
      </c>
      <c r="G6">
        <v>92</v>
      </c>
      <c r="J6">
        <v>685193</v>
      </c>
      <c r="K6" s="3">
        <f t="shared" si="0"/>
        <v>64</v>
      </c>
      <c r="L6" s="3">
        <f t="shared" si="1"/>
        <v>59</v>
      </c>
      <c r="N6">
        <f t="shared" si="2"/>
        <v>59</v>
      </c>
    </row>
    <row r="7" spans="1:18">
      <c r="A7">
        <v>102730</v>
      </c>
      <c r="B7">
        <v>41</v>
      </c>
      <c r="D7">
        <v>36</v>
      </c>
      <c r="E7">
        <v>51</v>
      </c>
      <c r="F7">
        <v>74</v>
      </c>
      <c r="G7">
        <v>2</v>
      </c>
      <c r="J7">
        <v>299427</v>
      </c>
      <c r="K7" s="3">
        <f t="shared" si="0"/>
        <v>22</v>
      </c>
      <c r="L7" s="3">
        <f t="shared" si="1"/>
        <v>48</v>
      </c>
      <c r="N7">
        <f t="shared" si="2"/>
        <v>48</v>
      </c>
    </row>
    <row r="8" spans="1:18">
      <c r="A8">
        <v>105450</v>
      </c>
      <c r="B8">
        <v>88</v>
      </c>
      <c r="D8">
        <v>68</v>
      </c>
      <c r="E8">
        <v>14</v>
      </c>
      <c r="F8">
        <v>80</v>
      </c>
      <c r="G8">
        <v>94</v>
      </c>
      <c r="J8">
        <v>902938</v>
      </c>
      <c r="K8" s="3">
        <f t="shared" si="0"/>
        <v>20</v>
      </c>
      <c r="L8" s="3">
        <f t="shared" si="1"/>
        <v>61</v>
      </c>
      <c r="N8">
        <f t="shared" si="2"/>
        <v>61</v>
      </c>
    </row>
    <row r="9" spans="1:18">
      <c r="A9">
        <v>113533</v>
      </c>
      <c r="B9">
        <v>46</v>
      </c>
      <c r="D9">
        <v>6</v>
      </c>
      <c r="E9">
        <v>37</v>
      </c>
      <c r="F9">
        <v>76</v>
      </c>
      <c r="G9">
        <v>53</v>
      </c>
      <c r="J9">
        <v>705504</v>
      </c>
      <c r="K9" s="3">
        <f t="shared" si="0"/>
        <v>45</v>
      </c>
      <c r="L9" s="3">
        <f t="shared" si="1"/>
        <v>21</v>
      </c>
      <c r="N9">
        <f t="shared" si="2"/>
        <v>21</v>
      </c>
    </row>
    <row r="10" spans="1:18">
      <c r="A10">
        <v>113837</v>
      </c>
      <c r="B10">
        <v>96</v>
      </c>
      <c r="D10">
        <v>50</v>
      </c>
      <c r="E10">
        <v>87</v>
      </c>
      <c r="F10">
        <v>79</v>
      </c>
      <c r="G10">
        <v>39</v>
      </c>
      <c r="J10">
        <v>597146</v>
      </c>
      <c r="K10" s="3">
        <f t="shared" si="0"/>
        <v>13</v>
      </c>
      <c r="L10" s="3">
        <f t="shared" si="1"/>
        <v>96</v>
      </c>
      <c r="N10">
        <f t="shared" si="2"/>
        <v>96</v>
      </c>
    </row>
    <row r="11" spans="1:18">
      <c r="A11">
        <v>117458</v>
      </c>
      <c r="B11">
        <v>89</v>
      </c>
      <c r="D11">
        <v>88</v>
      </c>
      <c r="E11">
        <v>15</v>
      </c>
      <c r="F11">
        <v>89</v>
      </c>
      <c r="G11">
        <v>51</v>
      </c>
      <c r="J11">
        <v>733356</v>
      </c>
      <c r="K11" s="3">
        <f t="shared" si="0"/>
        <v>45</v>
      </c>
      <c r="L11" s="3">
        <f t="shared" si="1"/>
        <v>81</v>
      </c>
    </row>
    <row r="12" spans="1:18">
      <c r="A12">
        <v>119713</v>
      </c>
      <c r="B12">
        <v>17</v>
      </c>
      <c r="D12">
        <v>51</v>
      </c>
      <c r="E12">
        <v>33</v>
      </c>
      <c r="F12">
        <v>64</v>
      </c>
      <c r="G12">
        <v>11</v>
      </c>
      <c r="J12">
        <v>526479</v>
      </c>
      <c r="K12" s="3">
        <f t="shared" si="0"/>
        <v>44</v>
      </c>
      <c r="L12" s="3">
        <f t="shared" si="1"/>
        <v>54</v>
      </c>
    </row>
    <row r="13" spans="1:18">
      <c r="A13">
        <v>122873</v>
      </c>
      <c r="B13">
        <v>29</v>
      </c>
      <c r="D13">
        <v>82</v>
      </c>
      <c r="E13">
        <v>9</v>
      </c>
      <c r="F13">
        <v>73</v>
      </c>
      <c r="G13">
        <v>41</v>
      </c>
      <c r="J13">
        <v>597581</v>
      </c>
      <c r="K13" s="3">
        <f t="shared" si="0"/>
        <v>20</v>
      </c>
      <c r="L13" s="3">
        <f t="shared" si="1"/>
        <v>1</v>
      </c>
    </row>
    <row r="14" spans="1:18">
      <c r="A14">
        <v>123795</v>
      </c>
      <c r="B14">
        <v>25</v>
      </c>
      <c r="D14">
        <v>44</v>
      </c>
      <c r="E14">
        <v>11</v>
      </c>
      <c r="F14">
        <v>67</v>
      </c>
      <c r="G14">
        <v>92</v>
      </c>
      <c r="J14">
        <v>341024</v>
      </c>
      <c r="K14" s="3">
        <f t="shared" si="0"/>
        <v>24</v>
      </c>
      <c r="L14" s="3">
        <f t="shared" si="1"/>
        <v>30</v>
      </c>
    </row>
    <row r="15" spans="1:18">
      <c r="A15">
        <v>125638</v>
      </c>
      <c r="B15">
        <v>9</v>
      </c>
      <c r="D15">
        <v>47</v>
      </c>
      <c r="E15">
        <v>23</v>
      </c>
      <c r="F15">
        <v>62</v>
      </c>
      <c r="G15">
        <v>35</v>
      </c>
      <c r="J15">
        <v>464246</v>
      </c>
      <c r="K15" s="3">
        <f t="shared" si="0"/>
        <v>40</v>
      </c>
      <c r="L15" s="3">
        <f t="shared" si="1"/>
        <v>38</v>
      </c>
    </row>
    <row r="16" spans="1:18">
      <c r="A16">
        <v>134787</v>
      </c>
      <c r="B16">
        <v>60</v>
      </c>
      <c r="D16">
        <v>84</v>
      </c>
      <c r="E16">
        <v>66</v>
      </c>
      <c r="F16">
        <v>51</v>
      </c>
      <c r="G16">
        <v>14</v>
      </c>
      <c r="J16">
        <v>712142</v>
      </c>
      <c r="K16" s="3">
        <f t="shared" si="0"/>
        <v>63</v>
      </c>
      <c r="L16" s="3">
        <f t="shared" si="1"/>
        <v>42</v>
      </c>
    </row>
    <row r="17" spans="1:12">
      <c r="A17">
        <v>139852</v>
      </c>
      <c r="B17">
        <v>83</v>
      </c>
      <c r="D17">
        <v>20</v>
      </c>
      <c r="E17">
        <v>46</v>
      </c>
      <c r="F17">
        <v>25</v>
      </c>
      <c r="G17">
        <v>95</v>
      </c>
      <c r="J17">
        <v>558601</v>
      </c>
      <c r="K17" s="3">
        <f t="shared" si="0"/>
        <v>68</v>
      </c>
      <c r="L17" s="3">
        <f t="shared" si="1"/>
        <v>21</v>
      </c>
    </row>
    <row r="18" spans="1:12">
      <c r="A18">
        <v>151076</v>
      </c>
      <c r="B18">
        <v>67</v>
      </c>
      <c r="D18">
        <v>7</v>
      </c>
      <c r="E18">
        <v>71</v>
      </c>
      <c r="F18">
        <v>67</v>
      </c>
      <c r="G18">
        <v>71</v>
      </c>
      <c r="J18">
        <v>940046</v>
      </c>
      <c r="K18" s="3">
        <f t="shared" si="0"/>
        <v>61</v>
      </c>
      <c r="L18" s="3">
        <f t="shared" si="1"/>
        <v>92</v>
      </c>
    </row>
    <row r="19" spans="1:12">
      <c r="A19">
        <v>152205</v>
      </c>
      <c r="B19">
        <v>88</v>
      </c>
      <c r="D19">
        <v>6</v>
      </c>
      <c r="E19">
        <v>45</v>
      </c>
      <c r="F19">
        <v>22</v>
      </c>
      <c r="G19">
        <v>83</v>
      </c>
      <c r="J19">
        <v>822088</v>
      </c>
      <c r="K19" s="3">
        <f t="shared" si="0"/>
        <v>20</v>
      </c>
      <c r="L19" s="3">
        <f t="shared" si="1"/>
        <v>35</v>
      </c>
    </row>
    <row r="20" spans="1:12">
      <c r="A20">
        <v>153206</v>
      </c>
      <c r="B20">
        <v>8</v>
      </c>
      <c r="D20">
        <v>76</v>
      </c>
      <c r="E20">
        <v>95</v>
      </c>
      <c r="F20">
        <v>16</v>
      </c>
      <c r="G20">
        <v>37</v>
      </c>
      <c r="J20">
        <v>261974</v>
      </c>
      <c r="K20" s="3">
        <f t="shared" si="0"/>
        <v>96</v>
      </c>
      <c r="L20" s="3">
        <f t="shared" si="1"/>
        <v>33</v>
      </c>
    </row>
    <row r="21" spans="1:12">
      <c r="A21">
        <v>155232</v>
      </c>
      <c r="B21">
        <v>74</v>
      </c>
      <c r="D21">
        <v>21</v>
      </c>
      <c r="E21">
        <v>32</v>
      </c>
      <c r="F21">
        <v>93</v>
      </c>
      <c r="G21">
        <v>77</v>
      </c>
      <c r="J21">
        <v>669777</v>
      </c>
      <c r="K21" s="3">
        <f t="shared" si="0"/>
        <v>32</v>
      </c>
      <c r="L21" s="3">
        <f t="shared" si="1"/>
        <v>29</v>
      </c>
    </row>
    <row r="22" spans="1:12">
      <c r="A22">
        <v>156108</v>
      </c>
      <c r="B22">
        <v>70</v>
      </c>
      <c r="D22">
        <v>67</v>
      </c>
      <c r="E22">
        <v>58</v>
      </c>
      <c r="F22">
        <v>73</v>
      </c>
      <c r="G22">
        <v>28</v>
      </c>
      <c r="J22">
        <v>233232</v>
      </c>
      <c r="K22" s="3">
        <f t="shared" si="0"/>
        <v>85</v>
      </c>
      <c r="L22" s="3">
        <f t="shared" si="1"/>
        <v>25</v>
      </c>
    </row>
    <row r="23" spans="1:12">
      <c r="A23">
        <v>158995</v>
      </c>
      <c r="B23">
        <v>10</v>
      </c>
      <c r="D23">
        <v>71</v>
      </c>
      <c r="E23">
        <v>11</v>
      </c>
      <c r="F23">
        <v>22</v>
      </c>
      <c r="G23">
        <v>70</v>
      </c>
      <c r="J23">
        <v>754819</v>
      </c>
      <c r="K23" s="3">
        <f t="shared" si="0"/>
        <v>84</v>
      </c>
      <c r="L23" s="3">
        <f t="shared" si="1"/>
        <v>1</v>
      </c>
    </row>
    <row r="24" spans="1:12">
      <c r="A24">
        <v>169850</v>
      </c>
      <c r="B24">
        <v>80</v>
      </c>
      <c r="D24">
        <v>38</v>
      </c>
      <c r="E24">
        <v>14</v>
      </c>
      <c r="F24">
        <v>71</v>
      </c>
      <c r="G24">
        <v>100</v>
      </c>
      <c r="J24">
        <v>663549</v>
      </c>
      <c r="K24" s="3">
        <f t="shared" si="0"/>
        <v>53</v>
      </c>
      <c r="L24" s="3">
        <f t="shared" si="1"/>
        <v>100</v>
      </c>
    </row>
    <row r="25" spans="1:12">
      <c r="A25">
        <v>177124</v>
      </c>
      <c r="B25">
        <v>13</v>
      </c>
      <c r="D25">
        <v>46</v>
      </c>
      <c r="E25">
        <v>19</v>
      </c>
      <c r="F25">
        <v>82</v>
      </c>
      <c r="G25">
        <v>82</v>
      </c>
      <c r="J25">
        <v>658225</v>
      </c>
      <c r="K25" s="3">
        <f t="shared" si="0"/>
        <v>25</v>
      </c>
      <c r="L25" s="3">
        <f t="shared" si="1"/>
        <v>19</v>
      </c>
    </row>
    <row r="26" spans="1:12">
      <c r="A26">
        <v>177475</v>
      </c>
      <c r="B26">
        <v>69</v>
      </c>
      <c r="D26">
        <v>23</v>
      </c>
      <c r="E26">
        <v>1</v>
      </c>
      <c r="F26">
        <v>76</v>
      </c>
      <c r="G26">
        <v>81</v>
      </c>
      <c r="J26">
        <v>652406</v>
      </c>
      <c r="K26" s="3">
        <f t="shared" si="0"/>
        <v>16</v>
      </c>
      <c r="L26" s="3">
        <f t="shared" si="1"/>
        <v>98</v>
      </c>
    </row>
    <row r="27" spans="1:12">
      <c r="A27">
        <v>185900</v>
      </c>
      <c r="B27">
        <v>69</v>
      </c>
      <c r="D27">
        <v>80</v>
      </c>
      <c r="E27">
        <v>34</v>
      </c>
      <c r="F27">
        <v>73</v>
      </c>
      <c r="G27">
        <v>19</v>
      </c>
      <c r="J27">
        <v>866900</v>
      </c>
      <c r="K27" s="3">
        <f t="shared" si="0"/>
        <v>30</v>
      </c>
      <c r="L27" s="3">
        <f t="shared" si="1"/>
        <v>18</v>
      </c>
    </row>
    <row r="28" spans="1:12">
      <c r="A28">
        <v>191082</v>
      </c>
      <c r="B28">
        <v>87</v>
      </c>
      <c r="D28">
        <v>28</v>
      </c>
      <c r="E28">
        <v>95</v>
      </c>
      <c r="F28">
        <v>27</v>
      </c>
      <c r="G28">
        <v>12</v>
      </c>
      <c r="J28">
        <v>476258</v>
      </c>
      <c r="K28" s="3">
        <f t="shared" si="0"/>
        <v>52</v>
      </c>
      <c r="L28" s="3">
        <f t="shared" si="1"/>
        <v>34</v>
      </c>
    </row>
    <row r="29" spans="1:12">
      <c r="A29">
        <v>192289</v>
      </c>
      <c r="B29">
        <v>73</v>
      </c>
      <c r="D29">
        <v>1</v>
      </c>
      <c r="E29">
        <v>21</v>
      </c>
      <c r="F29">
        <v>32</v>
      </c>
      <c r="G29">
        <v>16</v>
      </c>
      <c r="J29">
        <v>632391</v>
      </c>
      <c r="K29" s="3">
        <f t="shared" si="0"/>
        <v>38</v>
      </c>
      <c r="L29" s="3">
        <f t="shared" si="1"/>
        <v>40</v>
      </c>
    </row>
    <row r="30" spans="1:12">
      <c r="A30">
        <v>196468</v>
      </c>
      <c r="B30">
        <v>35</v>
      </c>
      <c r="D30">
        <v>54</v>
      </c>
      <c r="E30">
        <v>44</v>
      </c>
      <c r="F30">
        <v>46</v>
      </c>
      <c r="G30">
        <v>5</v>
      </c>
      <c r="J30">
        <v>585508</v>
      </c>
      <c r="K30" s="3">
        <f t="shared" si="0"/>
        <v>90</v>
      </c>
      <c r="L30" s="3">
        <f t="shared" si="1"/>
        <v>49</v>
      </c>
    </row>
    <row r="31" spans="1:12">
      <c r="A31">
        <v>200507</v>
      </c>
      <c r="B31">
        <v>96</v>
      </c>
      <c r="D31">
        <v>53</v>
      </c>
      <c r="E31">
        <v>11</v>
      </c>
      <c r="F31">
        <v>26</v>
      </c>
      <c r="G31">
        <v>45</v>
      </c>
    </row>
    <row r="32" spans="1:12">
      <c r="A32">
        <v>201532</v>
      </c>
      <c r="B32">
        <v>47</v>
      </c>
      <c r="D32">
        <v>94</v>
      </c>
      <c r="E32">
        <v>70</v>
      </c>
      <c r="F32">
        <v>11</v>
      </c>
      <c r="G32">
        <v>37</v>
      </c>
    </row>
    <row r="33" spans="1:7">
      <c r="A33">
        <v>202199</v>
      </c>
      <c r="B33">
        <v>3</v>
      </c>
      <c r="D33">
        <v>53</v>
      </c>
      <c r="E33">
        <v>56</v>
      </c>
      <c r="F33">
        <v>27</v>
      </c>
      <c r="G33">
        <v>19</v>
      </c>
    </row>
    <row r="34" spans="1:7">
      <c r="A34">
        <v>206556</v>
      </c>
      <c r="B34">
        <v>51</v>
      </c>
      <c r="D34">
        <v>61</v>
      </c>
      <c r="E34">
        <v>57</v>
      </c>
      <c r="F34">
        <v>79</v>
      </c>
      <c r="G34">
        <v>76</v>
      </c>
    </row>
    <row r="35" spans="1:7">
      <c r="A35">
        <v>208606</v>
      </c>
      <c r="B35">
        <v>86</v>
      </c>
      <c r="D35">
        <v>64</v>
      </c>
      <c r="E35">
        <v>2</v>
      </c>
      <c r="F35">
        <v>21</v>
      </c>
      <c r="G35">
        <v>94</v>
      </c>
    </row>
    <row r="36" spans="1:7">
      <c r="A36">
        <v>231055</v>
      </c>
      <c r="B36">
        <v>71</v>
      </c>
      <c r="D36">
        <v>72</v>
      </c>
      <c r="E36">
        <v>75</v>
      </c>
      <c r="F36">
        <v>8</v>
      </c>
      <c r="G36">
        <v>59</v>
      </c>
    </row>
    <row r="37" spans="1:7">
      <c r="A37">
        <v>233232</v>
      </c>
      <c r="B37">
        <v>85</v>
      </c>
      <c r="D37">
        <v>25</v>
      </c>
      <c r="E37">
        <v>10</v>
      </c>
      <c r="F37">
        <v>42</v>
      </c>
      <c r="G37">
        <v>29</v>
      </c>
    </row>
    <row r="38" spans="1:7">
      <c r="A38">
        <v>236020</v>
      </c>
      <c r="B38">
        <v>68</v>
      </c>
      <c r="D38">
        <v>12</v>
      </c>
      <c r="E38">
        <v>19</v>
      </c>
      <c r="F38">
        <v>30</v>
      </c>
      <c r="G38">
        <v>98</v>
      </c>
    </row>
    <row r="39" spans="1:7">
      <c r="A39">
        <v>237846</v>
      </c>
      <c r="B39">
        <v>12</v>
      </c>
      <c r="D39">
        <v>88</v>
      </c>
      <c r="E39">
        <v>92</v>
      </c>
      <c r="F39">
        <v>33</v>
      </c>
      <c r="G39">
        <v>74</v>
      </c>
    </row>
    <row r="40" spans="1:7">
      <c r="A40">
        <v>239580</v>
      </c>
      <c r="B40">
        <v>1</v>
      </c>
      <c r="D40">
        <v>51</v>
      </c>
      <c r="E40">
        <v>10</v>
      </c>
      <c r="F40">
        <v>77</v>
      </c>
      <c r="G40">
        <v>58</v>
      </c>
    </row>
    <row r="41" spans="1:7">
      <c r="A41">
        <v>242937</v>
      </c>
      <c r="B41">
        <v>85</v>
      </c>
      <c r="D41">
        <v>100</v>
      </c>
      <c r="E41">
        <v>56</v>
      </c>
      <c r="F41">
        <v>76</v>
      </c>
      <c r="G41">
        <v>24</v>
      </c>
    </row>
    <row r="42" spans="1:7">
      <c r="A42">
        <v>243118</v>
      </c>
      <c r="B42">
        <v>57</v>
      </c>
      <c r="D42">
        <v>25</v>
      </c>
      <c r="E42">
        <v>91</v>
      </c>
      <c r="F42">
        <v>84</v>
      </c>
      <c r="G42">
        <v>51</v>
      </c>
    </row>
    <row r="43" spans="1:7">
      <c r="A43">
        <v>245277</v>
      </c>
      <c r="B43">
        <v>6</v>
      </c>
      <c r="D43">
        <v>41</v>
      </c>
      <c r="E43">
        <v>51</v>
      </c>
      <c r="F43">
        <v>6</v>
      </c>
      <c r="G43">
        <v>8</v>
      </c>
    </row>
    <row r="44" spans="1:7">
      <c r="A44">
        <v>246322</v>
      </c>
      <c r="B44">
        <v>31</v>
      </c>
      <c r="D44">
        <v>32</v>
      </c>
      <c r="E44">
        <v>7</v>
      </c>
      <c r="F44">
        <v>89</v>
      </c>
      <c r="G44">
        <v>17</v>
      </c>
    </row>
    <row r="45" spans="1:7">
      <c r="A45">
        <v>246451</v>
      </c>
      <c r="B45">
        <v>98</v>
      </c>
      <c r="D45">
        <v>29</v>
      </c>
      <c r="E45">
        <v>53</v>
      </c>
      <c r="F45">
        <v>86</v>
      </c>
      <c r="G45">
        <v>63</v>
      </c>
    </row>
    <row r="46" spans="1:7">
      <c r="A46">
        <v>261974</v>
      </c>
      <c r="B46">
        <v>96</v>
      </c>
      <c r="D46">
        <v>33</v>
      </c>
      <c r="E46">
        <v>55</v>
      </c>
      <c r="F46">
        <v>70</v>
      </c>
      <c r="G46">
        <v>87</v>
      </c>
    </row>
    <row r="47" spans="1:7">
      <c r="A47">
        <v>262725</v>
      </c>
      <c r="B47">
        <v>35</v>
      </c>
      <c r="D47">
        <v>11</v>
      </c>
      <c r="E47">
        <v>39</v>
      </c>
      <c r="F47">
        <v>99</v>
      </c>
      <c r="G47">
        <v>35</v>
      </c>
    </row>
    <row r="48" spans="1:7">
      <c r="A48">
        <v>267565</v>
      </c>
      <c r="B48">
        <v>65</v>
      </c>
      <c r="D48">
        <v>21</v>
      </c>
      <c r="E48">
        <v>89</v>
      </c>
      <c r="F48">
        <v>85</v>
      </c>
      <c r="G48">
        <v>84</v>
      </c>
    </row>
    <row r="49" spans="1:7">
      <c r="A49">
        <v>271544</v>
      </c>
      <c r="B49">
        <v>9</v>
      </c>
      <c r="D49">
        <v>27</v>
      </c>
      <c r="E49">
        <v>45</v>
      </c>
      <c r="F49">
        <v>91</v>
      </c>
      <c r="G49">
        <v>56</v>
      </c>
    </row>
    <row r="50" spans="1:7">
      <c r="A50">
        <v>272593</v>
      </c>
      <c r="B50">
        <v>87</v>
      </c>
      <c r="D50">
        <v>93</v>
      </c>
      <c r="E50">
        <v>70</v>
      </c>
      <c r="F50">
        <v>57</v>
      </c>
      <c r="G50">
        <v>70</v>
      </c>
    </row>
    <row r="51" spans="1:7">
      <c r="A51">
        <v>275034</v>
      </c>
      <c r="B51">
        <v>15</v>
      </c>
      <c r="D51">
        <v>79</v>
      </c>
      <c r="E51">
        <v>33</v>
      </c>
      <c r="F51">
        <v>16</v>
      </c>
      <c r="G51">
        <v>59</v>
      </c>
    </row>
    <row r="52" spans="1:7">
      <c r="A52">
        <v>278199</v>
      </c>
      <c r="B52">
        <v>75</v>
      </c>
      <c r="D52">
        <v>58</v>
      </c>
      <c r="E52">
        <v>30</v>
      </c>
      <c r="F52">
        <v>55</v>
      </c>
      <c r="G52">
        <v>27</v>
      </c>
    </row>
    <row r="53" spans="1:7">
      <c r="A53">
        <v>283383</v>
      </c>
      <c r="B53">
        <v>27</v>
      </c>
      <c r="D53">
        <v>93</v>
      </c>
      <c r="E53">
        <v>31</v>
      </c>
      <c r="F53">
        <v>79</v>
      </c>
      <c r="G53">
        <v>40</v>
      </c>
    </row>
    <row r="54" spans="1:7">
      <c r="A54">
        <v>293912</v>
      </c>
      <c r="B54">
        <v>2</v>
      </c>
      <c r="D54">
        <v>20</v>
      </c>
      <c r="E54">
        <v>50</v>
      </c>
      <c r="F54">
        <v>61</v>
      </c>
      <c r="G54">
        <v>6</v>
      </c>
    </row>
    <row r="55" spans="1:7">
      <c r="A55">
        <v>296102</v>
      </c>
      <c r="B55">
        <v>41</v>
      </c>
      <c r="D55">
        <v>96</v>
      </c>
      <c r="E55">
        <v>53</v>
      </c>
      <c r="F55">
        <v>78</v>
      </c>
      <c r="G55">
        <v>5</v>
      </c>
    </row>
    <row r="56" spans="1:7">
      <c r="A56">
        <v>297933</v>
      </c>
      <c r="B56">
        <v>24</v>
      </c>
      <c r="D56">
        <v>53</v>
      </c>
      <c r="E56">
        <v>14</v>
      </c>
      <c r="F56">
        <v>92</v>
      </c>
      <c r="G56">
        <v>85</v>
      </c>
    </row>
    <row r="57" spans="1:7">
      <c r="A57">
        <v>299427</v>
      </c>
      <c r="B57">
        <v>22</v>
      </c>
      <c r="D57">
        <v>48</v>
      </c>
      <c r="E57">
        <v>97</v>
      </c>
      <c r="F57">
        <v>22</v>
      </c>
      <c r="G57">
        <v>56</v>
      </c>
    </row>
    <row r="58" spans="1:7">
      <c r="A58">
        <v>305711</v>
      </c>
      <c r="B58">
        <v>38</v>
      </c>
      <c r="D58">
        <v>12</v>
      </c>
      <c r="E58">
        <v>58</v>
      </c>
      <c r="F58">
        <v>41</v>
      </c>
      <c r="G58">
        <v>48</v>
      </c>
    </row>
    <row r="59" spans="1:7">
      <c r="A59">
        <v>305781</v>
      </c>
      <c r="B59">
        <v>92</v>
      </c>
      <c r="D59">
        <v>62</v>
      </c>
      <c r="E59">
        <v>77</v>
      </c>
      <c r="F59">
        <v>87</v>
      </c>
      <c r="G59">
        <v>38</v>
      </c>
    </row>
    <row r="60" spans="1:7">
      <c r="A60">
        <v>311050</v>
      </c>
      <c r="B60">
        <v>7</v>
      </c>
      <c r="D60">
        <v>79</v>
      </c>
      <c r="E60">
        <v>65</v>
      </c>
      <c r="F60">
        <v>13</v>
      </c>
      <c r="G60">
        <v>40</v>
      </c>
    </row>
    <row r="61" spans="1:7">
      <c r="A61">
        <v>318857</v>
      </c>
      <c r="B61">
        <v>86</v>
      </c>
      <c r="D61">
        <v>100</v>
      </c>
      <c r="E61">
        <v>15</v>
      </c>
      <c r="F61">
        <v>86</v>
      </c>
      <c r="G61">
        <v>93</v>
      </c>
    </row>
    <row r="62" spans="1:7">
      <c r="A62">
        <v>318900</v>
      </c>
      <c r="B62">
        <v>42</v>
      </c>
      <c r="D62">
        <v>53</v>
      </c>
      <c r="E62">
        <v>43</v>
      </c>
      <c r="F62">
        <v>91</v>
      </c>
      <c r="G62">
        <v>99</v>
      </c>
    </row>
    <row r="63" spans="1:7">
      <c r="A63">
        <v>319301</v>
      </c>
      <c r="B63">
        <v>67</v>
      </c>
      <c r="D63">
        <v>78</v>
      </c>
      <c r="E63">
        <v>93</v>
      </c>
      <c r="F63">
        <v>55</v>
      </c>
      <c r="G63">
        <v>31</v>
      </c>
    </row>
    <row r="64" spans="1:7">
      <c r="A64">
        <v>328625</v>
      </c>
      <c r="B64">
        <v>50</v>
      </c>
      <c r="D64">
        <v>68</v>
      </c>
      <c r="E64">
        <v>74</v>
      </c>
      <c r="F64">
        <v>13</v>
      </c>
      <c r="G64">
        <v>5</v>
      </c>
    </row>
    <row r="65" spans="1:7">
      <c r="A65">
        <v>330551</v>
      </c>
      <c r="B65">
        <v>21</v>
      </c>
      <c r="D65">
        <v>92</v>
      </c>
      <c r="E65">
        <v>31</v>
      </c>
      <c r="F65">
        <v>38</v>
      </c>
      <c r="G65">
        <v>11</v>
      </c>
    </row>
    <row r="66" spans="1:7">
      <c r="A66">
        <v>330614</v>
      </c>
      <c r="B66">
        <v>71</v>
      </c>
      <c r="D66">
        <v>1</v>
      </c>
      <c r="E66">
        <v>59</v>
      </c>
      <c r="F66">
        <v>32</v>
      </c>
      <c r="G66">
        <v>15</v>
      </c>
    </row>
    <row r="67" spans="1:7">
      <c r="A67">
        <v>333500</v>
      </c>
      <c r="B67">
        <v>16</v>
      </c>
      <c r="D67">
        <v>66</v>
      </c>
      <c r="E67">
        <v>11</v>
      </c>
      <c r="F67">
        <v>40</v>
      </c>
      <c r="G67">
        <v>76</v>
      </c>
    </row>
    <row r="68" spans="1:7">
      <c r="A68">
        <v>336289</v>
      </c>
      <c r="B68">
        <v>43</v>
      </c>
      <c r="D68">
        <v>8</v>
      </c>
      <c r="E68">
        <v>38</v>
      </c>
      <c r="F68">
        <v>44</v>
      </c>
      <c r="G68">
        <v>25</v>
      </c>
    </row>
    <row r="69" spans="1:7">
      <c r="A69">
        <v>337605</v>
      </c>
      <c r="B69">
        <v>10</v>
      </c>
      <c r="D69">
        <v>59</v>
      </c>
      <c r="E69">
        <v>16</v>
      </c>
      <c r="F69">
        <v>82</v>
      </c>
      <c r="G69">
        <v>81</v>
      </c>
    </row>
    <row r="70" spans="1:7">
      <c r="A70">
        <v>341024</v>
      </c>
      <c r="B70">
        <v>24</v>
      </c>
      <c r="D70">
        <v>30</v>
      </c>
      <c r="E70">
        <v>4</v>
      </c>
      <c r="F70">
        <v>89</v>
      </c>
      <c r="G70">
        <v>53</v>
      </c>
    </row>
    <row r="71" spans="1:7">
      <c r="A71">
        <v>345724</v>
      </c>
      <c r="B71">
        <v>12</v>
      </c>
      <c r="D71">
        <v>78</v>
      </c>
      <c r="E71">
        <v>71</v>
      </c>
      <c r="F71">
        <v>2</v>
      </c>
      <c r="G71">
        <v>89</v>
      </c>
    </row>
    <row r="72" spans="1:7">
      <c r="A72">
        <v>355532</v>
      </c>
      <c r="B72">
        <v>89</v>
      </c>
      <c r="D72">
        <v>45</v>
      </c>
      <c r="E72">
        <v>77</v>
      </c>
      <c r="F72">
        <v>77</v>
      </c>
      <c r="G72">
        <v>34</v>
      </c>
    </row>
    <row r="73" spans="1:7">
      <c r="A73">
        <v>356170</v>
      </c>
      <c r="B73">
        <v>45</v>
      </c>
      <c r="D73">
        <v>50</v>
      </c>
      <c r="E73">
        <v>45</v>
      </c>
      <c r="F73">
        <v>25</v>
      </c>
      <c r="G73">
        <v>55</v>
      </c>
    </row>
    <row r="74" spans="1:7">
      <c r="A74">
        <v>358378</v>
      </c>
      <c r="B74">
        <v>96</v>
      </c>
      <c r="D74">
        <v>7</v>
      </c>
      <c r="E74">
        <v>52</v>
      </c>
      <c r="F74">
        <v>48</v>
      </c>
      <c r="G74">
        <v>61</v>
      </c>
    </row>
    <row r="75" spans="1:7">
      <c r="A75">
        <v>359717</v>
      </c>
      <c r="B75">
        <v>83</v>
      </c>
      <c r="D75">
        <v>78</v>
      </c>
      <c r="E75">
        <v>30</v>
      </c>
      <c r="F75">
        <v>98</v>
      </c>
      <c r="G75">
        <v>39</v>
      </c>
    </row>
    <row r="76" spans="1:7">
      <c r="A76">
        <v>361339</v>
      </c>
      <c r="B76">
        <v>43</v>
      </c>
      <c r="D76">
        <v>12</v>
      </c>
      <c r="E76">
        <v>8</v>
      </c>
      <c r="F76">
        <v>15</v>
      </c>
      <c r="G76">
        <v>87</v>
      </c>
    </row>
    <row r="77" spans="1:7">
      <c r="A77">
        <v>361424</v>
      </c>
      <c r="B77">
        <v>72</v>
      </c>
      <c r="D77">
        <v>52</v>
      </c>
      <c r="E77">
        <v>4</v>
      </c>
      <c r="F77">
        <v>62</v>
      </c>
      <c r="G77">
        <v>36</v>
      </c>
    </row>
    <row r="78" spans="1:7">
      <c r="A78">
        <v>364882</v>
      </c>
      <c r="B78">
        <v>65</v>
      </c>
      <c r="D78">
        <v>82</v>
      </c>
      <c r="E78">
        <v>10</v>
      </c>
      <c r="F78">
        <v>66</v>
      </c>
      <c r="G78">
        <v>96</v>
      </c>
    </row>
    <row r="79" spans="1:7">
      <c r="A79">
        <v>365090</v>
      </c>
      <c r="B79">
        <v>36</v>
      </c>
      <c r="D79">
        <v>31</v>
      </c>
      <c r="E79">
        <v>93</v>
      </c>
      <c r="F79">
        <v>90</v>
      </c>
      <c r="G79">
        <v>54</v>
      </c>
    </row>
    <row r="80" spans="1:7">
      <c r="A80">
        <v>367674</v>
      </c>
      <c r="B80">
        <v>51</v>
      </c>
      <c r="D80">
        <v>31</v>
      </c>
      <c r="E80">
        <v>5</v>
      </c>
      <c r="F80">
        <v>25</v>
      </c>
      <c r="G80">
        <v>82</v>
      </c>
    </row>
    <row r="81" spans="1:7">
      <c r="A81">
        <v>370743</v>
      </c>
      <c r="B81">
        <v>89</v>
      </c>
      <c r="D81">
        <v>33</v>
      </c>
      <c r="E81">
        <v>16</v>
      </c>
      <c r="F81">
        <v>10</v>
      </c>
      <c r="G81">
        <v>51</v>
      </c>
    </row>
    <row r="82" spans="1:7">
      <c r="A82">
        <v>382733</v>
      </c>
      <c r="B82">
        <v>5</v>
      </c>
      <c r="D82">
        <v>46</v>
      </c>
      <c r="E82">
        <v>76</v>
      </c>
      <c r="F82">
        <v>10</v>
      </c>
      <c r="G82">
        <v>52</v>
      </c>
    </row>
    <row r="83" spans="1:7">
      <c r="A83">
        <v>385846</v>
      </c>
      <c r="B83">
        <v>24</v>
      </c>
      <c r="D83">
        <v>42</v>
      </c>
      <c r="E83">
        <v>41</v>
      </c>
      <c r="F83">
        <v>6</v>
      </c>
      <c r="G83">
        <v>73</v>
      </c>
    </row>
    <row r="84" spans="1:7">
      <c r="A84">
        <v>385971</v>
      </c>
      <c r="B84">
        <v>35</v>
      </c>
      <c r="D84">
        <v>74</v>
      </c>
      <c r="E84">
        <v>78</v>
      </c>
      <c r="F84">
        <v>36</v>
      </c>
      <c r="G84">
        <v>49</v>
      </c>
    </row>
    <row r="85" spans="1:7">
      <c r="A85">
        <v>389185</v>
      </c>
      <c r="B85">
        <v>80</v>
      </c>
      <c r="D85">
        <v>4</v>
      </c>
      <c r="E85">
        <v>96</v>
      </c>
      <c r="F85">
        <v>98</v>
      </c>
      <c r="G85">
        <v>23</v>
      </c>
    </row>
    <row r="86" spans="1:7">
      <c r="A86">
        <v>394166</v>
      </c>
      <c r="B86">
        <v>75</v>
      </c>
      <c r="D86">
        <v>40</v>
      </c>
      <c r="E86">
        <v>85</v>
      </c>
      <c r="F86">
        <v>57</v>
      </c>
      <c r="G86">
        <v>64</v>
      </c>
    </row>
    <row r="87" spans="1:7">
      <c r="A87">
        <v>395178</v>
      </c>
      <c r="B87">
        <v>93</v>
      </c>
      <c r="D87">
        <v>48</v>
      </c>
      <c r="E87">
        <v>96</v>
      </c>
      <c r="F87">
        <v>82</v>
      </c>
      <c r="G87">
        <v>71</v>
      </c>
    </row>
    <row r="88" spans="1:7">
      <c r="A88">
        <v>398263</v>
      </c>
      <c r="B88">
        <v>38</v>
      </c>
      <c r="D88">
        <v>85</v>
      </c>
      <c r="E88">
        <v>83</v>
      </c>
      <c r="F88">
        <v>76</v>
      </c>
      <c r="G88">
        <v>13</v>
      </c>
    </row>
    <row r="89" spans="1:7">
      <c r="A89">
        <v>403308</v>
      </c>
      <c r="B89">
        <v>84</v>
      </c>
      <c r="D89">
        <v>26</v>
      </c>
      <c r="E89">
        <v>43</v>
      </c>
      <c r="F89">
        <v>16</v>
      </c>
      <c r="G89">
        <v>18</v>
      </c>
    </row>
    <row r="90" spans="1:7">
      <c r="A90">
        <v>404614</v>
      </c>
      <c r="B90">
        <v>24</v>
      </c>
      <c r="D90">
        <v>19</v>
      </c>
      <c r="E90">
        <v>80</v>
      </c>
      <c r="F90">
        <v>69</v>
      </c>
      <c r="G90">
        <v>64</v>
      </c>
    </row>
    <row r="91" spans="1:7">
      <c r="A91">
        <v>410837</v>
      </c>
      <c r="B91">
        <v>30</v>
      </c>
      <c r="D91">
        <v>8</v>
      </c>
      <c r="E91">
        <v>4</v>
      </c>
      <c r="F91">
        <v>98</v>
      </c>
      <c r="G91">
        <v>98</v>
      </c>
    </row>
    <row r="92" spans="1:7">
      <c r="A92">
        <v>415892</v>
      </c>
      <c r="B92">
        <v>43</v>
      </c>
      <c r="D92">
        <v>4</v>
      </c>
      <c r="E92">
        <v>38</v>
      </c>
      <c r="F92">
        <v>30</v>
      </c>
      <c r="G92">
        <v>85</v>
      </c>
    </row>
    <row r="93" spans="1:7">
      <c r="A93">
        <v>416631</v>
      </c>
      <c r="B93">
        <v>61</v>
      </c>
      <c r="D93">
        <v>18</v>
      </c>
      <c r="E93">
        <v>17</v>
      </c>
      <c r="F93">
        <v>32</v>
      </c>
      <c r="G93">
        <v>17</v>
      </c>
    </row>
    <row r="94" spans="1:7">
      <c r="A94">
        <v>428431</v>
      </c>
      <c r="B94">
        <v>60</v>
      </c>
      <c r="D94">
        <v>50</v>
      </c>
      <c r="E94">
        <v>67</v>
      </c>
      <c r="F94">
        <v>5</v>
      </c>
      <c r="G94">
        <v>19</v>
      </c>
    </row>
    <row r="95" spans="1:7">
      <c r="A95">
        <v>428700</v>
      </c>
      <c r="B95">
        <v>98</v>
      </c>
      <c r="D95">
        <v>95</v>
      </c>
      <c r="E95">
        <v>46</v>
      </c>
      <c r="F95">
        <v>44</v>
      </c>
      <c r="G95">
        <v>45</v>
      </c>
    </row>
    <row r="96" spans="1:7">
      <c r="A96">
        <v>432193</v>
      </c>
      <c r="B96">
        <v>30</v>
      </c>
      <c r="D96">
        <v>97</v>
      </c>
      <c r="E96">
        <v>16</v>
      </c>
      <c r="F96">
        <v>2</v>
      </c>
      <c r="G96">
        <v>35</v>
      </c>
    </row>
    <row r="97" spans="1:7">
      <c r="A97">
        <v>437246</v>
      </c>
      <c r="B97">
        <v>65</v>
      </c>
      <c r="D97">
        <v>50</v>
      </c>
      <c r="E97">
        <v>61</v>
      </c>
      <c r="F97">
        <v>37</v>
      </c>
      <c r="G97">
        <v>19</v>
      </c>
    </row>
    <row r="98" spans="1:7">
      <c r="A98">
        <v>440441</v>
      </c>
      <c r="B98">
        <v>88</v>
      </c>
      <c r="D98">
        <v>48</v>
      </c>
      <c r="E98">
        <v>17</v>
      </c>
      <c r="F98">
        <v>14</v>
      </c>
      <c r="G98">
        <v>81</v>
      </c>
    </row>
    <row r="99" spans="1:7">
      <c r="A99">
        <v>449957</v>
      </c>
      <c r="B99">
        <v>96</v>
      </c>
      <c r="D99">
        <v>15</v>
      </c>
      <c r="E99">
        <v>91</v>
      </c>
      <c r="F99">
        <v>65</v>
      </c>
      <c r="G99">
        <v>38</v>
      </c>
    </row>
    <row r="100" spans="1:7">
      <c r="A100">
        <v>450076</v>
      </c>
      <c r="B100">
        <v>80</v>
      </c>
      <c r="D100">
        <v>42</v>
      </c>
      <c r="E100">
        <v>27</v>
      </c>
      <c r="F100">
        <v>89</v>
      </c>
      <c r="G100">
        <v>52</v>
      </c>
    </row>
    <row r="101" spans="1:7">
      <c r="A101">
        <v>450084</v>
      </c>
      <c r="B101">
        <v>70</v>
      </c>
      <c r="D101">
        <v>33</v>
      </c>
      <c r="E101">
        <v>52</v>
      </c>
      <c r="F101">
        <v>73</v>
      </c>
      <c r="G101">
        <v>85</v>
      </c>
    </row>
    <row r="102" spans="1:7">
      <c r="A102">
        <v>450506</v>
      </c>
      <c r="B102">
        <v>52</v>
      </c>
      <c r="D102">
        <v>19</v>
      </c>
      <c r="E102">
        <v>93</v>
      </c>
      <c r="F102">
        <v>57</v>
      </c>
      <c r="G102">
        <v>93</v>
      </c>
    </row>
    <row r="103" spans="1:7">
      <c r="A103">
        <v>452000</v>
      </c>
      <c r="B103">
        <v>40</v>
      </c>
      <c r="D103">
        <v>47</v>
      </c>
      <c r="E103">
        <v>53</v>
      </c>
      <c r="F103">
        <v>18</v>
      </c>
      <c r="G103">
        <v>60</v>
      </c>
    </row>
    <row r="104" spans="1:7">
      <c r="A104">
        <v>457506</v>
      </c>
      <c r="B104">
        <v>15</v>
      </c>
      <c r="D104">
        <v>14</v>
      </c>
      <c r="E104">
        <v>73</v>
      </c>
      <c r="F104">
        <v>82</v>
      </c>
      <c r="G104">
        <v>98</v>
      </c>
    </row>
    <row r="105" spans="1:7">
      <c r="A105">
        <v>461899</v>
      </c>
      <c r="B105">
        <v>7</v>
      </c>
      <c r="D105">
        <v>53</v>
      </c>
      <c r="E105">
        <v>42</v>
      </c>
      <c r="F105">
        <v>36</v>
      </c>
      <c r="G105">
        <v>38</v>
      </c>
    </row>
    <row r="106" spans="1:7">
      <c r="A106">
        <v>464246</v>
      </c>
      <c r="B106">
        <v>40</v>
      </c>
      <c r="D106">
        <v>38</v>
      </c>
      <c r="E106">
        <v>54</v>
      </c>
      <c r="F106">
        <v>100</v>
      </c>
      <c r="G106">
        <v>53</v>
      </c>
    </row>
    <row r="107" spans="1:7">
      <c r="A107">
        <v>467640</v>
      </c>
      <c r="B107">
        <v>44</v>
      </c>
      <c r="D107">
        <v>12</v>
      </c>
      <c r="E107">
        <v>1</v>
      </c>
      <c r="F107">
        <v>50</v>
      </c>
      <c r="G107">
        <v>23</v>
      </c>
    </row>
    <row r="108" spans="1:7">
      <c r="A108">
        <v>468349</v>
      </c>
      <c r="B108">
        <v>48</v>
      </c>
      <c r="D108">
        <v>14</v>
      </c>
      <c r="E108">
        <v>56</v>
      </c>
      <c r="F108">
        <v>33</v>
      </c>
      <c r="G108">
        <v>91</v>
      </c>
    </row>
    <row r="109" spans="1:7">
      <c r="A109">
        <v>469539</v>
      </c>
      <c r="B109">
        <v>27</v>
      </c>
      <c r="D109">
        <v>19</v>
      </c>
      <c r="E109">
        <v>97</v>
      </c>
      <c r="F109">
        <v>78</v>
      </c>
      <c r="G109">
        <v>53</v>
      </c>
    </row>
    <row r="110" spans="1:7">
      <c r="A110">
        <v>471629</v>
      </c>
      <c r="B110">
        <v>12</v>
      </c>
      <c r="D110">
        <v>74</v>
      </c>
      <c r="E110">
        <v>29</v>
      </c>
      <c r="F110">
        <v>75</v>
      </c>
      <c r="G110">
        <v>31</v>
      </c>
    </row>
    <row r="111" spans="1:7">
      <c r="A111">
        <v>471648</v>
      </c>
      <c r="B111">
        <v>53</v>
      </c>
      <c r="D111">
        <v>44</v>
      </c>
      <c r="E111">
        <v>62</v>
      </c>
      <c r="F111">
        <v>10</v>
      </c>
      <c r="G111">
        <v>62</v>
      </c>
    </row>
    <row r="112" spans="1:7">
      <c r="A112">
        <v>472842</v>
      </c>
      <c r="B112">
        <v>77</v>
      </c>
      <c r="D112">
        <v>59</v>
      </c>
      <c r="E112">
        <v>87</v>
      </c>
      <c r="F112">
        <v>17</v>
      </c>
      <c r="G112">
        <v>49</v>
      </c>
    </row>
    <row r="113" spans="1:7">
      <c r="A113">
        <v>476258</v>
      </c>
      <c r="B113">
        <v>52</v>
      </c>
      <c r="D113">
        <v>34</v>
      </c>
      <c r="E113">
        <v>25</v>
      </c>
      <c r="F113">
        <v>63</v>
      </c>
      <c r="G113">
        <v>69</v>
      </c>
    </row>
    <row r="114" spans="1:7">
      <c r="A114">
        <v>477741</v>
      </c>
      <c r="B114">
        <v>1</v>
      </c>
      <c r="D114">
        <v>33</v>
      </c>
      <c r="E114">
        <v>80</v>
      </c>
      <c r="F114">
        <v>34</v>
      </c>
      <c r="G114">
        <v>75</v>
      </c>
    </row>
    <row r="115" spans="1:7">
      <c r="A115">
        <v>480188</v>
      </c>
      <c r="B115">
        <v>40</v>
      </c>
      <c r="D115">
        <v>76</v>
      </c>
      <c r="E115">
        <v>94</v>
      </c>
      <c r="F115">
        <v>51</v>
      </c>
      <c r="G115">
        <v>74</v>
      </c>
    </row>
    <row r="116" spans="1:7">
      <c r="A116">
        <v>481499</v>
      </c>
      <c r="B116">
        <v>47</v>
      </c>
      <c r="D116">
        <v>12</v>
      </c>
      <c r="E116">
        <v>77</v>
      </c>
      <c r="F116">
        <v>85</v>
      </c>
      <c r="G116">
        <v>38</v>
      </c>
    </row>
    <row r="117" spans="1:7">
      <c r="A117">
        <v>484370</v>
      </c>
      <c r="B117">
        <v>36</v>
      </c>
      <c r="D117">
        <v>95</v>
      </c>
      <c r="E117">
        <v>30</v>
      </c>
      <c r="F117">
        <v>44</v>
      </c>
      <c r="G117">
        <v>93</v>
      </c>
    </row>
    <row r="118" spans="1:7">
      <c r="A118">
        <v>485244</v>
      </c>
      <c r="B118">
        <v>77</v>
      </c>
      <c r="D118">
        <v>7</v>
      </c>
      <c r="E118">
        <v>16</v>
      </c>
      <c r="F118">
        <v>25</v>
      </c>
      <c r="G118">
        <v>61</v>
      </c>
    </row>
    <row r="119" spans="1:7">
      <c r="A119">
        <v>491915</v>
      </c>
      <c r="B119">
        <v>51</v>
      </c>
      <c r="D119">
        <v>14</v>
      </c>
      <c r="E119">
        <v>54</v>
      </c>
      <c r="F119">
        <v>5</v>
      </c>
      <c r="G119">
        <v>58</v>
      </c>
    </row>
    <row r="120" spans="1:7">
      <c r="A120">
        <v>494668</v>
      </c>
      <c r="B120">
        <v>52</v>
      </c>
      <c r="D120">
        <v>70</v>
      </c>
      <c r="E120">
        <v>53</v>
      </c>
      <c r="F120">
        <v>17</v>
      </c>
      <c r="G120">
        <v>68</v>
      </c>
    </row>
    <row r="121" spans="1:7">
      <c r="A121">
        <v>501964</v>
      </c>
      <c r="B121">
        <v>78</v>
      </c>
      <c r="D121">
        <v>22</v>
      </c>
      <c r="E121">
        <v>87</v>
      </c>
      <c r="F121">
        <v>35</v>
      </c>
      <c r="G121">
        <v>78</v>
      </c>
    </row>
    <row r="122" spans="1:7">
      <c r="A122">
        <v>508032</v>
      </c>
      <c r="B122">
        <v>15</v>
      </c>
      <c r="D122">
        <v>43</v>
      </c>
      <c r="E122">
        <v>75</v>
      </c>
      <c r="F122">
        <v>42</v>
      </c>
      <c r="G122">
        <v>13</v>
      </c>
    </row>
    <row r="123" spans="1:7">
      <c r="A123">
        <v>508304</v>
      </c>
      <c r="B123">
        <v>45</v>
      </c>
      <c r="D123">
        <v>7</v>
      </c>
      <c r="E123">
        <v>81</v>
      </c>
      <c r="F123">
        <v>82</v>
      </c>
      <c r="G123">
        <v>15</v>
      </c>
    </row>
    <row r="124" spans="1:7">
      <c r="A124">
        <v>512273</v>
      </c>
      <c r="B124">
        <v>72</v>
      </c>
      <c r="D124">
        <v>66</v>
      </c>
      <c r="E124">
        <v>17</v>
      </c>
      <c r="F124">
        <v>62</v>
      </c>
      <c r="G124">
        <v>42</v>
      </c>
    </row>
    <row r="125" spans="1:7">
      <c r="A125">
        <v>517284</v>
      </c>
      <c r="B125">
        <v>94</v>
      </c>
      <c r="D125">
        <v>35</v>
      </c>
      <c r="E125">
        <v>67</v>
      </c>
      <c r="F125">
        <v>61</v>
      </c>
      <c r="G125">
        <v>30</v>
      </c>
    </row>
    <row r="126" spans="1:7">
      <c r="A126">
        <v>524482</v>
      </c>
      <c r="B126">
        <v>95</v>
      </c>
      <c r="D126">
        <v>83</v>
      </c>
      <c r="E126">
        <v>61</v>
      </c>
      <c r="F126">
        <v>76</v>
      </c>
      <c r="G126">
        <v>48</v>
      </c>
    </row>
    <row r="127" spans="1:7">
      <c r="A127">
        <v>525286</v>
      </c>
      <c r="B127">
        <v>49</v>
      </c>
      <c r="D127">
        <v>7</v>
      </c>
      <c r="E127">
        <v>3</v>
      </c>
      <c r="F127">
        <v>54</v>
      </c>
      <c r="G127">
        <v>65</v>
      </c>
    </row>
    <row r="128" spans="1:7">
      <c r="A128">
        <v>525928</v>
      </c>
      <c r="B128">
        <v>19</v>
      </c>
      <c r="D128">
        <v>63</v>
      </c>
      <c r="E128">
        <v>62</v>
      </c>
      <c r="F128">
        <v>71</v>
      </c>
      <c r="G128">
        <v>67</v>
      </c>
    </row>
    <row r="129" spans="1:7">
      <c r="A129">
        <v>526479</v>
      </c>
      <c r="B129">
        <v>44</v>
      </c>
      <c r="D129">
        <v>54</v>
      </c>
      <c r="E129">
        <v>76</v>
      </c>
      <c r="F129">
        <v>47</v>
      </c>
      <c r="G129">
        <v>63</v>
      </c>
    </row>
    <row r="130" spans="1:7">
      <c r="A130">
        <v>527743</v>
      </c>
      <c r="B130">
        <v>30</v>
      </c>
      <c r="D130">
        <v>47</v>
      </c>
      <c r="E130">
        <v>51</v>
      </c>
      <c r="F130">
        <v>90</v>
      </c>
      <c r="G130">
        <v>1</v>
      </c>
    </row>
    <row r="131" spans="1:7">
      <c r="A131">
        <v>530808</v>
      </c>
      <c r="B131">
        <v>38</v>
      </c>
      <c r="D131">
        <v>71</v>
      </c>
      <c r="E131">
        <v>79</v>
      </c>
      <c r="F131">
        <v>22</v>
      </c>
      <c r="G131">
        <v>6</v>
      </c>
    </row>
    <row r="132" spans="1:7">
      <c r="A132">
        <v>531319</v>
      </c>
      <c r="B132">
        <v>66</v>
      </c>
      <c r="D132">
        <v>23</v>
      </c>
      <c r="E132">
        <v>67</v>
      </c>
      <c r="F132">
        <v>72</v>
      </c>
      <c r="G132">
        <v>1</v>
      </c>
    </row>
    <row r="133" spans="1:7">
      <c r="A133">
        <v>533570</v>
      </c>
      <c r="B133">
        <v>80</v>
      </c>
      <c r="D133">
        <v>2</v>
      </c>
      <c r="E133">
        <v>57</v>
      </c>
      <c r="F133">
        <v>97</v>
      </c>
      <c r="G133">
        <v>7</v>
      </c>
    </row>
    <row r="134" spans="1:7">
      <c r="A134">
        <v>534220</v>
      </c>
      <c r="B134">
        <v>80</v>
      </c>
      <c r="D134">
        <v>19</v>
      </c>
      <c r="E134">
        <v>22</v>
      </c>
      <c r="F134">
        <v>69</v>
      </c>
      <c r="G134">
        <v>10</v>
      </c>
    </row>
    <row r="135" spans="1:7">
      <c r="A135">
        <v>545700</v>
      </c>
      <c r="B135">
        <v>26</v>
      </c>
      <c r="D135">
        <v>53</v>
      </c>
      <c r="E135">
        <v>38</v>
      </c>
      <c r="F135">
        <v>13</v>
      </c>
      <c r="G135">
        <v>48</v>
      </c>
    </row>
    <row r="136" spans="1:7">
      <c r="A136">
        <v>547080</v>
      </c>
      <c r="B136">
        <v>15</v>
      </c>
      <c r="D136">
        <v>82</v>
      </c>
      <c r="E136">
        <v>91</v>
      </c>
      <c r="F136">
        <v>16</v>
      </c>
      <c r="G136">
        <v>15</v>
      </c>
    </row>
    <row r="137" spans="1:7">
      <c r="A137">
        <v>558494</v>
      </c>
      <c r="B137">
        <v>88</v>
      </c>
      <c r="D137">
        <v>51</v>
      </c>
      <c r="E137">
        <v>99</v>
      </c>
      <c r="F137">
        <v>52</v>
      </c>
      <c r="G137">
        <v>100</v>
      </c>
    </row>
    <row r="138" spans="1:7">
      <c r="A138">
        <v>558601</v>
      </c>
      <c r="B138">
        <v>68</v>
      </c>
      <c r="D138">
        <v>21</v>
      </c>
      <c r="E138">
        <v>84</v>
      </c>
      <c r="F138">
        <v>10</v>
      </c>
      <c r="G138">
        <v>90</v>
      </c>
    </row>
    <row r="139" spans="1:7">
      <c r="A139">
        <v>559081</v>
      </c>
      <c r="B139">
        <v>1</v>
      </c>
      <c r="D139">
        <v>38</v>
      </c>
      <c r="E139">
        <v>11</v>
      </c>
      <c r="F139">
        <v>75</v>
      </c>
      <c r="G139">
        <v>86</v>
      </c>
    </row>
    <row r="140" spans="1:7">
      <c r="A140">
        <v>561045</v>
      </c>
      <c r="B140">
        <v>12</v>
      </c>
      <c r="D140">
        <v>47</v>
      </c>
      <c r="E140">
        <v>87</v>
      </c>
      <c r="F140">
        <v>31</v>
      </c>
      <c r="G140">
        <v>53</v>
      </c>
    </row>
    <row r="141" spans="1:7">
      <c r="A141">
        <v>567397</v>
      </c>
      <c r="B141">
        <v>43</v>
      </c>
      <c r="D141">
        <v>65</v>
      </c>
      <c r="E141">
        <v>22</v>
      </c>
      <c r="F141">
        <v>88</v>
      </c>
      <c r="G141">
        <v>71</v>
      </c>
    </row>
    <row r="142" spans="1:7">
      <c r="A142">
        <v>572391</v>
      </c>
      <c r="B142">
        <v>32</v>
      </c>
      <c r="D142">
        <v>37</v>
      </c>
      <c r="E142">
        <v>68</v>
      </c>
      <c r="F142">
        <v>19</v>
      </c>
      <c r="G142">
        <v>46</v>
      </c>
    </row>
    <row r="143" spans="1:7">
      <c r="A143">
        <v>573582</v>
      </c>
      <c r="B143">
        <v>5</v>
      </c>
      <c r="D143">
        <v>71</v>
      </c>
      <c r="E143">
        <v>87</v>
      </c>
      <c r="F143">
        <v>18</v>
      </c>
      <c r="G143">
        <v>75</v>
      </c>
    </row>
    <row r="144" spans="1:7">
      <c r="A144">
        <v>576858</v>
      </c>
      <c r="B144">
        <v>61</v>
      </c>
      <c r="D144">
        <v>4</v>
      </c>
      <c r="E144">
        <v>66</v>
      </c>
      <c r="F144">
        <v>59</v>
      </c>
      <c r="G144">
        <v>83</v>
      </c>
    </row>
    <row r="145" spans="1:7">
      <c r="A145">
        <v>585508</v>
      </c>
      <c r="B145">
        <v>90</v>
      </c>
      <c r="D145">
        <v>49</v>
      </c>
      <c r="E145">
        <v>52</v>
      </c>
      <c r="F145">
        <v>29</v>
      </c>
      <c r="G145">
        <v>75</v>
      </c>
    </row>
    <row r="146" spans="1:7">
      <c r="A146">
        <v>589176</v>
      </c>
      <c r="B146">
        <v>38</v>
      </c>
      <c r="D146">
        <v>63</v>
      </c>
      <c r="E146">
        <v>59</v>
      </c>
      <c r="F146">
        <v>31</v>
      </c>
      <c r="G146">
        <v>72</v>
      </c>
    </row>
    <row r="147" spans="1:7">
      <c r="A147">
        <v>594533</v>
      </c>
      <c r="B147">
        <v>84</v>
      </c>
      <c r="D147">
        <v>3</v>
      </c>
      <c r="E147">
        <v>4</v>
      </c>
      <c r="F147">
        <v>57</v>
      </c>
      <c r="G147">
        <v>57</v>
      </c>
    </row>
    <row r="148" spans="1:7">
      <c r="A148">
        <v>597146</v>
      </c>
      <c r="B148">
        <v>13</v>
      </c>
      <c r="D148">
        <v>96</v>
      </c>
      <c r="E148">
        <v>41</v>
      </c>
      <c r="F148">
        <v>76</v>
      </c>
      <c r="G148">
        <v>63</v>
      </c>
    </row>
    <row r="149" spans="1:7">
      <c r="A149">
        <v>597581</v>
      </c>
      <c r="B149">
        <v>20</v>
      </c>
      <c r="D149">
        <v>1</v>
      </c>
      <c r="E149">
        <v>95</v>
      </c>
      <c r="F149">
        <v>39</v>
      </c>
      <c r="G149">
        <v>3</v>
      </c>
    </row>
    <row r="150" spans="1:7">
      <c r="A150">
        <v>598126</v>
      </c>
      <c r="B150">
        <v>66</v>
      </c>
      <c r="D150">
        <v>88</v>
      </c>
      <c r="E150">
        <v>31</v>
      </c>
      <c r="F150">
        <v>90</v>
      </c>
      <c r="G150">
        <v>38</v>
      </c>
    </row>
    <row r="151" spans="1:7">
      <c r="A151">
        <v>599220</v>
      </c>
      <c r="B151">
        <v>9</v>
      </c>
      <c r="D151">
        <v>21</v>
      </c>
      <c r="E151">
        <v>41</v>
      </c>
      <c r="F151">
        <v>26</v>
      </c>
      <c r="G151">
        <v>34</v>
      </c>
    </row>
    <row r="152" spans="1:7">
      <c r="A152">
        <v>602397</v>
      </c>
      <c r="B152">
        <v>85</v>
      </c>
      <c r="D152">
        <v>47</v>
      </c>
      <c r="E152">
        <v>16</v>
      </c>
      <c r="F152">
        <v>37</v>
      </c>
      <c r="G152">
        <v>83</v>
      </c>
    </row>
    <row r="153" spans="1:7">
      <c r="A153">
        <v>608033</v>
      </c>
      <c r="B153">
        <v>35</v>
      </c>
      <c r="D153">
        <v>21</v>
      </c>
      <c r="E153">
        <v>22</v>
      </c>
      <c r="F153">
        <v>62</v>
      </c>
      <c r="G153">
        <v>89</v>
      </c>
    </row>
    <row r="154" spans="1:7">
      <c r="A154">
        <v>610174</v>
      </c>
      <c r="B154">
        <v>97</v>
      </c>
      <c r="D154">
        <v>100</v>
      </c>
      <c r="E154">
        <v>6</v>
      </c>
      <c r="F154">
        <v>89</v>
      </c>
      <c r="G154">
        <v>32</v>
      </c>
    </row>
    <row r="155" spans="1:7">
      <c r="A155">
        <v>612539</v>
      </c>
      <c r="B155">
        <v>87</v>
      </c>
      <c r="D155">
        <v>60</v>
      </c>
      <c r="E155">
        <v>93</v>
      </c>
      <c r="F155">
        <v>61</v>
      </c>
      <c r="G155">
        <v>13</v>
      </c>
    </row>
    <row r="156" spans="1:7">
      <c r="A156">
        <v>613028</v>
      </c>
      <c r="B156">
        <v>2</v>
      </c>
      <c r="D156">
        <v>98</v>
      </c>
      <c r="E156">
        <v>73</v>
      </c>
      <c r="F156">
        <v>73</v>
      </c>
      <c r="G156">
        <v>77</v>
      </c>
    </row>
    <row r="157" spans="1:7">
      <c r="A157">
        <v>615309</v>
      </c>
      <c r="B157">
        <v>43</v>
      </c>
      <c r="D157">
        <v>2</v>
      </c>
      <c r="E157">
        <v>79</v>
      </c>
      <c r="F157">
        <v>96</v>
      </c>
      <c r="G157">
        <v>47</v>
      </c>
    </row>
    <row r="158" spans="1:7">
      <c r="A158">
        <v>616087</v>
      </c>
      <c r="B158">
        <v>8</v>
      </c>
      <c r="D158">
        <v>95</v>
      </c>
      <c r="E158">
        <v>35</v>
      </c>
      <c r="F158">
        <v>51</v>
      </c>
      <c r="G158">
        <v>41</v>
      </c>
    </row>
    <row r="159" spans="1:7">
      <c r="A159">
        <v>616708</v>
      </c>
      <c r="B159">
        <v>23</v>
      </c>
      <c r="D159">
        <v>48</v>
      </c>
      <c r="E159">
        <v>10</v>
      </c>
      <c r="F159">
        <v>26</v>
      </c>
      <c r="G159">
        <v>12</v>
      </c>
    </row>
    <row r="160" spans="1:7">
      <c r="A160">
        <v>616977</v>
      </c>
      <c r="B160">
        <v>14</v>
      </c>
      <c r="D160">
        <v>18</v>
      </c>
      <c r="E160">
        <v>82</v>
      </c>
      <c r="F160">
        <v>4</v>
      </c>
      <c r="G160">
        <v>61</v>
      </c>
    </row>
    <row r="161" spans="1:7">
      <c r="A161">
        <v>618034</v>
      </c>
      <c r="B161">
        <v>28</v>
      </c>
      <c r="D161">
        <v>52</v>
      </c>
      <c r="E161">
        <v>42</v>
      </c>
      <c r="F161">
        <v>84</v>
      </c>
      <c r="G161">
        <v>100</v>
      </c>
    </row>
    <row r="162" spans="1:7">
      <c r="A162">
        <v>618458</v>
      </c>
      <c r="B162">
        <v>21</v>
      </c>
      <c r="D162">
        <v>88</v>
      </c>
      <c r="E162">
        <v>50</v>
      </c>
      <c r="F162">
        <v>48</v>
      </c>
      <c r="G162">
        <v>96</v>
      </c>
    </row>
    <row r="163" spans="1:7">
      <c r="A163">
        <v>620367</v>
      </c>
      <c r="B163">
        <v>33</v>
      </c>
      <c r="D163">
        <v>76</v>
      </c>
      <c r="E163">
        <v>45</v>
      </c>
      <c r="F163">
        <v>32</v>
      </c>
      <c r="G163">
        <v>38</v>
      </c>
    </row>
    <row r="164" spans="1:7">
      <c r="A164">
        <v>625188</v>
      </c>
      <c r="B164">
        <v>90</v>
      </c>
      <c r="D164">
        <v>29</v>
      </c>
      <c r="E164">
        <v>77</v>
      </c>
      <c r="F164">
        <v>5</v>
      </c>
      <c r="G164">
        <v>77</v>
      </c>
    </row>
    <row r="165" spans="1:7">
      <c r="A165">
        <v>632391</v>
      </c>
      <c r="B165">
        <v>38</v>
      </c>
      <c r="D165">
        <v>40</v>
      </c>
      <c r="E165">
        <v>99</v>
      </c>
      <c r="F165">
        <v>65</v>
      </c>
      <c r="G165">
        <v>52</v>
      </c>
    </row>
    <row r="166" spans="1:7">
      <c r="A166">
        <v>640204</v>
      </c>
      <c r="B166">
        <v>96</v>
      </c>
      <c r="D166">
        <v>29</v>
      </c>
      <c r="E166">
        <v>80</v>
      </c>
      <c r="F166">
        <v>24</v>
      </c>
      <c r="G166">
        <v>74</v>
      </c>
    </row>
    <row r="167" spans="1:7">
      <c r="A167">
        <v>641410</v>
      </c>
      <c r="B167">
        <v>95</v>
      </c>
      <c r="D167">
        <v>74</v>
      </c>
      <c r="E167">
        <v>80</v>
      </c>
      <c r="F167">
        <v>18</v>
      </c>
      <c r="G167">
        <v>25</v>
      </c>
    </row>
    <row r="168" spans="1:7">
      <c r="A168">
        <v>647691</v>
      </c>
      <c r="B168">
        <v>61</v>
      </c>
      <c r="D168">
        <v>16</v>
      </c>
      <c r="E168">
        <v>99</v>
      </c>
      <c r="F168">
        <v>36</v>
      </c>
      <c r="G168">
        <v>6</v>
      </c>
    </row>
    <row r="169" spans="1:7">
      <c r="A169">
        <v>652406</v>
      </c>
      <c r="B169">
        <v>16</v>
      </c>
      <c r="D169">
        <v>98</v>
      </c>
      <c r="E169">
        <v>62</v>
      </c>
      <c r="F169">
        <v>81</v>
      </c>
      <c r="G169">
        <v>38</v>
      </c>
    </row>
    <row r="170" spans="1:7">
      <c r="A170">
        <v>652862</v>
      </c>
      <c r="B170">
        <v>80</v>
      </c>
      <c r="D170">
        <v>84</v>
      </c>
      <c r="E170">
        <v>65</v>
      </c>
      <c r="F170">
        <v>35</v>
      </c>
      <c r="G170">
        <v>25</v>
      </c>
    </row>
    <row r="171" spans="1:7">
      <c r="A171">
        <v>658225</v>
      </c>
      <c r="B171">
        <v>25</v>
      </c>
      <c r="D171">
        <v>19</v>
      </c>
      <c r="E171">
        <v>94</v>
      </c>
      <c r="F171">
        <v>2</v>
      </c>
      <c r="G171">
        <v>67</v>
      </c>
    </row>
    <row r="172" spans="1:7">
      <c r="A172">
        <v>659002</v>
      </c>
      <c r="B172">
        <v>91</v>
      </c>
      <c r="D172">
        <v>51</v>
      </c>
      <c r="E172">
        <v>87</v>
      </c>
      <c r="F172">
        <v>6</v>
      </c>
      <c r="G172">
        <v>77</v>
      </c>
    </row>
    <row r="173" spans="1:7">
      <c r="A173">
        <v>663549</v>
      </c>
      <c r="B173">
        <v>53</v>
      </c>
      <c r="D173">
        <v>100</v>
      </c>
      <c r="E173">
        <v>56</v>
      </c>
      <c r="F173">
        <v>17</v>
      </c>
      <c r="G173">
        <v>52</v>
      </c>
    </row>
    <row r="174" spans="1:7">
      <c r="A174">
        <v>665062</v>
      </c>
      <c r="B174">
        <v>21</v>
      </c>
      <c r="D174">
        <v>12</v>
      </c>
      <c r="E174">
        <v>49</v>
      </c>
      <c r="F174">
        <v>86</v>
      </c>
      <c r="G174">
        <v>12</v>
      </c>
    </row>
    <row r="175" spans="1:7">
      <c r="A175">
        <v>667248</v>
      </c>
      <c r="B175">
        <v>95</v>
      </c>
      <c r="D175">
        <v>67</v>
      </c>
      <c r="E175">
        <v>85</v>
      </c>
      <c r="F175">
        <v>30</v>
      </c>
      <c r="G175">
        <v>94</v>
      </c>
    </row>
    <row r="176" spans="1:7">
      <c r="A176">
        <v>668970</v>
      </c>
      <c r="B176">
        <v>3</v>
      </c>
      <c r="D176">
        <v>25</v>
      </c>
      <c r="E176">
        <v>5</v>
      </c>
      <c r="F176">
        <v>22</v>
      </c>
      <c r="G176">
        <v>22</v>
      </c>
    </row>
    <row r="177" spans="1:7">
      <c r="A177">
        <v>669668</v>
      </c>
      <c r="B177">
        <v>5</v>
      </c>
      <c r="D177">
        <v>17</v>
      </c>
      <c r="E177">
        <v>77</v>
      </c>
      <c r="F177">
        <v>16</v>
      </c>
      <c r="G177">
        <v>1</v>
      </c>
    </row>
    <row r="178" spans="1:7">
      <c r="A178">
        <v>669777</v>
      </c>
      <c r="B178">
        <v>32</v>
      </c>
      <c r="D178">
        <v>29</v>
      </c>
      <c r="E178">
        <v>58</v>
      </c>
      <c r="F178">
        <v>46</v>
      </c>
      <c r="G178">
        <v>76</v>
      </c>
    </row>
    <row r="179" spans="1:7">
      <c r="A179">
        <v>673071</v>
      </c>
      <c r="B179">
        <v>99</v>
      </c>
      <c r="D179">
        <v>17</v>
      </c>
      <c r="E179">
        <v>59</v>
      </c>
      <c r="F179">
        <v>82</v>
      </c>
      <c r="G179">
        <v>61</v>
      </c>
    </row>
    <row r="180" spans="1:7">
      <c r="A180">
        <v>675715</v>
      </c>
      <c r="B180">
        <v>51</v>
      </c>
      <c r="D180">
        <v>37</v>
      </c>
      <c r="E180">
        <v>53</v>
      </c>
      <c r="F180">
        <v>71</v>
      </c>
      <c r="G180">
        <v>68</v>
      </c>
    </row>
    <row r="181" spans="1:7">
      <c r="A181">
        <v>676389</v>
      </c>
      <c r="B181">
        <v>63</v>
      </c>
      <c r="D181">
        <v>19</v>
      </c>
      <c r="E181">
        <v>19</v>
      </c>
      <c r="F181">
        <v>10</v>
      </c>
      <c r="G181">
        <v>90</v>
      </c>
    </row>
    <row r="182" spans="1:7">
      <c r="A182">
        <v>678460</v>
      </c>
      <c r="B182">
        <v>71</v>
      </c>
      <c r="D182">
        <v>2</v>
      </c>
      <c r="E182">
        <v>83</v>
      </c>
      <c r="F182">
        <v>3</v>
      </c>
      <c r="G182">
        <v>52</v>
      </c>
    </row>
    <row r="183" spans="1:7">
      <c r="A183">
        <v>678999</v>
      </c>
      <c r="B183">
        <v>29</v>
      </c>
      <c r="D183">
        <v>31</v>
      </c>
      <c r="E183">
        <v>81</v>
      </c>
      <c r="F183">
        <v>93</v>
      </c>
      <c r="G183">
        <v>43</v>
      </c>
    </row>
    <row r="184" spans="1:7">
      <c r="A184">
        <v>681407</v>
      </c>
      <c r="B184">
        <v>49</v>
      </c>
      <c r="D184">
        <v>87</v>
      </c>
      <c r="E184">
        <v>18</v>
      </c>
      <c r="F184">
        <v>33</v>
      </c>
      <c r="G184">
        <v>35</v>
      </c>
    </row>
    <row r="185" spans="1:7">
      <c r="A185">
        <v>681930</v>
      </c>
      <c r="B185">
        <v>74</v>
      </c>
      <c r="D185">
        <v>96</v>
      </c>
      <c r="E185">
        <v>24</v>
      </c>
      <c r="F185">
        <v>28</v>
      </c>
      <c r="G185">
        <v>89</v>
      </c>
    </row>
    <row r="186" spans="1:7">
      <c r="A186">
        <v>685040</v>
      </c>
      <c r="B186">
        <v>66</v>
      </c>
      <c r="D186">
        <v>19</v>
      </c>
      <c r="E186">
        <v>70</v>
      </c>
      <c r="F186">
        <v>45</v>
      </c>
      <c r="G186">
        <v>95</v>
      </c>
    </row>
    <row r="187" spans="1:7">
      <c r="A187">
        <v>685193</v>
      </c>
      <c r="B187">
        <v>64</v>
      </c>
      <c r="D187">
        <v>59</v>
      </c>
      <c r="E187">
        <v>39</v>
      </c>
      <c r="F187">
        <v>2</v>
      </c>
      <c r="G187">
        <v>50</v>
      </c>
    </row>
    <row r="188" spans="1:7">
      <c r="A188">
        <v>686818</v>
      </c>
      <c r="B188">
        <v>48</v>
      </c>
      <c r="D188">
        <v>77</v>
      </c>
      <c r="E188">
        <v>49</v>
      </c>
      <c r="F188">
        <v>51</v>
      </c>
      <c r="G188">
        <v>76</v>
      </c>
    </row>
    <row r="189" spans="1:7">
      <c r="A189">
        <v>692013</v>
      </c>
      <c r="B189">
        <v>56</v>
      </c>
      <c r="D189">
        <v>95</v>
      </c>
      <c r="E189">
        <v>18</v>
      </c>
      <c r="F189">
        <v>32</v>
      </c>
      <c r="G189">
        <v>52</v>
      </c>
    </row>
    <row r="190" spans="1:7">
      <c r="A190">
        <v>696564</v>
      </c>
      <c r="B190">
        <v>55</v>
      </c>
      <c r="D190">
        <v>94</v>
      </c>
      <c r="E190">
        <v>20</v>
      </c>
      <c r="F190">
        <v>30</v>
      </c>
      <c r="G190">
        <v>97</v>
      </c>
    </row>
    <row r="191" spans="1:7">
      <c r="A191">
        <v>703716</v>
      </c>
      <c r="B191">
        <v>75</v>
      </c>
      <c r="D191">
        <v>98</v>
      </c>
      <c r="E191">
        <v>29</v>
      </c>
      <c r="F191">
        <v>64</v>
      </c>
      <c r="G191">
        <v>33</v>
      </c>
    </row>
    <row r="192" spans="1:7">
      <c r="A192">
        <v>703782</v>
      </c>
      <c r="B192">
        <v>89</v>
      </c>
      <c r="D192">
        <v>11</v>
      </c>
      <c r="E192">
        <v>69</v>
      </c>
      <c r="F192">
        <v>10</v>
      </c>
      <c r="G192">
        <v>65</v>
      </c>
    </row>
    <row r="193" spans="1:7">
      <c r="A193">
        <v>705125</v>
      </c>
      <c r="B193">
        <v>8</v>
      </c>
      <c r="D193">
        <v>55</v>
      </c>
      <c r="E193">
        <v>83</v>
      </c>
      <c r="F193">
        <v>43</v>
      </c>
      <c r="G193">
        <v>54</v>
      </c>
    </row>
    <row r="194" spans="1:7">
      <c r="A194">
        <v>705504</v>
      </c>
      <c r="B194">
        <v>45</v>
      </c>
      <c r="D194">
        <v>21</v>
      </c>
      <c r="E194">
        <v>28</v>
      </c>
      <c r="F194">
        <v>66</v>
      </c>
      <c r="G194">
        <v>26</v>
      </c>
    </row>
    <row r="195" spans="1:7">
      <c r="A195">
        <v>709403</v>
      </c>
      <c r="B195">
        <v>27</v>
      </c>
      <c r="D195">
        <v>36</v>
      </c>
      <c r="E195">
        <v>58</v>
      </c>
      <c r="F195">
        <v>97</v>
      </c>
      <c r="G195">
        <v>96</v>
      </c>
    </row>
    <row r="196" spans="1:7">
      <c r="A196">
        <v>712142</v>
      </c>
      <c r="B196">
        <v>63</v>
      </c>
      <c r="D196">
        <v>42</v>
      </c>
      <c r="E196">
        <v>89</v>
      </c>
      <c r="F196">
        <v>49</v>
      </c>
      <c r="G196">
        <v>99</v>
      </c>
    </row>
    <row r="197" spans="1:7">
      <c r="A197">
        <v>713175</v>
      </c>
      <c r="B197">
        <v>91</v>
      </c>
      <c r="D197">
        <v>44</v>
      </c>
      <c r="E197">
        <v>100</v>
      </c>
      <c r="F197">
        <v>87</v>
      </c>
      <c r="G197">
        <v>95</v>
      </c>
    </row>
    <row r="198" spans="1:7">
      <c r="A198">
        <v>714490</v>
      </c>
      <c r="B198">
        <v>12</v>
      </c>
      <c r="D198">
        <v>33</v>
      </c>
      <c r="E198">
        <v>18</v>
      </c>
      <c r="F198">
        <v>53</v>
      </c>
      <c r="G198">
        <v>80</v>
      </c>
    </row>
    <row r="199" spans="1:7">
      <c r="A199">
        <v>716547</v>
      </c>
      <c r="B199">
        <v>77</v>
      </c>
      <c r="D199">
        <v>36</v>
      </c>
      <c r="E199">
        <v>18</v>
      </c>
      <c r="F199">
        <v>43</v>
      </c>
      <c r="G199">
        <v>99</v>
      </c>
    </row>
    <row r="200" spans="1:7">
      <c r="A200">
        <v>717036</v>
      </c>
      <c r="B200">
        <v>29</v>
      </c>
      <c r="D200">
        <v>23</v>
      </c>
      <c r="E200">
        <v>66</v>
      </c>
      <c r="F200">
        <v>72</v>
      </c>
      <c r="G200">
        <v>88</v>
      </c>
    </row>
    <row r="201" spans="1:7">
      <c r="A201">
        <v>733356</v>
      </c>
      <c r="B201">
        <v>45</v>
      </c>
      <c r="D201">
        <v>81</v>
      </c>
      <c r="E201">
        <v>75</v>
      </c>
      <c r="F201">
        <v>42</v>
      </c>
      <c r="G201">
        <v>75</v>
      </c>
    </row>
    <row r="202" spans="1:7">
      <c r="A202">
        <v>739171</v>
      </c>
      <c r="B202">
        <v>15</v>
      </c>
      <c r="D202">
        <v>5</v>
      </c>
      <c r="E202">
        <v>20</v>
      </c>
      <c r="F202">
        <v>67</v>
      </c>
      <c r="G202">
        <v>81</v>
      </c>
    </row>
    <row r="203" spans="1:7">
      <c r="A203">
        <v>741675</v>
      </c>
      <c r="B203">
        <v>73</v>
      </c>
      <c r="D203">
        <v>50</v>
      </c>
      <c r="E203">
        <v>24</v>
      </c>
      <c r="F203">
        <v>27</v>
      </c>
      <c r="G203">
        <v>95</v>
      </c>
    </row>
    <row r="204" spans="1:7">
      <c r="A204">
        <v>746985</v>
      </c>
      <c r="B204">
        <v>8</v>
      </c>
      <c r="D204">
        <v>71</v>
      </c>
      <c r="E204">
        <v>45</v>
      </c>
      <c r="F204">
        <v>51</v>
      </c>
      <c r="G204">
        <v>8</v>
      </c>
    </row>
    <row r="205" spans="1:7">
      <c r="A205">
        <v>747118</v>
      </c>
      <c r="B205">
        <v>91</v>
      </c>
      <c r="D205">
        <v>66</v>
      </c>
      <c r="E205">
        <v>61</v>
      </c>
      <c r="F205">
        <v>89</v>
      </c>
      <c r="G205">
        <v>59</v>
      </c>
    </row>
    <row r="206" spans="1:7">
      <c r="A206">
        <v>752144</v>
      </c>
      <c r="B206">
        <v>44</v>
      </c>
      <c r="D206">
        <v>63</v>
      </c>
      <c r="E206">
        <v>18</v>
      </c>
      <c r="F206">
        <v>19</v>
      </c>
      <c r="G206">
        <v>10</v>
      </c>
    </row>
    <row r="207" spans="1:7">
      <c r="A207">
        <v>754819</v>
      </c>
      <c r="B207">
        <v>84</v>
      </c>
      <c r="D207">
        <v>1</v>
      </c>
      <c r="E207">
        <v>4</v>
      </c>
      <c r="F207">
        <v>89</v>
      </c>
      <c r="G207">
        <v>49</v>
      </c>
    </row>
    <row r="208" spans="1:7">
      <c r="A208">
        <v>759356</v>
      </c>
      <c r="B208">
        <v>47</v>
      </c>
      <c r="D208">
        <v>96</v>
      </c>
      <c r="E208">
        <v>100</v>
      </c>
      <c r="F208">
        <v>88</v>
      </c>
      <c r="G208">
        <v>48</v>
      </c>
    </row>
    <row r="209" spans="1:7">
      <c r="A209">
        <v>760186</v>
      </c>
      <c r="B209">
        <v>77</v>
      </c>
      <c r="D209">
        <v>10</v>
      </c>
      <c r="E209">
        <v>58</v>
      </c>
      <c r="F209">
        <v>50</v>
      </c>
      <c r="G209">
        <v>19</v>
      </c>
    </row>
    <row r="210" spans="1:7">
      <c r="A210">
        <v>760529</v>
      </c>
      <c r="B210">
        <v>7</v>
      </c>
      <c r="D210">
        <v>86</v>
      </c>
      <c r="E210">
        <v>84</v>
      </c>
      <c r="F210">
        <v>59</v>
      </c>
      <c r="G210">
        <v>93</v>
      </c>
    </row>
    <row r="211" spans="1:7">
      <c r="A211">
        <v>760597</v>
      </c>
      <c r="B211">
        <v>90</v>
      </c>
      <c r="D211">
        <v>57</v>
      </c>
      <c r="E211">
        <v>1</v>
      </c>
      <c r="F211">
        <v>7</v>
      </c>
      <c r="G211">
        <v>59</v>
      </c>
    </row>
    <row r="212" spans="1:7">
      <c r="A212">
        <v>764210</v>
      </c>
      <c r="B212">
        <v>74</v>
      </c>
      <c r="D212">
        <v>63</v>
      </c>
      <c r="E212">
        <v>83</v>
      </c>
      <c r="F212">
        <v>92</v>
      </c>
      <c r="G212">
        <v>14</v>
      </c>
    </row>
    <row r="213" spans="1:7">
      <c r="A213">
        <v>776542</v>
      </c>
      <c r="B213">
        <v>91</v>
      </c>
      <c r="D213">
        <v>68</v>
      </c>
      <c r="E213">
        <v>77</v>
      </c>
      <c r="F213">
        <v>91</v>
      </c>
      <c r="G213">
        <v>67</v>
      </c>
    </row>
    <row r="214" spans="1:7">
      <c r="A214">
        <v>776932</v>
      </c>
      <c r="B214">
        <v>59</v>
      </c>
      <c r="D214">
        <v>54</v>
      </c>
      <c r="E214">
        <v>12</v>
      </c>
      <c r="F214">
        <v>34</v>
      </c>
      <c r="G214">
        <v>26</v>
      </c>
    </row>
    <row r="215" spans="1:7">
      <c r="A215">
        <v>780465</v>
      </c>
      <c r="B215">
        <v>82</v>
      </c>
      <c r="D215">
        <v>47</v>
      </c>
      <c r="E215">
        <v>72</v>
      </c>
      <c r="F215">
        <v>86</v>
      </c>
      <c r="G215">
        <v>54</v>
      </c>
    </row>
    <row r="216" spans="1:7">
      <c r="A216">
        <v>781625</v>
      </c>
      <c r="B216">
        <v>47</v>
      </c>
      <c r="D216">
        <v>29</v>
      </c>
      <c r="E216">
        <v>87</v>
      </c>
      <c r="F216">
        <v>56</v>
      </c>
      <c r="G216">
        <v>64</v>
      </c>
    </row>
    <row r="217" spans="1:7">
      <c r="A217">
        <v>791322</v>
      </c>
      <c r="B217">
        <v>79</v>
      </c>
      <c r="D217">
        <v>85</v>
      </c>
      <c r="E217">
        <v>45</v>
      </c>
      <c r="F217">
        <v>35</v>
      </c>
      <c r="G217">
        <v>60</v>
      </c>
    </row>
    <row r="218" spans="1:7">
      <c r="A218">
        <v>794656</v>
      </c>
      <c r="B218">
        <v>3</v>
      </c>
      <c r="D218">
        <v>83</v>
      </c>
      <c r="E218">
        <v>8</v>
      </c>
      <c r="F218">
        <v>7</v>
      </c>
      <c r="G218">
        <v>28</v>
      </c>
    </row>
    <row r="219" spans="1:7">
      <c r="A219">
        <v>794896</v>
      </c>
      <c r="B219">
        <v>91</v>
      </c>
      <c r="D219">
        <v>19</v>
      </c>
      <c r="E219">
        <v>15</v>
      </c>
      <c r="F219">
        <v>50</v>
      </c>
      <c r="G219">
        <v>20</v>
      </c>
    </row>
    <row r="220" spans="1:7">
      <c r="A220">
        <v>798826</v>
      </c>
      <c r="B220">
        <v>9</v>
      </c>
      <c r="D220">
        <v>39</v>
      </c>
      <c r="E220">
        <v>92</v>
      </c>
      <c r="F220">
        <v>89</v>
      </c>
      <c r="G220">
        <v>53</v>
      </c>
    </row>
    <row r="221" spans="1:7">
      <c r="A221">
        <v>801652</v>
      </c>
      <c r="B221">
        <v>87</v>
      </c>
      <c r="D221">
        <v>72</v>
      </c>
      <c r="E221">
        <v>29</v>
      </c>
      <c r="F221">
        <v>9</v>
      </c>
      <c r="G221">
        <v>95</v>
      </c>
    </row>
    <row r="222" spans="1:7">
      <c r="A222">
        <v>801998</v>
      </c>
      <c r="B222">
        <v>84</v>
      </c>
      <c r="D222">
        <v>49</v>
      </c>
      <c r="E222">
        <v>70</v>
      </c>
      <c r="F222">
        <v>56</v>
      </c>
      <c r="G222">
        <v>19</v>
      </c>
    </row>
    <row r="223" spans="1:7">
      <c r="A223">
        <v>802867</v>
      </c>
      <c r="B223">
        <v>68</v>
      </c>
      <c r="D223">
        <v>67</v>
      </c>
      <c r="E223">
        <v>36</v>
      </c>
      <c r="F223">
        <v>72</v>
      </c>
      <c r="G223">
        <v>22</v>
      </c>
    </row>
    <row r="224" spans="1:7">
      <c r="A224">
        <v>807012</v>
      </c>
      <c r="B224">
        <v>31</v>
      </c>
      <c r="D224">
        <v>37</v>
      </c>
      <c r="E224">
        <v>96</v>
      </c>
      <c r="F224">
        <v>55</v>
      </c>
      <c r="G224">
        <v>66</v>
      </c>
    </row>
    <row r="225" spans="1:7">
      <c r="A225">
        <v>812289</v>
      </c>
      <c r="B225">
        <v>82</v>
      </c>
      <c r="D225">
        <v>65</v>
      </c>
      <c r="E225">
        <v>100</v>
      </c>
      <c r="F225">
        <v>12</v>
      </c>
      <c r="G225">
        <v>23</v>
      </c>
    </row>
    <row r="226" spans="1:7">
      <c r="A226">
        <v>822088</v>
      </c>
      <c r="B226">
        <v>20</v>
      </c>
      <c r="D226">
        <v>35</v>
      </c>
      <c r="E226">
        <v>88</v>
      </c>
      <c r="F226">
        <v>70</v>
      </c>
      <c r="G226">
        <v>13</v>
      </c>
    </row>
    <row r="227" spans="1:7">
      <c r="A227">
        <v>824794</v>
      </c>
      <c r="B227">
        <v>65</v>
      </c>
      <c r="D227">
        <v>6</v>
      </c>
      <c r="E227">
        <v>88</v>
      </c>
      <c r="F227">
        <v>100</v>
      </c>
      <c r="G227">
        <v>100</v>
      </c>
    </row>
    <row r="228" spans="1:7">
      <c r="A228">
        <v>826186</v>
      </c>
      <c r="B228">
        <v>1</v>
      </c>
      <c r="D228">
        <v>83</v>
      </c>
      <c r="E228">
        <v>28</v>
      </c>
      <c r="F228">
        <v>40</v>
      </c>
      <c r="G228">
        <v>21</v>
      </c>
    </row>
    <row r="229" spans="1:7">
      <c r="A229">
        <v>834394</v>
      </c>
      <c r="B229">
        <v>58</v>
      </c>
      <c r="D229">
        <v>51</v>
      </c>
      <c r="E229">
        <v>8</v>
      </c>
      <c r="F229">
        <v>61</v>
      </c>
      <c r="G229">
        <v>65</v>
      </c>
    </row>
    <row r="230" spans="1:7">
      <c r="A230">
        <v>835646</v>
      </c>
      <c r="B230">
        <v>19</v>
      </c>
      <c r="D230">
        <v>84</v>
      </c>
      <c r="E230">
        <v>56</v>
      </c>
      <c r="F230">
        <v>40</v>
      </c>
      <c r="G230">
        <v>91</v>
      </c>
    </row>
    <row r="231" spans="1:7">
      <c r="A231">
        <v>848128</v>
      </c>
      <c r="B231">
        <v>61</v>
      </c>
      <c r="D231">
        <v>49</v>
      </c>
      <c r="E231">
        <v>4</v>
      </c>
      <c r="F231">
        <v>52</v>
      </c>
      <c r="G231">
        <v>9</v>
      </c>
    </row>
    <row r="232" spans="1:7">
      <c r="A232">
        <v>848305</v>
      </c>
      <c r="B232">
        <v>77</v>
      </c>
      <c r="D232">
        <v>28</v>
      </c>
      <c r="E232">
        <v>8</v>
      </c>
      <c r="F232">
        <v>88</v>
      </c>
      <c r="G232">
        <v>92</v>
      </c>
    </row>
    <row r="233" spans="1:7">
      <c r="A233">
        <v>849370</v>
      </c>
      <c r="B233">
        <v>28</v>
      </c>
      <c r="D233">
        <v>99</v>
      </c>
      <c r="E233">
        <v>11</v>
      </c>
      <c r="F233">
        <v>7</v>
      </c>
      <c r="G233">
        <v>73</v>
      </c>
    </row>
    <row r="234" spans="1:7">
      <c r="A234">
        <v>859211</v>
      </c>
      <c r="B234">
        <v>15</v>
      </c>
      <c r="D234">
        <v>60</v>
      </c>
      <c r="E234">
        <v>27</v>
      </c>
      <c r="F234">
        <v>20</v>
      </c>
      <c r="G234">
        <v>11</v>
      </c>
    </row>
    <row r="235" spans="1:7">
      <c r="A235">
        <v>865778</v>
      </c>
      <c r="B235">
        <v>31</v>
      </c>
      <c r="D235">
        <v>78</v>
      </c>
      <c r="E235">
        <v>46</v>
      </c>
      <c r="F235">
        <v>8</v>
      </c>
      <c r="G235">
        <v>10</v>
      </c>
    </row>
    <row r="236" spans="1:7">
      <c r="A236">
        <v>866559</v>
      </c>
      <c r="B236">
        <v>19</v>
      </c>
      <c r="D236">
        <v>51</v>
      </c>
      <c r="E236">
        <v>59</v>
      </c>
      <c r="F236">
        <v>92</v>
      </c>
      <c r="G236">
        <v>31</v>
      </c>
    </row>
    <row r="237" spans="1:7">
      <c r="A237">
        <v>866781</v>
      </c>
      <c r="B237">
        <v>69</v>
      </c>
      <c r="D237">
        <v>6</v>
      </c>
      <c r="E237">
        <v>10</v>
      </c>
      <c r="F237">
        <v>19</v>
      </c>
      <c r="G237">
        <v>9</v>
      </c>
    </row>
    <row r="238" spans="1:7">
      <c r="A238">
        <v>866900</v>
      </c>
      <c r="B238">
        <v>30</v>
      </c>
      <c r="D238">
        <v>18</v>
      </c>
      <c r="E238">
        <v>76</v>
      </c>
      <c r="F238">
        <v>96</v>
      </c>
      <c r="G238">
        <v>87</v>
      </c>
    </row>
    <row r="239" spans="1:7">
      <c r="A239">
        <v>871404</v>
      </c>
      <c r="B239">
        <v>97</v>
      </c>
      <c r="D239">
        <v>41</v>
      </c>
      <c r="E239">
        <v>99</v>
      </c>
      <c r="F239">
        <v>19</v>
      </c>
      <c r="G239">
        <v>37</v>
      </c>
    </row>
    <row r="240" spans="1:7">
      <c r="A240">
        <v>873683</v>
      </c>
      <c r="B240">
        <v>32</v>
      </c>
      <c r="D240">
        <v>24</v>
      </c>
      <c r="E240">
        <v>91</v>
      </c>
      <c r="F240">
        <v>86</v>
      </c>
      <c r="G240">
        <v>70</v>
      </c>
    </row>
    <row r="241" spans="1:7">
      <c r="A241">
        <v>876620</v>
      </c>
      <c r="B241">
        <v>66</v>
      </c>
      <c r="D241">
        <v>75</v>
      </c>
      <c r="E241">
        <v>13</v>
      </c>
      <c r="F241">
        <v>19</v>
      </c>
      <c r="G241">
        <v>76</v>
      </c>
    </row>
    <row r="242" spans="1:7">
      <c r="A242">
        <v>880096</v>
      </c>
      <c r="B242">
        <v>8</v>
      </c>
      <c r="D242">
        <v>56</v>
      </c>
      <c r="E242">
        <v>24</v>
      </c>
      <c r="F242">
        <v>62</v>
      </c>
      <c r="G242">
        <v>27</v>
      </c>
    </row>
    <row r="243" spans="1:7">
      <c r="A243">
        <v>880923</v>
      </c>
      <c r="B243">
        <v>46</v>
      </c>
      <c r="D243">
        <v>63</v>
      </c>
      <c r="E243">
        <v>28</v>
      </c>
      <c r="F243">
        <v>62</v>
      </c>
      <c r="G243">
        <v>9</v>
      </c>
    </row>
    <row r="244" spans="1:7">
      <c r="A244">
        <v>886223</v>
      </c>
      <c r="B244">
        <v>24</v>
      </c>
      <c r="D244">
        <v>92</v>
      </c>
      <c r="E244">
        <v>79</v>
      </c>
      <c r="F244">
        <v>41</v>
      </c>
      <c r="G244">
        <v>53</v>
      </c>
    </row>
    <row r="245" spans="1:7">
      <c r="A245">
        <v>887678</v>
      </c>
      <c r="B245">
        <v>36</v>
      </c>
      <c r="D245">
        <v>34</v>
      </c>
      <c r="E245">
        <v>38</v>
      </c>
      <c r="F245">
        <v>87</v>
      </c>
      <c r="G245">
        <v>82</v>
      </c>
    </row>
    <row r="246" spans="1:7">
      <c r="A246">
        <v>891466</v>
      </c>
      <c r="B246">
        <v>88</v>
      </c>
      <c r="D246">
        <v>41</v>
      </c>
      <c r="E246">
        <v>45</v>
      </c>
      <c r="F246">
        <v>69</v>
      </c>
      <c r="G246">
        <v>13</v>
      </c>
    </row>
    <row r="247" spans="1:7">
      <c r="A247">
        <v>892509</v>
      </c>
      <c r="B247">
        <v>59</v>
      </c>
      <c r="D247">
        <v>79</v>
      </c>
      <c r="E247">
        <v>87</v>
      </c>
      <c r="F247">
        <v>45</v>
      </c>
      <c r="G247">
        <v>73</v>
      </c>
    </row>
    <row r="248" spans="1:7">
      <c r="A248">
        <v>894023</v>
      </c>
      <c r="B248">
        <v>59</v>
      </c>
      <c r="D248">
        <v>52</v>
      </c>
      <c r="E248">
        <v>88</v>
      </c>
      <c r="F248">
        <v>30</v>
      </c>
      <c r="G248">
        <v>88</v>
      </c>
    </row>
    <row r="249" spans="1:7">
      <c r="A249">
        <v>896697</v>
      </c>
      <c r="B249">
        <v>77</v>
      </c>
      <c r="D249">
        <v>55</v>
      </c>
      <c r="E249">
        <v>73</v>
      </c>
      <c r="F249">
        <v>3</v>
      </c>
      <c r="G249">
        <v>56</v>
      </c>
    </row>
    <row r="250" spans="1:7">
      <c r="A250">
        <v>901706</v>
      </c>
      <c r="B250">
        <v>36</v>
      </c>
      <c r="D250">
        <v>76</v>
      </c>
      <c r="E250">
        <v>20</v>
      </c>
      <c r="F250">
        <v>47</v>
      </c>
      <c r="G250">
        <v>71</v>
      </c>
    </row>
    <row r="251" spans="1:7">
      <c r="A251">
        <v>902938</v>
      </c>
      <c r="B251">
        <v>20</v>
      </c>
      <c r="D251">
        <v>61</v>
      </c>
      <c r="E251">
        <v>16</v>
      </c>
      <c r="F251">
        <v>25</v>
      </c>
      <c r="G251">
        <v>66</v>
      </c>
    </row>
    <row r="252" spans="1:7">
      <c r="A252">
        <v>904361</v>
      </c>
      <c r="B252">
        <v>55</v>
      </c>
      <c r="D252">
        <v>97</v>
      </c>
      <c r="E252">
        <v>7</v>
      </c>
      <c r="F252">
        <v>96</v>
      </c>
      <c r="G252">
        <v>44</v>
      </c>
    </row>
    <row r="253" spans="1:7">
      <c r="A253">
        <v>904506</v>
      </c>
      <c r="B253">
        <v>94</v>
      </c>
      <c r="D253">
        <v>56</v>
      </c>
      <c r="E253">
        <v>57</v>
      </c>
      <c r="F253">
        <v>62</v>
      </c>
      <c r="G253">
        <v>47</v>
      </c>
    </row>
    <row r="254" spans="1:7">
      <c r="A254">
        <v>916022</v>
      </c>
      <c r="B254">
        <v>24</v>
      </c>
      <c r="D254">
        <v>97</v>
      </c>
      <c r="E254">
        <v>22</v>
      </c>
      <c r="F254">
        <v>85</v>
      </c>
      <c r="G254">
        <v>41</v>
      </c>
    </row>
    <row r="255" spans="1:7">
      <c r="A255">
        <v>923898</v>
      </c>
      <c r="B255">
        <v>53</v>
      </c>
      <c r="D255">
        <v>14</v>
      </c>
      <c r="E255">
        <v>91</v>
      </c>
      <c r="F255">
        <v>95</v>
      </c>
      <c r="G255">
        <v>15</v>
      </c>
    </row>
    <row r="256" spans="1:7">
      <c r="A256">
        <v>929090</v>
      </c>
      <c r="B256">
        <v>68</v>
      </c>
      <c r="D256">
        <v>10</v>
      </c>
      <c r="E256">
        <v>7</v>
      </c>
      <c r="F256">
        <v>90</v>
      </c>
      <c r="G256">
        <v>28</v>
      </c>
    </row>
    <row r="257" spans="1:7">
      <c r="A257">
        <v>929142</v>
      </c>
      <c r="B257">
        <v>23</v>
      </c>
      <c r="D257">
        <v>5</v>
      </c>
      <c r="E257">
        <v>77</v>
      </c>
      <c r="F257">
        <v>14</v>
      </c>
      <c r="G257">
        <v>32</v>
      </c>
    </row>
    <row r="258" spans="1:7">
      <c r="A258">
        <v>934090</v>
      </c>
      <c r="B258">
        <v>15</v>
      </c>
      <c r="D258">
        <v>31</v>
      </c>
      <c r="E258">
        <v>72</v>
      </c>
      <c r="F258">
        <v>41</v>
      </c>
      <c r="G258">
        <v>62</v>
      </c>
    </row>
    <row r="259" spans="1:7">
      <c r="A259">
        <v>935231</v>
      </c>
      <c r="B259">
        <v>32</v>
      </c>
      <c r="D259">
        <v>24</v>
      </c>
      <c r="E259">
        <v>10</v>
      </c>
      <c r="F259">
        <v>54</v>
      </c>
      <c r="G259">
        <v>96</v>
      </c>
    </row>
    <row r="260" spans="1:7">
      <c r="A260">
        <v>940046</v>
      </c>
      <c r="B260">
        <v>61</v>
      </c>
      <c r="D260">
        <v>92</v>
      </c>
      <c r="E260">
        <v>58</v>
      </c>
      <c r="F260">
        <v>94</v>
      </c>
      <c r="G260">
        <v>42</v>
      </c>
    </row>
    <row r="261" spans="1:7">
      <c r="A261">
        <v>944420</v>
      </c>
      <c r="B261">
        <v>87</v>
      </c>
      <c r="D261">
        <v>17</v>
      </c>
      <c r="E261">
        <v>68</v>
      </c>
      <c r="F261">
        <v>35</v>
      </c>
      <c r="G261">
        <v>34</v>
      </c>
    </row>
    <row r="262" spans="1:7">
      <c r="A262">
        <v>946422</v>
      </c>
      <c r="B262">
        <v>62</v>
      </c>
      <c r="D262">
        <v>77</v>
      </c>
      <c r="E262">
        <v>23</v>
      </c>
      <c r="F262">
        <v>35</v>
      </c>
      <c r="G262">
        <v>50</v>
      </c>
    </row>
    <row r="263" spans="1:7">
      <c r="A263">
        <v>949378</v>
      </c>
      <c r="B263">
        <v>3</v>
      </c>
      <c r="D263">
        <v>90</v>
      </c>
      <c r="E263">
        <v>57</v>
      </c>
      <c r="F263">
        <v>4</v>
      </c>
      <c r="G263">
        <v>58</v>
      </c>
    </row>
    <row r="264" spans="1:7">
      <c r="A264">
        <v>952093</v>
      </c>
      <c r="B264">
        <v>64</v>
      </c>
      <c r="D264">
        <v>48</v>
      </c>
      <c r="E264">
        <v>94</v>
      </c>
      <c r="F264">
        <v>47</v>
      </c>
      <c r="G264">
        <v>87</v>
      </c>
    </row>
    <row r="265" spans="1:7">
      <c r="A265">
        <v>964077</v>
      </c>
      <c r="B265">
        <v>4</v>
      </c>
      <c r="D265">
        <v>42</v>
      </c>
      <c r="E265">
        <v>37</v>
      </c>
      <c r="F265">
        <v>29</v>
      </c>
      <c r="G265">
        <v>79</v>
      </c>
    </row>
    <row r="266" spans="1:7">
      <c r="A266">
        <v>968829</v>
      </c>
      <c r="B266">
        <v>92</v>
      </c>
      <c r="D266">
        <v>35</v>
      </c>
      <c r="E266">
        <v>22</v>
      </c>
      <c r="F266">
        <v>100</v>
      </c>
      <c r="G266">
        <v>1</v>
      </c>
    </row>
    <row r="267" spans="1:7">
      <c r="A267">
        <v>973724</v>
      </c>
      <c r="B267">
        <v>51</v>
      </c>
      <c r="D267">
        <v>52</v>
      </c>
      <c r="E267">
        <v>6</v>
      </c>
      <c r="F267">
        <v>4</v>
      </c>
      <c r="G267">
        <v>18</v>
      </c>
    </row>
    <row r="268" spans="1:7">
      <c r="A268">
        <v>974598</v>
      </c>
      <c r="B268">
        <v>36</v>
      </c>
      <c r="D268">
        <v>94</v>
      </c>
      <c r="E268">
        <v>10</v>
      </c>
      <c r="F268">
        <v>63</v>
      </c>
      <c r="G268">
        <v>35</v>
      </c>
    </row>
    <row r="269" spans="1:7">
      <c r="A269">
        <v>977932</v>
      </c>
      <c r="B269">
        <v>84</v>
      </c>
      <c r="D269">
        <v>57</v>
      </c>
      <c r="E269">
        <v>62</v>
      </c>
      <c r="F269">
        <v>43</v>
      </c>
      <c r="G269">
        <v>96</v>
      </c>
    </row>
    <row r="270" spans="1:7">
      <c r="A270">
        <v>979628</v>
      </c>
      <c r="B270">
        <v>87</v>
      </c>
      <c r="D270">
        <v>49</v>
      </c>
      <c r="E270">
        <v>62</v>
      </c>
      <c r="F270">
        <v>54</v>
      </c>
      <c r="G270">
        <v>88</v>
      </c>
    </row>
    <row r="271" spans="1:7">
      <c r="A271">
        <v>980700</v>
      </c>
      <c r="B271">
        <v>86</v>
      </c>
      <c r="D271">
        <v>22</v>
      </c>
      <c r="E271">
        <v>20</v>
      </c>
      <c r="F271">
        <v>5</v>
      </c>
      <c r="G271">
        <v>31</v>
      </c>
    </row>
    <row r="272" spans="1:7">
      <c r="A272">
        <v>984915</v>
      </c>
      <c r="B272">
        <v>94</v>
      </c>
      <c r="D272">
        <v>30</v>
      </c>
      <c r="E272">
        <v>99</v>
      </c>
      <c r="F272">
        <v>27</v>
      </c>
      <c r="G272">
        <v>19</v>
      </c>
    </row>
    <row r="273" spans="1:7">
      <c r="A273">
        <v>984996</v>
      </c>
      <c r="B273">
        <v>52</v>
      </c>
      <c r="D273">
        <v>20</v>
      </c>
      <c r="E273">
        <v>2</v>
      </c>
      <c r="F273">
        <v>8</v>
      </c>
      <c r="G273">
        <v>81</v>
      </c>
    </row>
    <row r="274" spans="1:7">
      <c r="A274">
        <v>986959</v>
      </c>
      <c r="B274">
        <v>13</v>
      </c>
      <c r="D274">
        <v>92</v>
      </c>
      <c r="E274">
        <v>78</v>
      </c>
      <c r="F274">
        <v>65</v>
      </c>
      <c r="G274">
        <v>29</v>
      </c>
    </row>
    <row r="275" spans="1:7">
      <c r="A275">
        <v>990599</v>
      </c>
      <c r="B275">
        <v>69</v>
      </c>
      <c r="D275">
        <v>87</v>
      </c>
      <c r="E275">
        <v>88</v>
      </c>
      <c r="F275">
        <v>10</v>
      </c>
      <c r="G275">
        <v>54</v>
      </c>
    </row>
    <row r="276" spans="1:7">
      <c r="A276">
        <v>992502</v>
      </c>
      <c r="B276">
        <v>83</v>
      </c>
      <c r="D276">
        <v>76</v>
      </c>
      <c r="E276">
        <v>1</v>
      </c>
      <c r="F276">
        <v>41</v>
      </c>
      <c r="G276">
        <v>70</v>
      </c>
    </row>
    <row r="277" spans="1:7">
      <c r="A277">
        <v>994230</v>
      </c>
      <c r="B277">
        <v>95</v>
      </c>
      <c r="D277">
        <v>54</v>
      </c>
      <c r="E277">
        <v>99</v>
      </c>
      <c r="F277">
        <v>41</v>
      </c>
      <c r="G277">
        <v>62</v>
      </c>
    </row>
    <row r="278" spans="1:7">
      <c r="A278">
        <v>995051</v>
      </c>
      <c r="B278">
        <v>100</v>
      </c>
      <c r="D278">
        <v>56</v>
      </c>
      <c r="E278">
        <v>80</v>
      </c>
      <c r="F278">
        <v>12</v>
      </c>
      <c r="G278">
        <v>95</v>
      </c>
    </row>
    <row r="279" spans="1:7">
      <c r="A279">
        <v>999632</v>
      </c>
      <c r="B279">
        <v>33</v>
      </c>
      <c r="D279">
        <v>10</v>
      </c>
      <c r="E279">
        <v>32</v>
      </c>
      <c r="F279">
        <v>34</v>
      </c>
      <c r="G279">
        <v>98</v>
      </c>
    </row>
    <row r="280" spans="1:7">
      <c r="A280">
        <v>999885</v>
      </c>
      <c r="B280">
        <v>68</v>
      </c>
      <c r="D280">
        <v>93</v>
      </c>
      <c r="E280">
        <v>88</v>
      </c>
      <c r="F280">
        <v>43</v>
      </c>
      <c r="G280">
        <v>99</v>
      </c>
    </row>
  </sheetData>
  <sortState ref="A4:F280">
    <sortCondition ref="A4"/>
  </sortState>
  <mergeCells count="1">
    <mergeCell ref="J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8"/>
  <sheetViews>
    <sheetView showGridLines="0" workbookViewId="0">
      <selection activeCell="B10" sqref="B10"/>
    </sheetView>
  </sheetViews>
  <sheetFormatPr defaultRowHeight="15"/>
  <cols>
    <col min="1" max="1" width="12.140625" customWidth="1"/>
    <col min="2" max="83" width="11.42578125" bestFit="1" customWidth="1"/>
  </cols>
  <sheetData>
    <row r="2" spans="1:83">
      <c r="A2" t="s">
        <v>35</v>
      </c>
    </row>
    <row r="4" spans="1:83">
      <c r="A4" s="2" t="s">
        <v>36</v>
      </c>
      <c r="B4" s="12" t="s">
        <v>37</v>
      </c>
      <c r="C4" s="12" t="s">
        <v>38</v>
      </c>
      <c r="D4" s="12" t="s">
        <v>39</v>
      </c>
      <c r="E4" s="12" t="s">
        <v>40</v>
      </c>
      <c r="F4" s="12" t="s">
        <v>41</v>
      </c>
      <c r="G4" s="12" t="s">
        <v>42</v>
      </c>
      <c r="H4" s="12" t="s">
        <v>43</v>
      </c>
      <c r="I4" s="12" t="s">
        <v>44</v>
      </c>
      <c r="J4" s="12" t="s">
        <v>45</v>
      </c>
      <c r="K4" s="12" t="s">
        <v>46</v>
      </c>
      <c r="L4" s="12" t="s">
        <v>47</v>
      </c>
      <c r="M4" s="12" t="s">
        <v>48</v>
      </c>
      <c r="N4" s="12" t="s">
        <v>49</v>
      </c>
      <c r="O4" s="12" t="s">
        <v>50</v>
      </c>
      <c r="P4" s="12" t="s">
        <v>51</v>
      </c>
      <c r="Q4" s="12" t="s">
        <v>52</v>
      </c>
      <c r="R4" s="12" t="s">
        <v>53</v>
      </c>
      <c r="S4" s="12" t="s">
        <v>54</v>
      </c>
      <c r="T4" s="12" t="s">
        <v>55</v>
      </c>
      <c r="U4" s="12" t="s">
        <v>56</v>
      </c>
      <c r="V4" s="12" t="s">
        <v>57</v>
      </c>
      <c r="W4" s="12" t="s">
        <v>58</v>
      </c>
      <c r="X4" s="12" t="s">
        <v>59</v>
      </c>
      <c r="Y4" s="12" t="s">
        <v>60</v>
      </c>
      <c r="Z4" s="12" t="s">
        <v>61</v>
      </c>
      <c r="AA4" s="12" t="s">
        <v>62</v>
      </c>
      <c r="AB4" s="12" t="s">
        <v>63</v>
      </c>
      <c r="AC4" s="12" t="s">
        <v>64</v>
      </c>
      <c r="AD4" s="12" t="s">
        <v>65</v>
      </c>
      <c r="AE4" s="12" t="s">
        <v>66</v>
      </c>
      <c r="AF4" s="12" t="s">
        <v>67</v>
      </c>
      <c r="AG4" s="12" t="s">
        <v>68</v>
      </c>
      <c r="AH4" s="12" t="s">
        <v>69</v>
      </c>
      <c r="AI4" s="12" t="s">
        <v>70</v>
      </c>
      <c r="AJ4" s="12" t="s">
        <v>71</v>
      </c>
      <c r="AK4" s="12" t="s">
        <v>72</v>
      </c>
      <c r="AL4" s="12" t="s">
        <v>73</v>
      </c>
      <c r="AM4" s="12" t="s">
        <v>74</v>
      </c>
      <c r="AN4" s="12" t="s">
        <v>75</v>
      </c>
      <c r="AO4" s="12" t="s">
        <v>76</v>
      </c>
      <c r="AP4" s="12" t="s">
        <v>77</v>
      </c>
      <c r="AQ4" s="12" t="s">
        <v>78</v>
      </c>
      <c r="AR4" s="12" t="s">
        <v>79</v>
      </c>
      <c r="AS4" s="12" t="s">
        <v>80</v>
      </c>
      <c r="AT4" s="12" t="s">
        <v>81</v>
      </c>
      <c r="AU4" s="12" t="s">
        <v>82</v>
      </c>
      <c r="AV4" s="12" t="s">
        <v>83</v>
      </c>
      <c r="AW4" s="12" t="s">
        <v>84</v>
      </c>
      <c r="AX4" s="12" t="s">
        <v>85</v>
      </c>
      <c r="AY4" s="12" t="s">
        <v>86</v>
      </c>
      <c r="AZ4" s="12" t="s">
        <v>87</v>
      </c>
      <c r="BA4" s="12" t="s">
        <v>88</v>
      </c>
      <c r="BB4" s="12" t="s">
        <v>89</v>
      </c>
      <c r="BC4" s="12" t="s">
        <v>90</v>
      </c>
      <c r="BD4" s="12" t="s">
        <v>91</v>
      </c>
      <c r="BE4" s="12" t="s">
        <v>92</v>
      </c>
      <c r="BF4" s="12" t="s">
        <v>93</v>
      </c>
      <c r="BG4" s="12" t="s">
        <v>94</v>
      </c>
      <c r="BH4" s="12" t="s">
        <v>95</v>
      </c>
      <c r="BI4" s="12" t="s">
        <v>96</v>
      </c>
      <c r="BJ4" s="12" t="s">
        <v>97</v>
      </c>
      <c r="BK4" s="12" t="s">
        <v>98</v>
      </c>
      <c r="BL4" s="12" t="s">
        <v>99</v>
      </c>
      <c r="BM4" s="12" t="s">
        <v>100</v>
      </c>
      <c r="BN4" s="12" t="s">
        <v>101</v>
      </c>
      <c r="BO4" s="12" t="s">
        <v>102</v>
      </c>
      <c r="BP4" s="12" t="s">
        <v>103</v>
      </c>
      <c r="BQ4" s="12" t="s">
        <v>104</v>
      </c>
      <c r="BR4" s="12" t="s">
        <v>105</v>
      </c>
      <c r="BS4" s="12" t="s">
        <v>106</v>
      </c>
      <c r="BT4" s="12" t="s">
        <v>107</v>
      </c>
      <c r="BU4" s="12" t="s">
        <v>108</v>
      </c>
      <c r="BV4" s="12" t="s">
        <v>109</v>
      </c>
      <c r="BW4" s="12" t="s">
        <v>110</v>
      </c>
      <c r="BX4" s="12" t="s">
        <v>111</v>
      </c>
      <c r="BY4" s="12" t="s">
        <v>112</v>
      </c>
      <c r="BZ4" s="12" t="s">
        <v>113</v>
      </c>
      <c r="CA4" s="12" t="s">
        <v>114</v>
      </c>
      <c r="CB4" s="12" t="s">
        <v>115</v>
      </c>
      <c r="CC4" s="12" t="s">
        <v>116</v>
      </c>
      <c r="CD4" s="12" t="s">
        <v>117</v>
      </c>
      <c r="CE4" s="12" t="s">
        <v>118</v>
      </c>
    </row>
    <row r="5" spans="1:83">
      <c r="A5" s="2" t="s">
        <v>119</v>
      </c>
      <c r="B5" s="12">
        <v>97.5</v>
      </c>
      <c r="C5" s="12">
        <v>98</v>
      </c>
      <c r="D5" s="12">
        <v>98.2</v>
      </c>
      <c r="E5" s="12">
        <v>99.2</v>
      </c>
      <c r="F5" s="12">
        <v>100.6</v>
      </c>
      <c r="G5" s="12">
        <v>100.5</v>
      </c>
      <c r="H5" s="12">
        <v>100.7</v>
      </c>
      <c r="I5" s="12">
        <v>101.5</v>
      </c>
      <c r="J5" s="12">
        <v>100.5</v>
      </c>
      <c r="K5" s="12">
        <v>101</v>
      </c>
      <c r="L5" s="12">
        <v>101.1</v>
      </c>
      <c r="M5" s="12">
        <v>101.5</v>
      </c>
      <c r="N5" s="12">
        <v>102.8</v>
      </c>
      <c r="O5" s="12">
        <v>102.5</v>
      </c>
      <c r="P5" s="12">
        <v>102.9</v>
      </c>
      <c r="Q5" s="12">
        <v>104</v>
      </c>
      <c r="R5" s="12">
        <v>104.1</v>
      </c>
      <c r="S5" s="12">
        <v>104.8</v>
      </c>
      <c r="T5" s="12">
        <v>105.2</v>
      </c>
      <c r="U5" s="12">
        <v>105.4</v>
      </c>
      <c r="V5" s="12">
        <v>104.7</v>
      </c>
      <c r="W5" s="12">
        <v>105.2</v>
      </c>
      <c r="X5" s="12">
        <v>105.4</v>
      </c>
      <c r="Y5" s="12">
        <v>105.5</v>
      </c>
      <c r="Z5" s="12">
        <v>107.6</v>
      </c>
      <c r="AA5" s="12">
        <v>108.5</v>
      </c>
      <c r="AB5" s="12">
        <v>109.7</v>
      </c>
      <c r="AC5" s="12">
        <v>110.6</v>
      </c>
      <c r="AD5" s="12">
        <v>111.3</v>
      </c>
      <c r="AE5" s="12">
        <v>112</v>
      </c>
      <c r="AF5" s="12">
        <v>112.5</v>
      </c>
      <c r="AG5" s="12">
        <v>112.4</v>
      </c>
      <c r="AH5" s="12">
        <v>112.1</v>
      </c>
      <c r="AI5" s="12">
        <v>112.3</v>
      </c>
      <c r="AJ5" s="12">
        <v>112.4</v>
      </c>
      <c r="AK5" s="12">
        <v>112.7</v>
      </c>
      <c r="AL5" s="12">
        <v>114.4</v>
      </c>
      <c r="AM5" s="12">
        <v>114.6</v>
      </c>
      <c r="AN5" s="12">
        <v>114.8</v>
      </c>
      <c r="AO5" s="12">
        <v>115.6</v>
      </c>
      <c r="AP5" s="12">
        <v>115.9</v>
      </c>
      <c r="AQ5" s="12">
        <v>116</v>
      </c>
      <c r="AR5" s="12">
        <v>116.3</v>
      </c>
      <c r="AS5" s="12">
        <v>116.7</v>
      </c>
      <c r="AT5" s="12">
        <v>116.6</v>
      </c>
      <c r="AU5" s="12">
        <v>117.3</v>
      </c>
      <c r="AV5" s="12">
        <v>118.8</v>
      </c>
      <c r="AW5" s="12">
        <v>121.4</v>
      </c>
      <c r="AX5" s="12">
        <v>123.5</v>
      </c>
      <c r="AY5" s="12">
        <v>124</v>
      </c>
      <c r="AZ5" s="12">
        <v>127.3</v>
      </c>
      <c r="BA5" s="12">
        <v>128.6</v>
      </c>
      <c r="BB5" s="12">
        <v>128.9</v>
      </c>
      <c r="BC5" s="12">
        <v>128.5</v>
      </c>
      <c r="BD5" s="12">
        <v>128.6</v>
      </c>
      <c r="BE5" s="12">
        <v>126.7</v>
      </c>
      <c r="BF5" s="12">
        <v>124.3</v>
      </c>
      <c r="BG5" s="12">
        <v>124.2</v>
      </c>
      <c r="BH5" s="12">
        <v>122.9</v>
      </c>
      <c r="BI5" s="12">
        <v>123.2</v>
      </c>
      <c r="BJ5" s="12">
        <v>124.6</v>
      </c>
      <c r="BK5" s="12">
        <v>125.5</v>
      </c>
      <c r="BL5" s="12">
        <v>126.4</v>
      </c>
      <c r="BM5" s="12">
        <v>127.8</v>
      </c>
      <c r="BN5" s="12">
        <v>129.30000000000001</v>
      </c>
      <c r="BO5" s="12">
        <v>129.9</v>
      </c>
      <c r="BP5" s="12">
        <v>130.5</v>
      </c>
      <c r="BQ5" s="12">
        <v>132.4</v>
      </c>
      <c r="BR5" s="12">
        <v>132.9</v>
      </c>
      <c r="BS5" s="12">
        <v>134.80000000000001</v>
      </c>
      <c r="BT5" s="12">
        <v>134.80000000000001</v>
      </c>
      <c r="BU5" s="12">
        <v>135.80000000000001</v>
      </c>
      <c r="BV5" s="12">
        <v>138.30000000000001</v>
      </c>
      <c r="BW5" s="12">
        <v>138.80000000000001</v>
      </c>
      <c r="BX5" s="12">
        <v>139.4</v>
      </c>
      <c r="BY5" s="12">
        <v>140.6</v>
      </c>
      <c r="BZ5" s="12">
        <v>140.69999999999999</v>
      </c>
      <c r="CA5" s="12">
        <v>141.5</v>
      </c>
      <c r="CB5" s="12">
        <v>142.4</v>
      </c>
      <c r="CC5" s="12">
        <v>143.1</v>
      </c>
      <c r="CD5" s="12">
        <v>144.1</v>
      </c>
      <c r="CE5" s="12">
        <v>145.9</v>
      </c>
    </row>
    <row r="7" spans="1:83">
      <c r="A7" s="2" t="s">
        <v>36</v>
      </c>
      <c r="B7" s="2" t="s">
        <v>120</v>
      </c>
    </row>
    <row r="8" spans="1:83">
      <c r="A8" s="13" t="s">
        <v>46</v>
      </c>
      <c r="B8" s="14">
        <f>HLOOKUP(A8,$A$4:$CE$5,2,0)</f>
        <v>101</v>
      </c>
      <c r="C8" s="10"/>
    </row>
    <row r="9" spans="1:83">
      <c r="A9" s="13" t="s">
        <v>58</v>
      </c>
      <c r="B9" s="14">
        <f t="shared" ref="B9:B12" si="0">HLOOKUP(A9,$A$4:$CE$5,2,0)</f>
        <v>105.2</v>
      </c>
    </row>
    <row r="10" spans="1:83">
      <c r="A10" s="13" t="s">
        <v>70</v>
      </c>
      <c r="B10" s="14">
        <f t="shared" si="0"/>
        <v>112.3</v>
      </c>
    </row>
    <row r="11" spans="1:83">
      <c r="A11" s="13" t="s">
        <v>82</v>
      </c>
      <c r="B11" s="14">
        <f t="shared" si="0"/>
        <v>117.3</v>
      </c>
    </row>
    <row r="12" spans="1:83">
      <c r="A12" s="13" t="s">
        <v>94</v>
      </c>
      <c r="B12" s="14">
        <f t="shared" si="0"/>
        <v>124.2</v>
      </c>
    </row>
    <row r="18" spans="1:9">
      <c r="A18" s="15"/>
      <c r="B18" s="15"/>
      <c r="C18" s="15"/>
      <c r="D18" s="15"/>
      <c r="E18" s="15"/>
      <c r="F18" s="15"/>
      <c r="G18" s="15"/>
      <c r="H18" s="15"/>
      <c r="I1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2"/>
  <sheetViews>
    <sheetView showGridLines="0" topLeftCell="C1" workbookViewId="0">
      <selection activeCell="J6" sqref="J6"/>
    </sheetView>
  </sheetViews>
  <sheetFormatPr defaultRowHeight="15"/>
  <sheetData>
    <row r="1" spans="1:17">
      <c r="A1" t="s">
        <v>9</v>
      </c>
    </row>
    <row r="3" spans="1:17">
      <c r="I3" s="22" t="s">
        <v>10</v>
      </c>
      <c r="J3" s="22"/>
      <c r="K3" s="22"/>
      <c r="L3" s="22"/>
      <c r="M3" s="22"/>
      <c r="N3" s="22"/>
      <c r="O3" s="22"/>
      <c r="P3" s="22"/>
      <c r="Q3" s="22"/>
    </row>
    <row r="5" spans="1:17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I5" s="2" t="s">
        <v>7</v>
      </c>
      <c r="J5" s="2" t="s">
        <v>8</v>
      </c>
    </row>
    <row r="6" spans="1:17">
      <c r="A6">
        <v>834394</v>
      </c>
      <c r="B6">
        <v>58</v>
      </c>
      <c r="C6">
        <v>51</v>
      </c>
      <c r="D6">
        <v>8</v>
      </c>
      <c r="E6">
        <v>61</v>
      </c>
      <c r="F6">
        <v>65</v>
      </c>
      <c r="I6">
        <v>848128</v>
      </c>
      <c r="J6" s="3">
        <f>IFERROR(VLOOKUP(I6,$A$5:$F$282,4,0),"Student id not avalilable")</f>
        <v>4</v>
      </c>
    </row>
    <row r="7" spans="1:17">
      <c r="A7">
        <v>739171</v>
      </c>
      <c r="B7">
        <v>15</v>
      </c>
      <c r="C7">
        <v>5</v>
      </c>
      <c r="D7">
        <v>20</v>
      </c>
      <c r="E7">
        <v>67</v>
      </c>
      <c r="F7">
        <v>81</v>
      </c>
      <c r="I7">
        <v>232183</v>
      </c>
      <c r="J7" s="3" t="str">
        <f t="shared" ref="J7:J32" si="0">IFERROR(VLOOKUP(I7,$A$5:$F$282,4,0),"Student id not avalilable")</f>
        <v>Student id not avalilable</v>
      </c>
    </row>
    <row r="8" spans="1:17">
      <c r="A8">
        <v>404614</v>
      </c>
      <c r="B8">
        <v>24</v>
      </c>
      <c r="C8">
        <v>19</v>
      </c>
      <c r="D8">
        <v>80</v>
      </c>
      <c r="E8">
        <v>69</v>
      </c>
      <c r="F8">
        <v>64</v>
      </c>
      <c r="I8">
        <v>565025</v>
      </c>
      <c r="J8" s="3" t="str">
        <f t="shared" si="0"/>
        <v>Student id not avalilable</v>
      </c>
    </row>
    <row r="9" spans="1:17">
      <c r="A9">
        <v>177124</v>
      </c>
      <c r="B9">
        <v>13</v>
      </c>
      <c r="C9">
        <v>46</v>
      </c>
      <c r="D9">
        <v>19</v>
      </c>
      <c r="E9">
        <v>82</v>
      </c>
      <c r="F9">
        <v>82</v>
      </c>
      <c r="I9">
        <v>848305</v>
      </c>
      <c r="J9" s="3">
        <f t="shared" si="0"/>
        <v>8</v>
      </c>
    </row>
    <row r="10" spans="1:17">
      <c r="A10">
        <v>759356</v>
      </c>
      <c r="B10">
        <v>47</v>
      </c>
      <c r="C10">
        <v>96</v>
      </c>
      <c r="D10">
        <v>100</v>
      </c>
      <c r="E10">
        <v>88</v>
      </c>
      <c r="F10">
        <v>48</v>
      </c>
      <c r="I10">
        <v>834394</v>
      </c>
      <c r="J10" s="3">
        <f t="shared" si="0"/>
        <v>8</v>
      </c>
    </row>
    <row r="11" spans="1:17">
      <c r="A11">
        <v>716547</v>
      </c>
      <c r="B11">
        <v>77</v>
      </c>
      <c r="C11">
        <v>36</v>
      </c>
      <c r="D11">
        <v>18</v>
      </c>
      <c r="E11">
        <v>43</v>
      </c>
      <c r="F11">
        <v>99</v>
      </c>
      <c r="I11">
        <v>866784</v>
      </c>
      <c r="J11" s="3" t="str">
        <f t="shared" si="0"/>
        <v>Student id not avalilable</v>
      </c>
    </row>
    <row r="12" spans="1:17">
      <c r="A12">
        <v>125638</v>
      </c>
      <c r="B12">
        <v>9</v>
      </c>
      <c r="C12">
        <v>47</v>
      </c>
      <c r="D12">
        <v>23</v>
      </c>
      <c r="E12">
        <v>62</v>
      </c>
      <c r="F12">
        <v>35</v>
      </c>
      <c r="I12">
        <v>849370</v>
      </c>
      <c r="J12" s="3">
        <f t="shared" si="0"/>
        <v>11</v>
      </c>
    </row>
    <row r="13" spans="1:17">
      <c r="A13">
        <v>685193</v>
      </c>
      <c r="B13">
        <v>64</v>
      </c>
      <c r="C13">
        <v>59</v>
      </c>
      <c r="D13">
        <v>39</v>
      </c>
      <c r="E13">
        <v>2</v>
      </c>
      <c r="F13">
        <v>50</v>
      </c>
      <c r="I13">
        <v>876620</v>
      </c>
      <c r="J13" s="3">
        <f t="shared" si="0"/>
        <v>13</v>
      </c>
    </row>
    <row r="14" spans="1:17">
      <c r="A14">
        <v>158995</v>
      </c>
      <c r="B14">
        <v>10</v>
      </c>
      <c r="C14">
        <v>71</v>
      </c>
      <c r="D14">
        <v>11</v>
      </c>
      <c r="E14">
        <v>22</v>
      </c>
      <c r="F14">
        <v>70</v>
      </c>
      <c r="I14">
        <v>902938</v>
      </c>
      <c r="J14" s="3">
        <f t="shared" si="0"/>
        <v>16</v>
      </c>
    </row>
    <row r="15" spans="1:17">
      <c r="A15">
        <v>299427</v>
      </c>
      <c r="B15">
        <v>22</v>
      </c>
      <c r="C15">
        <v>48</v>
      </c>
      <c r="D15">
        <v>97</v>
      </c>
      <c r="E15">
        <v>22</v>
      </c>
      <c r="F15">
        <v>56</v>
      </c>
      <c r="I15">
        <v>901705</v>
      </c>
      <c r="J15" s="3" t="str">
        <f t="shared" si="0"/>
        <v>Student id not avalilable</v>
      </c>
    </row>
    <row r="16" spans="1:17">
      <c r="A16">
        <v>598126</v>
      </c>
      <c r="B16">
        <v>66</v>
      </c>
      <c r="C16">
        <v>88</v>
      </c>
      <c r="D16">
        <v>31</v>
      </c>
      <c r="E16">
        <v>90</v>
      </c>
      <c r="F16">
        <v>38</v>
      </c>
      <c r="I16">
        <v>880095</v>
      </c>
      <c r="J16" s="3" t="str">
        <f t="shared" si="0"/>
        <v>Student id not avalilable</v>
      </c>
    </row>
    <row r="17" spans="1:10">
      <c r="A17">
        <v>902938</v>
      </c>
      <c r="B17">
        <v>20</v>
      </c>
      <c r="C17">
        <v>61</v>
      </c>
      <c r="D17">
        <v>16</v>
      </c>
      <c r="E17">
        <v>25</v>
      </c>
      <c r="F17">
        <v>66</v>
      </c>
      <c r="I17">
        <v>859211</v>
      </c>
      <c r="J17" s="3">
        <f t="shared" si="0"/>
        <v>27</v>
      </c>
    </row>
    <row r="18" spans="1:10">
      <c r="A18">
        <v>848305</v>
      </c>
      <c r="B18">
        <v>77</v>
      </c>
      <c r="C18">
        <v>28</v>
      </c>
      <c r="D18">
        <v>8</v>
      </c>
      <c r="E18">
        <v>88</v>
      </c>
      <c r="F18">
        <v>92</v>
      </c>
      <c r="I18">
        <v>880923</v>
      </c>
      <c r="J18" s="3">
        <f t="shared" si="0"/>
        <v>28</v>
      </c>
    </row>
    <row r="19" spans="1:10">
      <c r="A19">
        <v>705504</v>
      </c>
      <c r="B19">
        <v>45</v>
      </c>
      <c r="C19">
        <v>21</v>
      </c>
      <c r="D19">
        <v>28</v>
      </c>
      <c r="E19">
        <v>66</v>
      </c>
      <c r="F19">
        <v>26</v>
      </c>
      <c r="I19">
        <v>826183</v>
      </c>
      <c r="J19" s="3" t="str">
        <f t="shared" si="0"/>
        <v>Student id not avalilable</v>
      </c>
    </row>
    <row r="20" spans="1:10">
      <c r="A20">
        <v>949378</v>
      </c>
      <c r="B20">
        <v>3</v>
      </c>
      <c r="C20">
        <v>90</v>
      </c>
      <c r="D20">
        <v>57</v>
      </c>
      <c r="E20">
        <v>4</v>
      </c>
      <c r="F20">
        <v>58</v>
      </c>
      <c r="I20">
        <v>887678</v>
      </c>
      <c r="J20" s="3">
        <f t="shared" si="0"/>
        <v>38</v>
      </c>
    </row>
    <row r="21" spans="1:10">
      <c r="A21">
        <v>597146</v>
      </c>
      <c r="B21">
        <v>13</v>
      </c>
      <c r="C21">
        <v>96</v>
      </c>
      <c r="D21">
        <v>41</v>
      </c>
      <c r="E21">
        <v>76</v>
      </c>
      <c r="F21">
        <v>63</v>
      </c>
      <c r="I21">
        <v>891466</v>
      </c>
      <c r="J21" s="3">
        <f t="shared" si="0"/>
        <v>45</v>
      </c>
    </row>
    <row r="22" spans="1:10">
      <c r="A22">
        <v>416631</v>
      </c>
      <c r="B22">
        <v>61</v>
      </c>
      <c r="C22">
        <v>18</v>
      </c>
      <c r="D22">
        <v>17</v>
      </c>
      <c r="E22">
        <v>32</v>
      </c>
      <c r="F22">
        <v>17</v>
      </c>
      <c r="I22">
        <v>865778</v>
      </c>
      <c r="J22" s="3">
        <f t="shared" si="0"/>
        <v>46</v>
      </c>
    </row>
    <row r="23" spans="1:10">
      <c r="A23">
        <v>733356</v>
      </c>
      <c r="B23">
        <v>45</v>
      </c>
      <c r="C23">
        <v>81</v>
      </c>
      <c r="D23">
        <v>75</v>
      </c>
      <c r="E23">
        <v>42</v>
      </c>
      <c r="F23">
        <v>75</v>
      </c>
      <c r="I23">
        <v>835646</v>
      </c>
      <c r="J23" s="3">
        <f t="shared" si="0"/>
        <v>56</v>
      </c>
    </row>
    <row r="24" spans="1:10">
      <c r="A24">
        <v>880923</v>
      </c>
      <c r="B24">
        <v>46</v>
      </c>
      <c r="C24">
        <v>63</v>
      </c>
      <c r="D24">
        <v>28</v>
      </c>
      <c r="E24">
        <v>62</v>
      </c>
      <c r="F24">
        <v>9</v>
      </c>
      <c r="I24">
        <v>866559</v>
      </c>
      <c r="J24" s="3">
        <f t="shared" si="0"/>
        <v>59</v>
      </c>
    </row>
    <row r="25" spans="1:10">
      <c r="A25">
        <v>526479</v>
      </c>
      <c r="B25">
        <v>44</v>
      </c>
      <c r="C25">
        <v>54</v>
      </c>
      <c r="D25">
        <v>76</v>
      </c>
      <c r="E25">
        <v>47</v>
      </c>
      <c r="F25">
        <v>63</v>
      </c>
      <c r="I25">
        <v>896697</v>
      </c>
      <c r="J25" s="3">
        <f t="shared" si="0"/>
        <v>73</v>
      </c>
    </row>
    <row r="26" spans="1:10">
      <c r="A26">
        <v>802867</v>
      </c>
      <c r="B26">
        <v>68</v>
      </c>
      <c r="C26">
        <v>67</v>
      </c>
      <c r="D26">
        <v>36</v>
      </c>
      <c r="E26">
        <v>72</v>
      </c>
      <c r="F26">
        <v>22</v>
      </c>
      <c r="I26">
        <v>866900</v>
      </c>
      <c r="J26" s="3">
        <f t="shared" si="0"/>
        <v>76</v>
      </c>
    </row>
    <row r="27" spans="1:10">
      <c r="A27">
        <v>597581</v>
      </c>
      <c r="B27">
        <v>20</v>
      </c>
      <c r="C27">
        <v>1</v>
      </c>
      <c r="D27">
        <v>95</v>
      </c>
      <c r="E27">
        <v>39</v>
      </c>
      <c r="F27">
        <v>3</v>
      </c>
      <c r="I27">
        <v>886229</v>
      </c>
      <c r="J27" s="3" t="str">
        <f t="shared" si="0"/>
        <v>Student id not avalilable</v>
      </c>
    </row>
    <row r="28" spans="1:10">
      <c r="A28">
        <v>859211</v>
      </c>
      <c r="B28">
        <v>15</v>
      </c>
      <c r="C28">
        <v>60</v>
      </c>
      <c r="D28">
        <v>27</v>
      </c>
      <c r="E28">
        <v>20</v>
      </c>
      <c r="F28">
        <v>11</v>
      </c>
      <c r="I28">
        <v>892509</v>
      </c>
      <c r="J28" s="3">
        <f t="shared" si="0"/>
        <v>87</v>
      </c>
    </row>
    <row r="29" spans="1:10">
      <c r="A29">
        <v>341024</v>
      </c>
      <c r="B29">
        <v>24</v>
      </c>
      <c r="C29">
        <v>30</v>
      </c>
      <c r="D29">
        <v>4</v>
      </c>
      <c r="E29">
        <v>89</v>
      </c>
      <c r="F29">
        <v>53</v>
      </c>
      <c r="I29">
        <v>894023</v>
      </c>
      <c r="J29" s="3">
        <f t="shared" si="0"/>
        <v>88</v>
      </c>
    </row>
    <row r="30" spans="1:10">
      <c r="A30">
        <v>678999</v>
      </c>
      <c r="B30">
        <v>29</v>
      </c>
      <c r="C30">
        <v>31</v>
      </c>
      <c r="D30">
        <v>81</v>
      </c>
      <c r="E30">
        <v>93</v>
      </c>
      <c r="F30">
        <v>43</v>
      </c>
      <c r="I30">
        <v>824794</v>
      </c>
      <c r="J30" s="3">
        <f t="shared" si="0"/>
        <v>88</v>
      </c>
    </row>
    <row r="31" spans="1:10">
      <c r="A31">
        <v>464246</v>
      </c>
      <c r="B31">
        <v>40</v>
      </c>
      <c r="C31">
        <v>38</v>
      </c>
      <c r="D31">
        <v>54</v>
      </c>
      <c r="E31">
        <v>100</v>
      </c>
      <c r="F31">
        <v>53</v>
      </c>
      <c r="I31">
        <v>873683</v>
      </c>
      <c r="J31" s="3">
        <f t="shared" si="0"/>
        <v>91</v>
      </c>
    </row>
    <row r="32" spans="1:10">
      <c r="A32">
        <v>781625</v>
      </c>
      <c r="B32">
        <v>47</v>
      </c>
      <c r="C32">
        <v>29</v>
      </c>
      <c r="D32">
        <v>87</v>
      </c>
      <c r="E32">
        <v>56</v>
      </c>
      <c r="F32">
        <v>64</v>
      </c>
      <c r="I32">
        <v>871404</v>
      </c>
      <c r="J32" s="3">
        <f t="shared" si="0"/>
        <v>99</v>
      </c>
    </row>
    <row r="33" spans="1:6">
      <c r="A33">
        <v>712142</v>
      </c>
      <c r="B33">
        <v>63</v>
      </c>
      <c r="C33">
        <v>42</v>
      </c>
      <c r="D33">
        <v>89</v>
      </c>
      <c r="E33">
        <v>49</v>
      </c>
      <c r="F33">
        <v>99</v>
      </c>
    </row>
    <row r="34" spans="1:6">
      <c r="A34">
        <v>271544</v>
      </c>
      <c r="B34">
        <v>9</v>
      </c>
      <c r="C34">
        <v>27</v>
      </c>
      <c r="D34">
        <v>45</v>
      </c>
      <c r="E34">
        <v>91</v>
      </c>
      <c r="F34">
        <v>56</v>
      </c>
    </row>
    <row r="35" spans="1:6">
      <c r="A35">
        <v>558601</v>
      </c>
      <c r="B35">
        <v>68</v>
      </c>
      <c r="C35">
        <v>21</v>
      </c>
      <c r="D35">
        <v>84</v>
      </c>
      <c r="E35">
        <v>10</v>
      </c>
      <c r="F35">
        <v>90</v>
      </c>
    </row>
    <row r="36" spans="1:6">
      <c r="A36">
        <v>151076</v>
      </c>
      <c r="B36">
        <v>67</v>
      </c>
      <c r="C36">
        <v>7</v>
      </c>
      <c r="D36">
        <v>71</v>
      </c>
      <c r="E36">
        <v>67</v>
      </c>
      <c r="F36">
        <v>71</v>
      </c>
    </row>
    <row r="37" spans="1:6">
      <c r="A37">
        <v>940046</v>
      </c>
      <c r="B37">
        <v>61</v>
      </c>
      <c r="C37">
        <v>92</v>
      </c>
      <c r="D37">
        <v>58</v>
      </c>
      <c r="E37">
        <v>94</v>
      </c>
      <c r="F37">
        <v>42</v>
      </c>
    </row>
    <row r="38" spans="1:6">
      <c r="A38">
        <v>984996</v>
      </c>
      <c r="B38">
        <v>52</v>
      </c>
      <c r="C38">
        <v>20</v>
      </c>
      <c r="D38">
        <v>2</v>
      </c>
      <c r="E38">
        <v>8</v>
      </c>
      <c r="F38">
        <v>81</v>
      </c>
    </row>
    <row r="39" spans="1:6">
      <c r="A39">
        <v>822088</v>
      </c>
      <c r="B39">
        <v>20</v>
      </c>
      <c r="C39">
        <v>35</v>
      </c>
      <c r="D39">
        <v>88</v>
      </c>
      <c r="E39">
        <v>70</v>
      </c>
      <c r="F39">
        <v>13</v>
      </c>
    </row>
    <row r="40" spans="1:6">
      <c r="A40">
        <v>336289</v>
      </c>
      <c r="B40">
        <v>43</v>
      </c>
      <c r="C40">
        <v>8</v>
      </c>
      <c r="D40">
        <v>38</v>
      </c>
      <c r="E40">
        <v>44</v>
      </c>
      <c r="F40">
        <v>25</v>
      </c>
    </row>
    <row r="41" spans="1:6">
      <c r="A41">
        <v>261974</v>
      </c>
      <c r="B41">
        <v>96</v>
      </c>
      <c r="C41">
        <v>33</v>
      </c>
      <c r="D41">
        <v>55</v>
      </c>
      <c r="E41">
        <v>70</v>
      </c>
      <c r="F41">
        <v>87</v>
      </c>
    </row>
    <row r="42" spans="1:6">
      <c r="A42">
        <v>929142</v>
      </c>
      <c r="B42">
        <v>23</v>
      </c>
      <c r="C42">
        <v>5</v>
      </c>
      <c r="D42">
        <v>77</v>
      </c>
      <c r="E42">
        <v>14</v>
      </c>
      <c r="F42">
        <v>32</v>
      </c>
    </row>
    <row r="43" spans="1:6">
      <c r="A43">
        <v>669777</v>
      </c>
      <c r="B43">
        <v>32</v>
      </c>
      <c r="C43">
        <v>29</v>
      </c>
      <c r="D43">
        <v>58</v>
      </c>
      <c r="E43">
        <v>46</v>
      </c>
      <c r="F43">
        <v>76</v>
      </c>
    </row>
    <row r="44" spans="1:6">
      <c r="A44">
        <v>916022</v>
      </c>
      <c r="B44">
        <v>24</v>
      </c>
      <c r="C44">
        <v>97</v>
      </c>
      <c r="D44">
        <v>22</v>
      </c>
      <c r="E44">
        <v>85</v>
      </c>
      <c r="F44">
        <v>41</v>
      </c>
    </row>
    <row r="45" spans="1:6">
      <c r="A45">
        <v>233232</v>
      </c>
      <c r="B45">
        <v>85</v>
      </c>
      <c r="C45">
        <v>25</v>
      </c>
      <c r="D45">
        <v>10</v>
      </c>
      <c r="E45">
        <v>42</v>
      </c>
      <c r="F45">
        <v>29</v>
      </c>
    </row>
    <row r="46" spans="1:6">
      <c r="A46">
        <v>747118</v>
      </c>
      <c r="B46">
        <v>91</v>
      </c>
      <c r="C46">
        <v>66</v>
      </c>
      <c r="D46">
        <v>61</v>
      </c>
      <c r="E46">
        <v>89</v>
      </c>
      <c r="F46">
        <v>59</v>
      </c>
    </row>
    <row r="47" spans="1:6">
      <c r="A47">
        <v>754819</v>
      </c>
      <c r="B47">
        <v>84</v>
      </c>
      <c r="C47">
        <v>1</v>
      </c>
      <c r="D47">
        <v>4</v>
      </c>
      <c r="E47">
        <v>89</v>
      </c>
      <c r="F47">
        <v>49</v>
      </c>
    </row>
    <row r="48" spans="1:6">
      <c r="A48">
        <v>449957</v>
      </c>
      <c r="B48">
        <v>96</v>
      </c>
      <c r="C48">
        <v>15</v>
      </c>
      <c r="D48">
        <v>91</v>
      </c>
      <c r="E48">
        <v>65</v>
      </c>
      <c r="F48">
        <v>38</v>
      </c>
    </row>
    <row r="49" spans="1:6">
      <c r="A49">
        <v>663549</v>
      </c>
      <c r="B49">
        <v>53</v>
      </c>
      <c r="C49">
        <v>100</v>
      </c>
      <c r="D49">
        <v>56</v>
      </c>
      <c r="E49">
        <v>17</v>
      </c>
      <c r="F49">
        <v>52</v>
      </c>
    </row>
    <row r="50" spans="1:6">
      <c r="A50">
        <v>798826</v>
      </c>
      <c r="B50">
        <v>9</v>
      </c>
      <c r="C50">
        <v>39</v>
      </c>
      <c r="D50">
        <v>92</v>
      </c>
      <c r="E50">
        <v>89</v>
      </c>
      <c r="F50">
        <v>53</v>
      </c>
    </row>
    <row r="51" spans="1:6">
      <c r="A51">
        <v>658225</v>
      </c>
      <c r="B51">
        <v>25</v>
      </c>
      <c r="C51">
        <v>19</v>
      </c>
      <c r="D51">
        <v>94</v>
      </c>
      <c r="E51">
        <v>2</v>
      </c>
      <c r="F51">
        <v>67</v>
      </c>
    </row>
    <row r="52" spans="1:6">
      <c r="A52">
        <v>102730</v>
      </c>
      <c r="B52">
        <v>41</v>
      </c>
      <c r="C52">
        <v>36</v>
      </c>
      <c r="D52">
        <v>51</v>
      </c>
      <c r="E52">
        <v>74</v>
      </c>
      <c r="F52">
        <v>2</v>
      </c>
    </row>
    <row r="53" spans="1:6">
      <c r="A53">
        <v>652406</v>
      </c>
      <c r="B53">
        <v>16</v>
      </c>
      <c r="C53">
        <v>98</v>
      </c>
      <c r="D53">
        <v>62</v>
      </c>
      <c r="E53">
        <v>81</v>
      </c>
      <c r="F53">
        <v>38</v>
      </c>
    </row>
    <row r="54" spans="1:6">
      <c r="A54">
        <v>365090</v>
      </c>
      <c r="B54">
        <v>36</v>
      </c>
      <c r="C54">
        <v>31</v>
      </c>
      <c r="D54">
        <v>93</v>
      </c>
      <c r="E54">
        <v>90</v>
      </c>
      <c r="F54">
        <v>54</v>
      </c>
    </row>
    <row r="55" spans="1:6">
      <c r="A55">
        <v>866900</v>
      </c>
      <c r="B55">
        <v>30</v>
      </c>
      <c r="C55">
        <v>18</v>
      </c>
      <c r="D55">
        <v>76</v>
      </c>
      <c r="E55">
        <v>96</v>
      </c>
      <c r="F55">
        <v>87</v>
      </c>
    </row>
    <row r="56" spans="1:6">
      <c r="A56">
        <v>534220</v>
      </c>
      <c r="B56">
        <v>80</v>
      </c>
      <c r="C56">
        <v>19</v>
      </c>
      <c r="D56">
        <v>22</v>
      </c>
      <c r="E56">
        <v>69</v>
      </c>
      <c r="F56">
        <v>10</v>
      </c>
    </row>
    <row r="57" spans="1:6">
      <c r="A57">
        <v>476258</v>
      </c>
      <c r="B57">
        <v>52</v>
      </c>
      <c r="C57">
        <v>34</v>
      </c>
      <c r="D57">
        <v>25</v>
      </c>
      <c r="E57">
        <v>63</v>
      </c>
      <c r="F57">
        <v>69</v>
      </c>
    </row>
    <row r="58" spans="1:6">
      <c r="A58">
        <v>319301</v>
      </c>
      <c r="B58">
        <v>67</v>
      </c>
      <c r="C58">
        <v>78</v>
      </c>
      <c r="D58">
        <v>93</v>
      </c>
      <c r="E58">
        <v>55</v>
      </c>
      <c r="F58">
        <v>31</v>
      </c>
    </row>
    <row r="59" spans="1:6">
      <c r="A59">
        <v>632391</v>
      </c>
      <c r="B59">
        <v>38</v>
      </c>
      <c r="C59">
        <v>40</v>
      </c>
      <c r="D59">
        <v>99</v>
      </c>
      <c r="E59">
        <v>65</v>
      </c>
      <c r="F59">
        <v>52</v>
      </c>
    </row>
    <row r="60" spans="1:6">
      <c r="A60">
        <v>585508</v>
      </c>
      <c r="B60">
        <v>90</v>
      </c>
      <c r="C60">
        <v>49</v>
      </c>
      <c r="D60">
        <v>52</v>
      </c>
      <c r="E60">
        <v>29</v>
      </c>
      <c r="F60">
        <v>75</v>
      </c>
    </row>
    <row r="61" spans="1:6">
      <c r="A61">
        <v>780465</v>
      </c>
      <c r="B61">
        <v>82</v>
      </c>
      <c r="C61">
        <v>47</v>
      </c>
      <c r="D61">
        <v>72</v>
      </c>
      <c r="E61">
        <v>86</v>
      </c>
      <c r="F61">
        <v>54</v>
      </c>
    </row>
    <row r="62" spans="1:6">
      <c r="A62">
        <v>984915</v>
      </c>
      <c r="B62">
        <v>94</v>
      </c>
      <c r="C62">
        <v>30</v>
      </c>
      <c r="D62">
        <v>99</v>
      </c>
      <c r="E62">
        <v>27</v>
      </c>
      <c r="F62">
        <v>19</v>
      </c>
    </row>
    <row r="63" spans="1:6">
      <c r="A63">
        <v>467640</v>
      </c>
      <c r="B63">
        <v>44</v>
      </c>
      <c r="C63">
        <v>12</v>
      </c>
      <c r="D63">
        <v>1</v>
      </c>
      <c r="E63">
        <v>50</v>
      </c>
      <c r="F63">
        <v>23</v>
      </c>
    </row>
    <row r="64" spans="1:6">
      <c r="A64">
        <v>618034</v>
      </c>
      <c r="B64">
        <v>28</v>
      </c>
      <c r="C64">
        <v>52</v>
      </c>
      <c r="D64">
        <v>42</v>
      </c>
      <c r="E64">
        <v>84</v>
      </c>
      <c r="F64">
        <v>100</v>
      </c>
    </row>
    <row r="65" spans="1:6">
      <c r="A65">
        <v>980700</v>
      </c>
      <c r="B65">
        <v>86</v>
      </c>
      <c r="C65">
        <v>22</v>
      </c>
      <c r="D65">
        <v>20</v>
      </c>
      <c r="E65">
        <v>5</v>
      </c>
      <c r="F65">
        <v>31</v>
      </c>
    </row>
    <row r="66" spans="1:6">
      <c r="A66">
        <v>547080</v>
      </c>
      <c r="B66">
        <v>15</v>
      </c>
      <c r="C66">
        <v>82</v>
      </c>
      <c r="D66">
        <v>91</v>
      </c>
      <c r="E66">
        <v>16</v>
      </c>
      <c r="F66">
        <v>15</v>
      </c>
    </row>
    <row r="67" spans="1:6">
      <c r="A67">
        <v>508304</v>
      </c>
      <c r="B67">
        <v>45</v>
      </c>
      <c r="C67">
        <v>7</v>
      </c>
      <c r="D67">
        <v>81</v>
      </c>
      <c r="E67">
        <v>82</v>
      </c>
      <c r="F67">
        <v>15</v>
      </c>
    </row>
    <row r="68" spans="1:6">
      <c r="A68">
        <v>328625</v>
      </c>
      <c r="B68">
        <v>50</v>
      </c>
      <c r="C68">
        <v>68</v>
      </c>
      <c r="D68">
        <v>74</v>
      </c>
      <c r="E68">
        <v>13</v>
      </c>
      <c r="F68">
        <v>5</v>
      </c>
    </row>
    <row r="69" spans="1:6">
      <c r="A69">
        <v>647691</v>
      </c>
      <c r="B69">
        <v>61</v>
      </c>
      <c r="C69">
        <v>16</v>
      </c>
      <c r="D69">
        <v>99</v>
      </c>
      <c r="E69">
        <v>36</v>
      </c>
      <c r="F69">
        <v>6</v>
      </c>
    </row>
    <row r="70" spans="1:6">
      <c r="A70">
        <v>231055</v>
      </c>
      <c r="B70">
        <v>71</v>
      </c>
      <c r="C70">
        <v>72</v>
      </c>
      <c r="D70">
        <v>75</v>
      </c>
      <c r="E70">
        <v>8</v>
      </c>
      <c r="F70">
        <v>59</v>
      </c>
    </row>
    <row r="71" spans="1:6">
      <c r="A71">
        <v>558494</v>
      </c>
      <c r="B71">
        <v>88</v>
      </c>
      <c r="C71">
        <v>51</v>
      </c>
      <c r="D71">
        <v>99</v>
      </c>
      <c r="E71">
        <v>52</v>
      </c>
      <c r="F71">
        <v>100</v>
      </c>
    </row>
    <row r="72" spans="1:6">
      <c r="A72">
        <v>267565</v>
      </c>
      <c r="B72">
        <v>65</v>
      </c>
      <c r="C72">
        <v>21</v>
      </c>
      <c r="D72">
        <v>89</v>
      </c>
      <c r="E72">
        <v>85</v>
      </c>
      <c r="F72">
        <v>84</v>
      </c>
    </row>
    <row r="73" spans="1:6">
      <c r="A73">
        <v>992502</v>
      </c>
      <c r="B73">
        <v>83</v>
      </c>
      <c r="C73">
        <v>76</v>
      </c>
      <c r="D73">
        <v>1</v>
      </c>
      <c r="E73">
        <v>41</v>
      </c>
      <c r="F73">
        <v>70</v>
      </c>
    </row>
    <row r="74" spans="1:6">
      <c r="A74">
        <v>481499</v>
      </c>
      <c r="B74">
        <v>47</v>
      </c>
      <c r="C74">
        <v>12</v>
      </c>
      <c r="D74">
        <v>77</v>
      </c>
      <c r="E74">
        <v>85</v>
      </c>
      <c r="F74">
        <v>38</v>
      </c>
    </row>
    <row r="75" spans="1:6">
      <c r="A75">
        <v>370743</v>
      </c>
      <c r="B75">
        <v>89</v>
      </c>
      <c r="C75">
        <v>33</v>
      </c>
      <c r="D75">
        <v>16</v>
      </c>
      <c r="E75">
        <v>10</v>
      </c>
      <c r="F75">
        <v>51</v>
      </c>
    </row>
    <row r="76" spans="1:6">
      <c r="A76">
        <v>245277</v>
      </c>
      <c r="B76">
        <v>6</v>
      </c>
      <c r="C76">
        <v>41</v>
      </c>
      <c r="D76">
        <v>51</v>
      </c>
      <c r="E76">
        <v>6</v>
      </c>
      <c r="F76">
        <v>8</v>
      </c>
    </row>
    <row r="77" spans="1:6">
      <c r="A77">
        <v>871404</v>
      </c>
      <c r="B77">
        <v>97</v>
      </c>
      <c r="C77">
        <v>41</v>
      </c>
      <c r="D77">
        <v>99</v>
      </c>
      <c r="E77">
        <v>19</v>
      </c>
      <c r="F77">
        <v>37</v>
      </c>
    </row>
    <row r="78" spans="1:6">
      <c r="A78">
        <v>685040</v>
      </c>
      <c r="B78">
        <v>66</v>
      </c>
      <c r="C78">
        <v>19</v>
      </c>
      <c r="D78">
        <v>70</v>
      </c>
      <c r="E78">
        <v>45</v>
      </c>
      <c r="F78">
        <v>95</v>
      </c>
    </row>
    <row r="79" spans="1:6">
      <c r="A79">
        <v>616977</v>
      </c>
      <c r="B79">
        <v>14</v>
      </c>
      <c r="C79">
        <v>18</v>
      </c>
      <c r="D79">
        <v>82</v>
      </c>
      <c r="E79">
        <v>4</v>
      </c>
      <c r="F79">
        <v>61</v>
      </c>
    </row>
    <row r="80" spans="1:6">
      <c r="A80">
        <v>692013</v>
      </c>
      <c r="B80">
        <v>56</v>
      </c>
      <c r="C80">
        <v>95</v>
      </c>
      <c r="D80">
        <v>18</v>
      </c>
      <c r="E80">
        <v>32</v>
      </c>
      <c r="F80">
        <v>52</v>
      </c>
    </row>
    <row r="81" spans="1:6">
      <c r="A81">
        <v>676389</v>
      </c>
      <c r="B81">
        <v>63</v>
      </c>
      <c r="C81">
        <v>19</v>
      </c>
      <c r="D81">
        <v>19</v>
      </c>
      <c r="E81">
        <v>10</v>
      </c>
      <c r="F81">
        <v>90</v>
      </c>
    </row>
    <row r="82" spans="1:6">
      <c r="A82">
        <v>866559</v>
      </c>
      <c r="B82">
        <v>19</v>
      </c>
      <c r="C82">
        <v>51</v>
      </c>
      <c r="D82">
        <v>59</v>
      </c>
      <c r="E82">
        <v>92</v>
      </c>
      <c r="F82">
        <v>31</v>
      </c>
    </row>
    <row r="83" spans="1:6">
      <c r="A83">
        <v>681930</v>
      </c>
      <c r="B83">
        <v>74</v>
      </c>
      <c r="C83">
        <v>96</v>
      </c>
      <c r="D83">
        <v>24</v>
      </c>
      <c r="E83">
        <v>28</v>
      </c>
      <c r="F83">
        <v>89</v>
      </c>
    </row>
    <row r="84" spans="1:6">
      <c r="A84">
        <v>612539</v>
      </c>
      <c r="B84">
        <v>87</v>
      </c>
      <c r="C84">
        <v>60</v>
      </c>
      <c r="D84">
        <v>93</v>
      </c>
      <c r="E84">
        <v>61</v>
      </c>
      <c r="F84">
        <v>13</v>
      </c>
    </row>
    <row r="85" spans="1:6">
      <c r="A85">
        <v>999632</v>
      </c>
      <c r="B85">
        <v>33</v>
      </c>
      <c r="C85">
        <v>10</v>
      </c>
      <c r="D85">
        <v>32</v>
      </c>
      <c r="E85">
        <v>34</v>
      </c>
      <c r="F85">
        <v>98</v>
      </c>
    </row>
    <row r="86" spans="1:6">
      <c r="A86">
        <v>139852</v>
      </c>
      <c r="B86">
        <v>83</v>
      </c>
      <c r="C86">
        <v>20</v>
      </c>
      <c r="D86">
        <v>46</v>
      </c>
      <c r="E86">
        <v>25</v>
      </c>
      <c r="F86">
        <v>95</v>
      </c>
    </row>
    <row r="87" spans="1:6">
      <c r="A87">
        <v>297933</v>
      </c>
      <c r="B87">
        <v>24</v>
      </c>
      <c r="C87">
        <v>53</v>
      </c>
      <c r="D87">
        <v>14</v>
      </c>
      <c r="E87">
        <v>92</v>
      </c>
      <c r="F87">
        <v>85</v>
      </c>
    </row>
    <row r="88" spans="1:6">
      <c r="A88">
        <v>246451</v>
      </c>
      <c r="B88">
        <v>98</v>
      </c>
      <c r="C88">
        <v>29</v>
      </c>
      <c r="D88">
        <v>53</v>
      </c>
      <c r="E88">
        <v>86</v>
      </c>
      <c r="F88">
        <v>63</v>
      </c>
    </row>
    <row r="89" spans="1:6">
      <c r="A89">
        <v>471648</v>
      </c>
      <c r="B89">
        <v>53</v>
      </c>
      <c r="C89">
        <v>44</v>
      </c>
      <c r="D89">
        <v>62</v>
      </c>
      <c r="E89">
        <v>10</v>
      </c>
      <c r="F89">
        <v>62</v>
      </c>
    </row>
    <row r="90" spans="1:6">
      <c r="A90">
        <v>616087</v>
      </c>
      <c r="B90">
        <v>8</v>
      </c>
      <c r="C90">
        <v>95</v>
      </c>
      <c r="D90">
        <v>35</v>
      </c>
      <c r="E90">
        <v>51</v>
      </c>
      <c r="F90">
        <v>41</v>
      </c>
    </row>
    <row r="91" spans="1:6">
      <c r="A91">
        <v>599220</v>
      </c>
      <c r="B91">
        <v>9</v>
      </c>
      <c r="C91">
        <v>21</v>
      </c>
      <c r="D91">
        <v>41</v>
      </c>
      <c r="E91">
        <v>26</v>
      </c>
      <c r="F91">
        <v>34</v>
      </c>
    </row>
    <row r="92" spans="1:6">
      <c r="A92">
        <v>311050</v>
      </c>
      <c r="B92">
        <v>7</v>
      </c>
      <c r="C92">
        <v>79</v>
      </c>
      <c r="D92">
        <v>65</v>
      </c>
      <c r="E92">
        <v>13</v>
      </c>
      <c r="F92">
        <v>40</v>
      </c>
    </row>
    <row r="93" spans="1:6">
      <c r="A93">
        <v>891466</v>
      </c>
      <c r="B93">
        <v>88</v>
      </c>
      <c r="C93">
        <v>41</v>
      </c>
      <c r="D93">
        <v>45</v>
      </c>
      <c r="E93">
        <v>69</v>
      </c>
      <c r="F93">
        <v>13</v>
      </c>
    </row>
    <row r="94" spans="1:6">
      <c r="A94">
        <v>760186</v>
      </c>
      <c r="B94">
        <v>77</v>
      </c>
      <c r="C94">
        <v>10</v>
      </c>
      <c r="D94">
        <v>58</v>
      </c>
      <c r="E94">
        <v>50</v>
      </c>
      <c r="F94">
        <v>19</v>
      </c>
    </row>
    <row r="95" spans="1:6">
      <c r="A95">
        <v>117458</v>
      </c>
      <c r="B95">
        <v>89</v>
      </c>
      <c r="C95">
        <v>88</v>
      </c>
      <c r="D95">
        <v>15</v>
      </c>
      <c r="E95">
        <v>89</v>
      </c>
      <c r="F95">
        <v>51</v>
      </c>
    </row>
    <row r="96" spans="1:6">
      <c r="A96">
        <v>275034</v>
      </c>
      <c r="B96">
        <v>15</v>
      </c>
      <c r="C96">
        <v>79</v>
      </c>
      <c r="D96">
        <v>33</v>
      </c>
      <c r="E96">
        <v>16</v>
      </c>
      <c r="F96">
        <v>59</v>
      </c>
    </row>
    <row r="97" spans="1:6">
      <c r="A97">
        <v>333500</v>
      </c>
      <c r="B97">
        <v>16</v>
      </c>
      <c r="C97">
        <v>66</v>
      </c>
      <c r="D97">
        <v>11</v>
      </c>
      <c r="E97">
        <v>40</v>
      </c>
      <c r="F97">
        <v>76</v>
      </c>
    </row>
    <row r="98" spans="1:6">
      <c r="A98">
        <v>866781</v>
      </c>
      <c r="B98">
        <v>69</v>
      </c>
      <c r="C98">
        <v>6</v>
      </c>
      <c r="D98">
        <v>10</v>
      </c>
      <c r="E98">
        <v>19</v>
      </c>
      <c r="F98">
        <v>9</v>
      </c>
    </row>
    <row r="99" spans="1:6">
      <c r="A99">
        <v>602397</v>
      </c>
      <c r="B99">
        <v>85</v>
      </c>
      <c r="C99">
        <v>47</v>
      </c>
      <c r="D99">
        <v>16</v>
      </c>
      <c r="E99">
        <v>37</v>
      </c>
      <c r="F99">
        <v>83</v>
      </c>
    </row>
    <row r="100" spans="1:6">
      <c r="A100">
        <v>122873</v>
      </c>
      <c r="B100">
        <v>29</v>
      </c>
      <c r="C100">
        <v>82</v>
      </c>
      <c r="D100">
        <v>9</v>
      </c>
      <c r="E100">
        <v>73</v>
      </c>
      <c r="F100">
        <v>41</v>
      </c>
    </row>
    <row r="101" spans="1:6">
      <c r="A101">
        <v>686818</v>
      </c>
      <c r="B101">
        <v>48</v>
      </c>
      <c r="C101">
        <v>77</v>
      </c>
      <c r="D101">
        <v>49</v>
      </c>
      <c r="E101">
        <v>51</v>
      </c>
      <c r="F101">
        <v>76</v>
      </c>
    </row>
    <row r="102" spans="1:6">
      <c r="A102">
        <v>807012</v>
      </c>
      <c r="B102">
        <v>31</v>
      </c>
      <c r="C102">
        <v>37</v>
      </c>
      <c r="D102">
        <v>96</v>
      </c>
      <c r="E102">
        <v>55</v>
      </c>
      <c r="F102">
        <v>66</v>
      </c>
    </row>
    <row r="103" spans="1:6">
      <c r="A103">
        <v>415892</v>
      </c>
      <c r="B103">
        <v>43</v>
      </c>
      <c r="C103">
        <v>4</v>
      </c>
      <c r="D103">
        <v>38</v>
      </c>
      <c r="E103">
        <v>30</v>
      </c>
      <c r="F103">
        <v>85</v>
      </c>
    </row>
    <row r="104" spans="1:6">
      <c r="A104">
        <v>318900</v>
      </c>
      <c r="B104">
        <v>42</v>
      </c>
      <c r="C104">
        <v>53</v>
      </c>
      <c r="D104">
        <v>43</v>
      </c>
      <c r="E104">
        <v>91</v>
      </c>
      <c r="F104">
        <v>99</v>
      </c>
    </row>
    <row r="105" spans="1:6">
      <c r="A105">
        <v>471629</v>
      </c>
      <c r="B105">
        <v>12</v>
      </c>
      <c r="C105">
        <v>74</v>
      </c>
      <c r="D105">
        <v>29</v>
      </c>
      <c r="E105">
        <v>75</v>
      </c>
      <c r="F105">
        <v>31</v>
      </c>
    </row>
    <row r="106" spans="1:6">
      <c r="A106">
        <v>665062</v>
      </c>
      <c r="B106">
        <v>21</v>
      </c>
      <c r="C106">
        <v>12</v>
      </c>
      <c r="D106">
        <v>49</v>
      </c>
      <c r="E106">
        <v>86</v>
      </c>
      <c r="F106">
        <v>12</v>
      </c>
    </row>
    <row r="107" spans="1:6">
      <c r="A107">
        <v>531319</v>
      </c>
      <c r="B107">
        <v>66</v>
      </c>
      <c r="C107">
        <v>23</v>
      </c>
      <c r="D107">
        <v>67</v>
      </c>
      <c r="E107">
        <v>72</v>
      </c>
      <c r="F107">
        <v>1</v>
      </c>
    </row>
    <row r="108" spans="1:6">
      <c r="A108">
        <v>428431</v>
      </c>
      <c r="B108">
        <v>60</v>
      </c>
      <c r="C108">
        <v>50</v>
      </c>
      <c r="D108">
        <v>67</v>
      </c>
      <c r="E108">
        <v>5</v>
      </c>
      <c r="F108">
        <v>19</v>
      </c>
    </row>
    <row r="109" spans="1:6">
      <c r="A109">
        <v>668970</v>
      </c>
      <c r="B109">
        <v>3</v>
      </c>
      <c r="C109">
        <v>25</v>
      </c>
      <c r="D109">
        <v>5</v>
      </c>
      <c r="E109">
        <v>22</v>
      </c>
      <c r="F109">
        <v>22</v>
      </c>
    </row>
    <row r="110" spans="1:6">
      <c r="A110">
        <v>469539</v>
      </c>
      <c r="B110">
        <v>27</v>
      </c>
      <c r="C110">
        <v>19</v>
      </c>
      <c r="D110">
        <v>97</v>
      </c>
      <c r="E110">
        <v>78</v>
      </c>
      <c r="F110">
        <v>53</v>
      </c>
    </row>
    <row r="111" spans="1:6">
      <c r="A111">
        <v>994230</v>
      </c>
      <c r="B111">
        <v>95</v>
      </c>
      <c r="C111">
        <v>54</v>
      </c>
      <c r="D111">
        <v>99</v>
      </c>
      <c r="E111">
        <v>41</v>
      </c>
      <c r="F111">
        <v>62</v>
      </c>
    </row>
    <row r="112" spans="1:6">
      <c r="A112">
        <v>156108</v>
      </c>
      <c r="B112">
        <v>70</v>
      </c>
      <c r="C112">
        <v>67</v>
      </c>
      <c r="D112">
        <v>58</v>
      </c>
      <c r="E112">
        <v>73</v>
      </c>
      <c r="F112">
        <v>28</v>
      </c>
    </row>
    <row r="113" spans="1:6">
      <c r="A113">
        <v>673071</v>
      </c>
      <c r="B113">
        <v>99</v>
      </c>
      <c r="C113">
        <v>17</v>
      </c>
      <c r="D113">
        <v>59</v>
      </c>
      <c r="E113">
        <v>82</v>
      </c>
      <c r="F113">
        <v>61</v>
      </c>
    </row>
    <row r="114" spans="1:6">
      <c r="A114">
        <v>403308</v>
      </c>
      <c r="B114">
        <v>84</v>
      </c>
      <c r="C114">
        <v>26</v>
      </c>
      <c r="D114">
        <v>43</v>
      </c>
      <c r="E114">
        <v>16</v>
      </c>
      <c r="F114">
        <v>18</v>
      </c>
    </row>
    <row r="115" spans="1:6">
      <c r="A115">
        <v>185900</v>
      </c>
      <c r="B115">
        <v>69</v>
      </c>
      <c r="C115">
        <v>80</v>
      </c>
      <c r="D115">
        <v>34</v>
      </c>
      <c r="E115">
        <v>73</v>
      </c>
      <c r="F115">
        <v>19</v>
      </c>
    </row>
    <row r="116" spans="1:6">
      <c r="A116">
        <v>873683</v>
      </c>
      <c r="B116">
        <v>32</v>
      </c>
      <c r="C116">
        <v>24</v>
      </c>
      <c r="D116">
        <v>91</v>
      </c>
      <c r="E116">
        <v>86</v>
      </c>
      <c r="F116">
        <v>70</v>
      </c>
    </row>
    <row r="117" spans="1:6">
      <c r="A117">
        <v>746985</v>
      </c>
      <c r="B117">
        <v>8</v>
      </c>
      <c r="C117">
        <v>71</v>
      </c>
      <c r="D117">
        <v>45</v>
      </c>
      <c r="E117">
        <v>51</v>
      </c>
      <c r="F117">
        <v>8</v>
      </c>
    </row>
    <row r="118" spans="1:6">
      <c r="A118">
        <v>101347</v>
      </c>
      <c r="B118">
        <v>81</v>
      </c>
      <c r="C118">
        <v>79</v>
      </c>
      <c r="D118">
        <v>49</v>
      </c>
      <c r="E118">
        <v>46</v>
      </c>
      <c r="F118">
        <v>68</v>
      </c>
    </row>
    <row r="119" spans="1:6">
      <c r="A119">
        <v>318857</v>
      </c>
      <c r="B119">
        <v>86</v>
      </c>
      <c r="C119">
        <v>100</v>
      </c>
      <c r="D119">
        <v>15</v>
      </c>
      <c r="E119">
        <v>86</v>
      </c>
      <c r="F119">
        <v>93</v>
      </c>
    </row>
    <row r="120" spans="1:6">
      <c r="A120">
        <v>944420</v>
      </c>
      <c r="B120">
        <v>87</v>
      </c>
      <c r="C120">
        <v>17</v>
      </c>
      <c r="D120">
        <v>68</v>
      </c>
      <c r="E120">
        <v>35</v>
      </c>
      <c r="F120">
        <v>34</v>
      </c>
    </row>
    <row r="121" spans="1:6">
      <c r="A121">
        <v>801998</v>
      </c>
      <c r="B121">
        <v>84</v>
      </c>
      <c r="C121">
        <v>49</v>
      </c>
      <c r="D121">
        <v>70</v>
      </c>
      <c r="E121">
        <v>56</v>
      </c>
      <c r="F121">
        <v>19</v>
      </c>
    </row>
    <row r="122" spans="1:6">
      <c r="A122">
        <v>696564</v>
      </c>
      <c r="B122">
        <v>55</v>
      </c>
      <c r="C122">
        <v>94</v>
      </c>
      <c r="D122">
        <v>20</v>
      </c>
      <c r="E122">
        <v>30</v>
      </c>
      <c r="F122">
        <v>97</v>
      </c>
    </row>
    <row r="123" spans="1:6">
      <c r="A123">
        <v>461899</v>
      </c>
      <c r="B123">
        <v>7</v>
      </c>
      <c r="C123">
        <v>53</v>
      </c>
      <c r="D123">
        <v>42</v>
      </c>
      <c r="E123">
        <v>36</v>
      </c>
      <c r="F123">
        <v>38</v>
      </c>
    </row>
    <row r="124" spans="1:6">
      <c r="A124">
        <v>169850</v>
      </c>
      <c r="B124">
        <v>80</v>
      </c>
      <c r="C124">
        <v>38</v>
      </c>
      <c r="D124">
        <v>14</v>
      </c>
      <c r="E124">
        <v>71</v>
      </c>
      <c r="F124">
        <v>100</v>
      </c>
    </row>
    <row r="125" spans="1:6">
      <c r="A125">
        <v>979628</v>
      </c>
      <c r="B125">
        <v>87</v>
      </c>
      <c r="C125">
        <v>49</v>
      </c>
      <c r="D125">
        <v>62</v>
      </c>
      <c r="E125">
        <v>54</v>
      </c>
      <c r="F125">
        <v>88</v>
      </c>
    </row>
    <row r="126" spans="1:6">
      <c r="A126">
        <v>382733</v>
      </c>
      <c r="B126">
        <v>5</v>
      </c>
      <c r="C126">
        <v>46</v>
      </c>
      <c r="D126">
        <v>76</v>
      </c>
      <c r="E126">
        <v>10</v>
      </c>
      <c r="F126">
        <v>52</v>
      </c>
    </row>
    <row r="127" spans="1:6">
      <c r="A127">
        <v>616708</v>
      </c>
      <c r="B127">
        <v>23</v>
      </c>
      <c r="C127">
        <v>48</v>
      </c>
      <c r="D127">
        <v>10</v>
      </c>
      <c r="E127">
        <v>26</v>
      </c>
      <c r="F127">
        <v>12</v>
      </c>
    </row>
    <row r="128" spans="1:6">
      <c r="A128">
        <v>935231</v>
      </c>
      <c r="B128">
        <v>32</v>
      </c>
      <c r="C128">
        <v>24</v>
      </c>
      <c r="D128">
        <v>10</v>
      </c>
      <c r="E128">
        <v>54</v>
      </c>
      <c r="F128">
        <v>96</v>
      </c>
    </row>
    <row r="129" spans="1:6">
      <c r="A129">
        <v>865778</v>
      </c>
      <c r="B129">
        <v>31</v>
      </c>
      <c r="C129">
        <v>78</v>
      </c>
      <c r="D129">
        <v>46</v>
      </c>
      <c r="E129">
        <v>8</v>
      </c>
      <c r="F129">
        <v>10</v>
      </c>
    </row>
    <row r="130" spans="1:6">
      <c r="A130">
        <v>887678</v>
      </c>
      <c r="B130">
        <v>36</v>
      </c>
      <c r="C130">
        <v>34</v>
      </c>
      <c r="D130">
        <v>38</v>
      </c>
      <c r="E130">
        <v>87</v>
      </c>
      <c r="F130">
        <v>82</v>
      </c>
    </row>
    <row r="131" spans="1:6">
      <c r="A131">
        <v>410837</v>
      </c>
      <c r="B131">
        <v>30</v>
      </c>
      <c r="C131">
        <v>8</v>
      </c>
      <c r="D131">
        <v>4</v>
      </c>
      <c r="E131">
        <v>98</v>
      </c>
      <c r="F131">
        <v>98</v>
      </c>
    </row>
    <row r="132" spans="1:6">
      <c r="A132">
        <v>272593</v>
      </c>
      <c r="B132">
        <v>87</v>
      </c>
      <c r="C132">
        <v>93</v>
      </c>
      <c r="D132">
        <v>70</v>
      </c>
      <c r="E132">
        <v>57</v>
      </c>
      <c r="F132">
        <v>70</v>
      </c>
    </row>
    <row r="133" spans="1:6">
      <c r="A133">
        <v>337605</v>
      </c>
      <c r="B133">
        <v>10</v>
      </c>
      <c r="C133">
        <v>59</v>
      </c>
      <c r="D133">
        <v>16</v>
      </c>
      <c r="E133">
        <v>82</v>
      </c>
      <c r="F133">
        <v>81</v>
      </c>
    </row>
    <row r="134" spans="1:6">
      <c r="A134">
        <v>494668</v>
      </c>
      <c r="B134">
        <v>52</v>
      </c>
      <c r="C134">
        <v>70</v>
      </c>
      <c r="D134">
        <v>53</v>
      </c>
      <c r="E134">
        <v>17</v>
      </c>
      <c r="F134">
        <v>68</v>
      </c>
    </row>
    <row r="135" spans="1:6">
      <c r="A135">
        <v>618458</v>
      </c>
      <c r="B135">
        <v>21</v>
      </c>
      <c r="C135">
        <v>88</v>
      </c>
      <c r="D135">
        <v>50</v>
      </c>
      <c r="E135">
        <v>48</v>
      </c>
      <c r="F135">
        <v>96</v>
      </c>
    </row>
    <row r="136" spans="1:6">
      <c r="A136">
        <v>398263</v>
      </c>
      <c r="B136">
        <v>38</v>
      </c>
      <c r="C136">
        <v>85</v>
      </c>
      <c r="D136">
        <v>83</v>
      </c>
      <c r="E136">
        <v>76</v>
      </c>
      <c r="F136">
        <v>13</v>
      </c>
    </row>
    <row r="137" spans="1:6">
      <c r="A137">
        <v>776542</v>
      </c>
      <c r="B137">
        <v>91</v>
      </c>
      <c r="C137">
        <v>68</v>
      </c>
      <c r="D137">
        <v>77</v>
      </c>
      <c r="E137">
        <v>91</v>
      </c>
      <c r="F137">
        <v>67</v>
      </c>
    </row>
    <row r="138" spans="1:6">
      <c r="A138">
        <v>760529</v>
      </c>
      <c r="B138">
        <v>7</v>
      </c>
      <c r="C138">
        <v>86</v>
      </c>
      <c r="D138">
        <v>84</v>
      </c>
      <c r="E138">
        <v>59</v>
      </c>
      <c r="F138">
        <v>93</v>
      </c>
    </row>
    <row r="139" spans="1:6">
      <c r="A139">
        <v>278199</v>
      </c>
      <c r="B139">
        <v>75</v>
      </c>
      <c r="C139">
        <v>58</v>
      </c>
      <c r="D139">
        <v>30</v>
      </c>
      <c r="E139">
        <v>55</v>
      </c>
      <c r="F139">
        <v>27</v>
      </c>
    </row>
    <row r="140" spans="1:6">
      <c r="A140">
        <v>123795</v>
      </c>
      <c r="B140">
        <v>25</v>
      </c>
      <c r="C140">
        <v>44</v>
      </c>
      <c r="D140">
        <v>11</v>
      </c>
      <c r="E140">
        <v>67</v>
      </c>
      <c r="F140">
        <v>92</v>
      </c>
    </row>
    <row r="141" spans="1:6">
      <c r="A141">
        <v>999885</v>
      </c>
      <c r="B141">
        <v>68</v>
      </c>
      <c r="C141">
        <v>93</v>
      </c>
      <c r="D141">
        <v>88</v>
      </c>
      <c r="E141">
        <v>43</v>
      </c>
      <c r="F141">
        <v>99</v>
      </c>
    </row>
    <row r="142" spans="1:6">
      <c r="A142">
        <v>791322</v>
      </c>
      <c r="B142">
        <v>79</v>
      </c>
      <c r="C142">
        <v>85</v>
      </c>
      <c r="D142">
        <v>45</v>
      </c>
      <c r="E142">
        <v>35</v>
      </c>
      <c r="F142">
        <v>60</v>
      </c>
    </row>
    <row r="143" spans="1:6">
      <c r="A143">
        <v>589176</v>
      </c>
      <c r="B143">
        <v>38</v>
      </c>
      <c r="C143">
        <v>63</v>
      </c>
      <c r="D143">
        <v>59</v>
      </c>
      <c r="E143">
        <v>31</v>
      </c>
      <c r="F143">
        <v>72</v>
      </c>
    </row>
    <row r="144" spans="1:6">
      <c r="A144">
        <v>794896</v>
      </c>
      <c r="B144">
        <v>91</v>
      </c>
      <c r="C144">
        <v>19</v>
      </c>
      <c r="D144">
        <v>15</v>
      </c>
      <c r="E144">
        <v>50</v>
      </c>
      <c r="F144">
        <v>20</v>
      </c>
    </row>
    <row r="145" spans="1:6">
      <c r="A145">
        <v>246322</v>
      </c>
      <c r="B145">
        <v>31</v>
      </c>
      <c r="C145">
        <v>32</v>
      </c>
      <c r="D145">
        <v>7</v>
      </c>
      <c r="E145">
        <v>89</v>
      </c>
      <c r="F145">
        <v>17</v>
      </c>
    </row>
    <row r="146" spans="1:6">
      <c r="A146">
        <v>283383</v>
      </c>
      <c r="B146">
        <v>27</v>
      </c>
      <c r="C146">
        <v>93</v>
      </c>
      <c r="D146">
        <v>31</v>
      </c>
      <c r="E146">
        <v>79</v>
      </c>
      <c r="F146">
        <v>40</v>
      </c>
    </row>
    <row r="147" spans="1:6">
      <c r="A147">
        <v>113533</v>
      </c>
      <c r="B147">
        <v>46</v>
      </c>
      <c r="C147">
        <v>6</v>
      </c>
      <c r="D147">
        <v>37</v>
      </c>
      <c r="E147">
        <v>76</v>
      </c>
      <c r="F147">
        <v>53</v>
      </c>
    </row>
    <row r="148" spans="1:6">
      <c r="A148">
        <v>364882</v>
      </c>
      <c r="B148">
        <v>65</v>
      </c>
      <c r="C148">
        <v>82</v>
      </c>
      <c r="D148">
        <v>10</v>
      </c>
      <c r="E148">
        <v>66</v>
      </c>
      <c r="F148">
        <v>96</v>
      </c>
    </row>
    <row r="149" spans="1:6">
      <c r="A149">
        <v>101529</v>
      </c>
      <c r="B149">
        <v>71</v>
      </c>
      <c r="C149">
        <v>30</v>
      </c>
      <c r="D149">
        <v>29</v>
      </c>
      <c r="E149">
        <v>60</v>
      </c>
      <c r="F149">
        <v>47</v>
      </c>
    </row>
    <row r="150" spans="1:6">
      <c r="A150">
        <v>625188</v>
      </c>
      <c r="B150">
        <v>90</v>
      </c>
      <c r="C150">
        <v>29</v>
      </c>
      <c r="D150">
        <v>77</v>
      </c>
      <c r="E150">
        <v>5</v>
      </c>
      <c r="F150">
        <v>77</v>
      </c>
    </row>
    <row r="151" spans="1:6">
      <c r="A151">
        <v>615309</v>
      </c>
      <c r="B151">
        <v>43</v>
      </c>
      <c r="C151">
        <v>2</v>
      </c>
      <c r="D151">
        <v>79</v>
      </c>
      <c r="E151">
        <v>96</v>
      </c>
      <c r="F151">
        <v>47</v>
      </c>
    </row>
    <row r="152" spans="1:6">
      <c r="A152">
        <v>242937</v>
      </c>
      <c r="B152">
        <v>85</v>
      </c>
      <c r="C152">
        <v>100</v>
      </c>
      <c r="D152">
        <v>56</v>
      </c>
      <c r="E152">
        <v>76</v>
      </c>
      <c r="F152">
        <v>24</v>
      </c>
    </row>
    <row r="153" spans="1:6">
      <c r="A153">
        <v>530808</v>
      </c>
      <c r="B153">
        <v>38</v>
      </c>
      <c r="C153">
        <v>71</v>
      </c>
      <c r="D153">
        <v>79</v>
      </c>
      <c r="E153">
        <v>22</v>
      </c>
      <c r="F153">
        <v>6</v>
      </c>
    </row>
    <row r="154" spans="1:6">
      <c r="A154">
        <v>485244</v>
      </c>
      <c r="B154">
        <v>77</v>
      </c>
      <c r="C154">
        <v>7</v>
      </c>
      <c r="D154">
        <v>16</v>
      </c>
      <c r="E154">
        <v>25</v>
      </c>
      <c r="F154">
        <v>61</v>
      </c>
    </row>
    <row r="155" spans="1:6">
      <c r="A155">
        <v>450076</v>
      </c>
      <c r="B155">
        <v>80</v>
      </c>
      <c r="C155">
        <v>42</v>
      </c>
      <c r="D155">
        <v>27</v>
      </c>
      <c r="E155">
        <v>89</v>
      </c>
      <c r="F155">
        <v>52</v>
      </c>
    </row>
    <row r="156" spans="1:6">
      <c r="A156">
        <v>293912</v>
      </c>
      <c r="B156">
        <v>2</v>
      </c>
      <c r="C156">
        <v>20</v>
      </c>
      <c r="D156">
        <v>50</v>
      </c>
      <c r="E156">
        <v>61</v>
      </c>
      <c r="F156">
        <v>6</v>
      </c>
    </row>
    <row r="157" spans="1:6">
      <c r="A157">
        <v>669668</v>
      </c>
      <c r="B157">
        <v>5</v>
      </c>
      <c r="C157">
        <v>17</v>
      </c>
      <c r="D157">
        <v>77</v>
      </c>
      <c r="E157">
        <v>16</v>
      </c>
      <c r="F157">
        <v>1</v>
      </c>
    </row>
    <row r="158" spans="1:6">
      <c r="A158">
        <v>330551</v>
      </c>
      <c r="B158">
        <v>21</v>
      </c>
      <c r="C158">
        <v>92</v>
      </c>
      <c r="D158">
        <v>31</v>
      </c>
      <c r="E158">
        <v>38</v>
      </c>
      <c r="F158">
        <v>11</v>
      </c>
    </row>
    <row r="159" spans="1:6">
      <c r="A159">
        <v>428700</v>
      </c>
      <c r="B159">
        <v>98</v>
      </c>
      <c r="C159">
        <v>95</v>
      </c>
      <c r="D159">
        <v>46</v>
      </c>
      <c r="E159">
        <v>44</v>
      </c>
      <c r="F159">
        <v>45</v>
      </c>
    </row>
    <row r="160" spans="1:6">
      <c r="A160">
        <v>986959</v>
      </c>
      <c r="B160">
        <v>13</v>
      </c>
      <c r="C160">
        <v>92</v>
      </c>
      <c r="D160">
        <v>78</v>
      </c>
      <c r="E160">
        <v>65</v>
      </c>
      <c r="F160">
        <v>29</v>
      </c>
    </row>
    <row r="161" spans="1:6">
      <c r="A161">
        <v>356170</v>
      </c>
      <c r="B161">
        <v>45</v>
      </c>
      <c r="C161">
        <v>50</v>
      </c>
      <c r="D161">
        <v>45</v>
      </c>
      <c r="E161">
        <v>25</v>
      </c>
      <c r="F161">
        <v>55</v>
      </c>
    </row>
    <row r="162" spans="1:6">
      <c r="A162">
        <v>641410</v>
      </c>
      <c r="B162">
        <v>95</v>
      </c>
      <c r="C162">
        <v>74</v>
      </c>
      <c r="D162">
        <v>80</v>
      </c>
      <c r="E162">
        <v>18</v>
      </c>
      <c r="F162">
        <v>25</v>
      </c>
    </row>
    <row r="163" spans="1:6">
      <c r="A163">
        <v>437246</v>
      </c>
      <c r="B163">
        <v>65</v>
      </c>
      <c r="C163">
        <v>50</v>
      </c>
      <c r="D163">
        <v>61</v>
      </c>
      <c r="E163">
        <v>37</v>
      </c>
      <c r="F163">
        <v>19</v>
      </c>
    </row>
    <row r="164" spans="1:6">
      <c r="A164">
        <v>202199</v>
      </c>
      <c r="B164">
        <v>3</v>
      </c>
      <c r="C164">
        <v>53</v>
      </c>
      <c r="D164">
        <v>56</v>
      </c>
      <c r="E164">
        <v>27</v>
      </c>
      <c r="F164">
        <v>19</v>
      </c>
    </row>
    <row r="165" spans="1:6">
      <c r="A165">
        <v>305711</v>
      </c>
      <c r="B165">
        <v>38</v>
      </c>
      <c r="C165">
        <v>12</v>
      </c>
      <c r="D165">
        <v>58</v>
      </c>
      <c r="E165">
        <v>41</v>
      </c>
      <c r="F165">
        <v>48</v>
      </c>
    </row>
    <row r="166" spans="1:6">
      <c r="A166">
        <v>192289</v>
      </c>
      <c r="B166">
        <v>73</v>
      </c>
      <c r="C166">
        <v>1</v>
      </c>
      <c r="D166">
        <v>21</v>
      </c>
      <c r="E166">
        <v>32</v>
      </c>
      <c r="F166">
        <v>16</v>
      </c>
    </row>
    <row r="167" spans="1:6">
      <c r="A167">
        <v>296102</v>
      </c>
      <c r="B167">
        <v>41</v>
      </c>
      <c r="C167">
        <v>96</v>
      </c>
      <c r="D167">
        <v>53</v>
      </c>
      <c r="E167">
        <v>78</v>
      </c>
      <c r="F167">
        <v>5</v>
      </c>
    </row>
    <row r="168" spans="1:6">
      <c r="A168">
        <v>835646</v>
      </c>
      <c r="B168">
        <v>19</v>
      </c>
      <c r="C168">
        <v>84</v>
      </c>
      <c r="D168">
        <v>56</v>
      </c>
      <c r="E168">
        <v>40</v>
      </c>
      <c r="F168">
        <v>91</v>
      </c>
    </row>
    <row r="169" spans="1:6">
      <c r="A169">
        <v>484370</v>
      </c>
      <c r="B169">
        <v>36</v>
      </c>
      <c r="C169">
        <v>95</v>
      </c>
      <c r="D169">
        <v>30</v>
      </c>
      <c r="E169">
        <v>44</v>
      </c>
      <c r="F169">
        <v>93</v>
      </c>
    </row>
    <row r="170" spans="1:6">
      <c r="A170">
        <v>105450</v>
      </c>
      <c r="B170">
        <v>88</v>
      </c>
      <c r="C170">
        <v>68</v>
      </c>
      <c r="D170">
        <v>14</v>
      </c>
      <c r="E170">
        <v>80</v>
      </c>
      <c r="F170">
        <v>94</v>
      </c>
    </row>
    <row r="171" spans="1:6">
      <c r="A171">
        <v>440441</v>
      </c>
      <c r="B171">
        <v>88</v>
      </c>
      <c r="C171">
        <v>48</v>
      </c>
      <c r="D171">
        <v>17</v>
      </c>
      <c r="E171">
        <v>14</v>
      </c>
      <c r="F171">
        <v>81</v>
      </c>
    </row>
    <row r="172" spans="1:6">
      <c r="A172">
        <v>901706</v>
      </c>
      <c r="B172">
        <v>36</v>
      </c>
      <c r="C172">
        <v>76</v>
      </c>
      <c r="D172">
        <v>20</v>
      </c>
      <c r="E172">
        <v>47</v>
      </c>
      <c r="F172">
        <v>71</v>
      </c>
    </row>
    <row r="173" spans="1:6">
      <c r="A173">
        <v>450506</v>
      </c>
      <c r="B173">
        <v>52</v>
      </c>
      <c r="C173">
        <v>19</v>
      </c>
      <c r="D173">
        <v>93</v>
      </c>
      <c r="E173">
        <v>57</v>
      </c>
      <c r="F173">
        <v>93</v>
      </c>
    </row>
    <row r="174" spans="1:6">
      <c r="A174">
        <v>776932</v>
      </c>
      <c r="B174">
        <v>59</v>
      </c>
      <c r="C174">
        <v>54</v>
      </c>
      <c r="D174">
        <v>12</v>
      </c>
      <c r="E174">
        <v>34</v>
      </c>
      <c r="F174">
        <v>26</v>
      </c>
    </row>
    <row r="175" spans="1:6">
      <c r="A175">
        <v>964077</v>
      </c>
      <c r="B175">
        <v>4</v>
      </c>
      <c r="C175">
        <v>42</v>
      </c>
      <c r="D175">
        <v>37</v>
      </c>
      <c r="E175">
        <v>29</v>
      </c>
      <c r="F175">
        <v>79</v>
      </c>
    </row>
    <row r="176" spans="1:6">
      <c r="A176">
        <v>508032</v>
      </c>
      <c r="B176">
        <v>15</v>
      </c>
      <c r="C176">
        <v>43</v>
      </c>
      <c r="D176">
        <v>75</v>
      </c>
      <c r="E176">
        <v>42</v>
      </c>
      <c r="F176">
        <v>13</v>
      </c>
    </row>
    <row r="177" spans="1:6">
      <c r="A177">
        <v>990599</v>
      </c>
      <c r="B177">
        <v>69</v>
      </c>
      <c r="C177">
        <v>87</v>
      </c>
      <c r="D177">
        <v>88</v>
      </c>
      <c r="E177">
        <v>10</v>
      </c>
      <c r="F177">
        <v>54</v>
      </c>
    </row>
    <row r="178" spans="1:6">
      <c r="A178">
        <v>385971</v>
      </c>
      <c r="B178">
        <v>35</v>
      </c>
      <c r="C178">
        <v>74</v>
      </c>
      <c r="D178">
        <v>78</v>
      </c>
      <c r="E178">
        <v>36</v>
      </c>
      <c r="F178">
        <v>49</v>
      </c>
    </row>
    <row r="179" spans="1:6">
      <c r="A179">
        <v>200507</v>
      </c>
      <c r="B179">
        <v>96</v>
      </c>
      <c r="C179">
        <v>53</v>
      </c>
      <c r="D179">
        <v>11</v>
      </c>
      <c r="E179">
        <v>26</v>
      </c>
      <c r="F179">
        <v>45</v>
      </c>
    </row>
    <row r="180" spans="1:6">
      <c r="A180">
        <v>206556</v>
      </c>
      <c r="B180">
        <v>51</v>
      </c>
      <c r="C180">
        <v>61</v>
      </c>
      <c r="D180">
        <v>57</v>
      </c>
      <c r="E180">
        <v>79</v>
      </c>
      <c r="F180">
        <v>76</v>
      </c>
    </row>
    <row r="181" spans="1:6">
      <c r="A181">
        <v>196468</v>
      </c>
      <c r="B181">
        <v>35</v>
      </c>
      <c r="C181">
        <v>54</v>
      </c>
      <c r="D181">
        <v>44</v>
      </c>
      <c r="E181">
        <v>46</v>
      </c>
      <c r="F181">
        <v>5</v>
      </c>
    </row>
    <row r="182" spans="1:6">
      <c r="A182">
        <v>237846</v>
      </c>
      <c r="B182">
        <v>12</v>
      </c>
      <c r="C182">
        <v>88</v>
      </c>
      <c r="D182">
        <v>92</v>
      </c>
      <c r="E182">
        <v>33</v>
      </c>
      <c r="F182">
        <v>74</v>
      </c>
    </row>
    <row r="183" spans="1:6">
      <c r="A183">
        <v>561045</v>
      </c>
      <c r="B183">
        <v>12</v>
      </c>
      <c r="C183">
        <v>47</v>
      </c>
      <c r="D183">
        <v>87</v>
      </c>
      <c r="E183">
        <v>31</v>
      </c>
      <c r="F183">
        <v>53</v>
      </c>
    </row>
    <row r="184" spans="1:6">
      <c r="A184">
        <v>667248</v>
      </c>
      <c r="B184">
        <v>95</v>
      </c>
      <c r="C184">
        <v>67</v>
      </c>
      <c r="D184">
        <v>85</v>
      </c>
      <c r="E184">
        <v>30</v>
      </c>
      <c r="F184">
        <v>94</v>
      </c>
    </row>
    <row r="185" spans="1:6">
      <c r="A185">
        <v>330614</v>
      </c>
      <c r="B185">
        <v>71</v>
      </c>
      <c r="C185">
        <v>1</v>
      </c>
      <c r="D185">
        <v>59</v>
      </c>
      <c r="E185">
        <v>32</v>
      </c>
      <c r="F185">
        <v>15</v>
      </c>
    </row>
    <row r="186" spans="1:6">
      <c r="A186">
        <v>608033</v>
      </c>
      <c r="B186">
        <v>35</v>
      </c>
      <c r="C186">
        <v>21</v>
      </c>
      <c r="D186">
        <v>22</v>
      </c>
      <c r="E186">
        <v>62</v>
      </c>
      <c r="F186">
        <v>89</v>
      </c>
    </row>
    <row r="187" spans="1:6">
      <c r="A187">
        <v>659002</v>
      </c>
      <c r="B187">
        <v>91</v>
      </c>
      <c r="C187">
        <v>51</v>
      </c>
      <c r="D187">
        <v>87</v>
      </c>
      <c r="E187">
        <v>6</v>
      </c>
      <c r="F187">
        <v>77</v>
      </c>
    </row>
    <row r="188" spans="1:6">
      <c r="A188">
        <v>567397</v>
      </c>
      <c r="B188">
        <v>43</v>
      </c>
      <c r="C188">
        <v>65</v>
      </c>
      <c r="D188">
        <v>22</v>
      </c>
      <c r="E188">
        <v>88</v>
      </c>
      <c r="F188">
        <v>71</v>
      </c>
    </row>
    <row r="189" spans="1:6">
      <c r="A189">
        <v>358378</v>
      </c>
      <c r="B189">
        <v>96</v>
      </c>
      <c r="C189">
        <v>7</v>
      </c>
      <c r="D189">
        <v>52</v>
      </c>
      <c r="E189">
        <v>48</v>
      </c>
      <c r="F189">
        <v>61</v>
      </c>
    </row>
    <row r="190" spans="1:6">
      <c r="A190">
        <v>713175</v>
      </c>
      <c r="B190">
        <v>91</v>
      </c>
      <c r="C190">
        <v>44</v>
      </c>
      <c r="D190">
        <v>100</v>
      </c>
      <c r="E190">
        <v>87</v>
      </c>
      <c r="F190">
        <v>95</v>
      </c>
    </row>
    <row r="191" spans="1:6">
      <c r="A191">
        <v>113837</v>
      </c>
      <c r="B191">
        <v>96</v>
      </c>
      <c r="C191">
        <v>50</v>
      </c>
      <c r="D191">
        <v>87</v>
      </c>
      <c r="E191">
        <v>79</v>
      </c>
      <c r="F191">
        <v>39</v>
      </c>
    </row>
    <row r="192" spans="1:6">
      <c r="A192">
        <v>752144</v>
      </c>
      <c r="B192">
        <v>44</v>
      </c>
      <c r="C192">
        <v>63</v>
      </c>
      <c r="D192">
        <v>18</v>
      </c>
      <c r="E192">
        <v>19</v>
      </c>
      <c r="F192">
        <v>10</v>
      </c>
    </row>
    <row r="193" spans="1:6">
      <c r="A193">
        <v>576858</v>
      </c>
      <c r="B193">
        <v>61</v>
      </c>
      <c r="C193">
        <v>4</v>
      </c>
      <c r="D193">
        <v>66</v>
      </c>
      <c r="E193">
        <v>59</v>
      </c>
      <c r="F193">
        <v>83</v>
      </c>
    </row>
    <row r="194" spans="1:6">
      <c r="A194">
        <v>973724</v>
      </c>
      <c r="B194">
        <v>51</v>
      </c>
      <c r="C194">
        <v>52</v>
      </c>
      <c r="D194">
        <v>6</v>
      </c>
      <c r="E194">
        <v>4</v>
      </c>
      <c r="F194">
        <v>18</v>
      </c>
    </row>
    <row r="195" spans="1:6">
      <c r="A195">
        <v>395178</v>
      </c>
      <c r="B195">
        <v>93</v>
      </c>
      <c r="C195">
        <v>48</v>
      </c>
      <c r="D195">
        <v>96</v>
      </c>
      <c r="E195">
        <v>82</v>
      </c>
      <c r="F195">
        <v>71</v>
      </c>
    </row>
    <row r="196" spans="1:6">
      <c r="A196">
        <v>545700</v>
      </c>
      <c r="B196">
        <v>26</v>
      </c>
      <c r="C196">
        <v>53</v>
      </c>
      <c r="D196">
        <v>38</v>
      </c>
      <c r="E196">
        <v>13</v>
      </c>
      <c r="F196">
        <v>48</v>
      </c>
    </row>
    <row r="197" spans="1:6">
      <c r="A197">
        <v>525928</v>
      </c>
      <c r="B197">
        <v>19</v>
      </c>
      <c r="C197">
        <v>63</v>
      </c>
      <c r="D197">
        <v>62</v>
      </c>
      <c r="E197">
        <v>71</v>
      </c>
      <c r="F197">
        <v>67</v>
      </c>
    </row>
    <row r="198" spans="1:6">
      <c r="A198">
        <v>491915</v>
      </c>
      <c r="B198">
        <v>51</v>
      </c>
      <c r="C198">
        <v>14</v>
      </c>
      <c r="D198">
        <v>54</v>
      </c>
      <c r="E198">
        <v>5</v>
      </c>
      <c r="F198">
        <v>58</v>
      </c>
    </row>
    <row r="199" spans="1:6">
      <c r="A199">
        <v>977932</v>
      </c>
      <c r="B199">
        <v>84</v>
      </c>
      <c r="C199">
        <v>57</v>
      </c>
      <c r="D199">
        <v>62</v>
      </c>
      <c r="E199">
        <v>43</v>
      </c>
      <c r="F199">
        <v>96</v>
      </c>
    </row>
    <row r="200" spans="1:6">
      <c r="A200">
        <v>153206</v>
      </c>
      <c r="B200">
        <v>8</v>
      </c>
      <c r="C200">
        <v>76</v>
      </c>
      <c r="D200">
        <v>95</v>
      </c>
      <c r="E200">
        <v>16</v>
      </c>
      <c r="F200">
        <v>37</v>
      </c>
    </row>
    <row r="201" spans="1:6">
      <c r="A201">
        <v>201532</v>
      </c>
      <c r="B201">
        <v>47</v>
      </c>
      <c r="C201">
        <v>94</v>
      </c>
      <c r="D201">
        <v>70</v>
      </c>
      <c r="E201">
        <v>11</v>
      </c>
      <c r="F201">
        <v>37</v>
      </c>
    </row>
    <row r="202" spans="1:6">
      <c r="A202">
        <v>367674</v>
      </c>
      <c r="B202">
        <v>51</v>
      </c>
      <c r="C202">
        <v>31</v>
      </c>
      <c r="D202">
        <v>5</v>
      </c>
      <c r="E202">
        <v>25</v>
      </c>
      <c r="F202">
        <v>82</v>
      </c>
    </row>
    <row r="203" spans="1:6">
      <c r="A203">
        <v>432193</v>
      </c>
      <c r="B203">
        <v>30</v>
      </c>
      <c r="C203">
        <v>97</v>
      </c>
      <c r="D203">
        <v>16</v>
      </c>
      <c r="E203">
        <v>2</v>
      </c>
      <c r="F203">
        <v>35</v>
      </c>
    </row>
    <row r="204" spans="1:6">
      <c r="A204">
        <v>191082</v>
      </c>
      <c r="B204">
        <v>87</v>
      </c>
      <c r="C204">
        <v>28</v>
      </c>
      <c r="D204">
        <v>95</v>
      </c>
      <c r="E204">
        <v>27</v>
      </c>
      <c r="F204">
        <v>12</v>
      </c>
    </row>
    <row r="205" spans="1:6">
      <c r="A205">
        <v>896697</v>
      </c>
      <c r="B205">
        <v>77</v>
      </c>
      <c r="C205">
        <v>55</v>
      </c>
      <c r="D205">
        <v>73</v>
      </c>
      <c r="E205">
        <v>3</v>
      </c>
      <c r="F205">
        <v>56</v>
      </c>
    </row>
    <row r="206" spans="1:6">
      <c r="A206">
        <v>764210</v>
      </c>
      <c r="B206">
        <v>74</v>
      </c>
      <c r="C206">
        <v>63</v>
      </c>
      <c r="D206">
        <v>83</v>
      </c>
      <c r="E206">
        <v>92</v>
      </c>
      <c r="F206">
        <v>14</v>
      </c>
    </row>
    <row r="207" spans="1:6">
      <c r="A207">
        <v>468349</v>
      </c>
      <c r="B207">
        <v>48</v>
      </c>
      <c r="C207">
        <v>14</v>
      </c>
      <c r="D207">
        <v>56</v>
      </c>
      <c r="E207">
        <v>33</v>
      </c>
      <c r="F207">
        <v>91</v>
      </c>
    </row>
    <row r="208" spans="1:6">
      <c r="A208">
        <v>361339</v>
      </c>
      <c r="B208">
        <v>43</v>
      </c>
      <c r="C208">
        <v>12</v>
      </c>
      <c r="D208">
        <v>8</v>
      </c>
      <c r="E208">
        <v>15</v>
      </c>
      <c r="F208">
        <v>87</v>
      </c>
    </row>
    <row r="209" spans="1:6">
      <c r="A209">
        <v>703782</v>
      </c>
      <c r="B209">
        <v>89</v>
      </c>
      <c r="C209">
        <v>11</v>
      </c>
      <c r="D209">
        <v>69</v>
      </c>
      <c r="E209">
        <v>10</v>
      </c>
      <c r="F209">
        <v>65</v>
      </c>
    </row>
    <row r="210" spans="1:6">
      <c r="A210">
        <v>155232</v>
      </c>
      <c r="B210">
        <v>74</v>
      </c>
      <c r="C210">
        <v>21</v>
      </c>
      <c r="D210">
        <v>32</v>
      </c>
      <c r="E210">
        <v>93</v>
      </c>
      <c r="F210">
        <v>77</v>
      </c>
    </row>
    <row r="211" spans="1:6">
      <c r="A211">
        <v>527743</v>
      </c>
      <c r="B211">
        <v>30</v>
      </c>
      <c r="C211">
        <v>47</v>
      </c>
      <c r="D211">
        <v>51</v>
      </c>
      <c r="E211">
        <v>90</v>
      </c>
      <c r="F211">
        <v>1</v>
      </c>
    </row>
    <row r="212" spans="1:6">
      <c r="A212">
        <v>892509</v>
      </c>
      <c r="B212">
        <v>59</v>
      </c>
      <c r="C212">
        <v>79</v>
      </c>
      <c r="D212">
        <v>87</v>
      </c>
      <c r="E212">
        <v>45</v>
      </c>
      <c r="F212">
        <v>73</v>
      </c>
    </row>
    <row r="213" spans="1:6">
      <c r="A213">
        <v>524482</v>
      </c>
      <c r="B213">
        <v>95</v>
      </c>
      <c r="C213">
        <v>83</v>
      </c>
      <c r="D213">
        <v>61</v>
      </c>
      <c r="E213">
        <v>76</v>
      </c>
      <c r="F213">
        <v>48</v>
      </c>
    </row>
    <row r="214" spans="1:6">
      <c r="A214">
        <v>385846</v>
      </c>
      <c r="B214">
        <v>24</v>
      </c>
      <c r="C214">
        <v>42</v>
      </c>
      <c r="D214">
        <v>41</v>
      </c>
      <c r="E214">
        <v>6</v>
      </c>
      <c r="F214">
        <v>73</v>
      </c>
    </row>
    <row r="215" spans="1:6">
      <c r="A215">
        <v>243118</v>
      </c>
      <c r="B215">
        <v>57</v>
      </c>
      <c r="C215">
        <v>25</v>
      </c>
      <c r="D215">
        <v>91</v>
      </c>
      <c r="E215">
        <v>84</v>
      </c>
      <c r="F215">
        <v>51</v>
      </c>
    </row>
    <row r="216" spans="1:6">
      <c r="A216">
        <v>262725</v>
      </c>
      <c r="B216">
        <v>35</v>
      </c>
      <c r="C216">
        <v>11</v>
      </c>
      <c r="D216">
        <v>39</v>
      </c>
      <c r="E216">
        <v>99</v>
      </c>
      <c r="F216">
        <v>35</v>
      </c>
    </row>
    <row r="217" spans="1:6">
      <c r="A217">
        <v>894023</v>
      </c>
      <c r="B217">
        <v>59</v>
      </c>
      <c r="C217">
        <v>52</v>
      </c>
      <c r="D217">
        <v>88</v>
      </c>
      <c r="E217">
        <v>30</v>
      </c>
      <c r="F217">
        <v>88</v>
      </c>
    </row>
    <row r="218" spans="1:6">
      <c r="A218">
        <v>826186</v>
      </c>
      <c r="B218">
        <v>1</v>
      </c>
      <c r="C218">
        <v>83</v>
      </c>
      <c r="D218">
        <v>28</v>
      </c>
      <c r="E218">
        <v>40</v>
      </c>
      <c r="F218">
        <v>21</v>
      </c>
    </row>
    <row r="219" spans="1:6">
      <c r="A219">
        <v>345724</v>
      </c>
      <c r="B219">
        <v>12</v>
      </c>
      <c r="C219">
        <v>78</v>
      </c>
      <c r="D219">
        <v>71</v>
      </c>
      <c r="E219">
        <v>2</v>
      </c>
      <c r="F219">
        <v>89</v>
      </c>
    </row>
    <row r="220" spans="1:6">
      <c r="A220">
        <v>968829</v>
      </c>
      <c r="B220">
        <v>92</v>
      </c>
      <c r="C220">
        <v>35</v>
      </c>
      <c r="D220">
        <v>22</v>
      </c>
      <c r="E220">
        <v>100</v>
      </c>
      <c r="F220">
        <v>1</v>
      </c>
    </row>
    <row r="221" spans="1:6">
      <c r="A221">
        <v>208606</v>
      </c>
      <c r="B221">
        <v>86</v>
      </c>
      <c r="C221">
        <v>64</v>
      </c>
      <c r="D221">
        <v>2</v>
      </c>
      <c r="E221">
        <v>21</v>
      </c>
      <c r="F221">
        <v>94</v>
      </c>
    </row>
    <row r="222" spans="1:6">
      <c r="A222">
        <v>389185</v>
      </c>
      <c r="B222">
        <v>80</v>
      </c>
      <c r="C222">
        <v>4</v>
      </c>
      <c r="D222">
        <v>96</v>
      </c>
      <c r="E222">
        <v>98</v>
      </c>
      <c r="F222">
        <v>23</v>
      </c>
    </row>
    <row r="223" spans="1:6">
      <c r="A223">
        <v>450084</v>
      </c>
      <c r="B223">
        <v>70</v>
      </c>
      <c r="C223">
        <v>33</v>
      </c>
      <c r="D223">
        <v>52</v>
      </c>
      <c r="E223">
        <v>73</v>
      </c>
      <c r="F223">
        <v>85</v>
      </c>
    </row>
    <row r="224" spans="1:6">
      <c r="A224">
        <v>703716</v>
      </c>
      <c r="B224">
        <v>75</v>
      </c>
      <c r="C224">
        <v>98</v>
      </c>
      <c r="D224">
        <v>29</v>
      </c>
      <c r="E224">
        <v>64</v>
      </c>
      <c r="F224">
        <v>33</v>
      </c>
    </row>
    <row r="225" spans="1:6">
      <c r="A225">
        <v>501964</v>
      </c>
      <c r="B225">
        <v>78</v>
      </c>
      <c r="C225">
        <v>22</v>
      </c>
      <c r="D225">
        <v>87</v>
      </c>
      <c r="E225">
        <v>35</v>
      </c>
      <c r="F225">
        <v>78</v>
      </c>
    </row>
    <row r="226" spans="1:6">
      <c r="A226">
        <v>236020</v>
      </c>
      <c r="B226">
        <v>68</v>
      </c>
      <c r="C226">
        <v>12</v>
      </c>
      <c r="D226">
        <v>19</v>
      </c>
      <c r="E226">
        <v>30</v>
      </c>
      <c r="F226">
        <v>98</v>
      </c>
    </row>
    <row r="227" spans="1:6">
      <c r="A227">
        <v>559081</v>
      </c>
      <c r="B227">
        <v>1</v>
      </c>
      <c r="C227">
        <v>38</v>
      </c>
      <c r="D227">
        <v>11</v>
      </c>
      <c r="E227">
        <v>75</v>
      </c>
      <c r="F227">
        <v>86</v>
      </c>
    </row>
    <row r="228" spans="1:6">
      <c r="A228">
        <v>717036</v>
      </c>
      <c r="B228">
        <v>29</v>
      </c>
      <c r="C228">
        <v>23</v>
      </c>
      <c r="D228">
        <v>66</v>
      </c>
      <c r="E228">
        <v>72</v>
      </c>
      <c r="F228">
        <v>88</v>
      </c>
    </row>
    <row r="229" spans="1:6">
      <c r="A229">
        <v>359717</v>
      </c>
      <c r="B229">
        <v>83</v>
      </c>
      <c r="C229">
        <v>78</v>
      </c>
      <c r="D229">
        <v>30</v>
      </c>
      <c r="E229">
        <v>98</v>
      </c>
      <c r="F229">
        <v>39</v>
      </c>
    </row>
    <row r="230" spans="1:6">
      <c r="A230">
        <v>594533</v>
      </c>
      <c r="B230">
        <v>84</v>
      </c>
      <c r="C230">
        <v>3</v>
      </c>
      <c r="D230">
        <v>4</v>
      </c>
      <c r="E230">
        <v>57</v>
      </c>
      <c r="F230">
        <v>57</v>
      </c>
    </row>
    <row r="231" spans="1:6">
      <c r="A231">
        <v>394166</v>
      </c>
      <c r="B231">
        <v>75</v>
      </c>
      <c r="C231">
        <v>40</v>
      </c>
      <c r="D231">
        <v>85</v>
      </c>
      <c r="E231">
        <v>57</v>
      </c>
      <c r="F231">
        <v>64</v>
      </c>
    </row>
    <row r="232" spans="1:6">
      <c r="A232">
        <v>177475</v>
      </c>
      <c r="B232">
        <v>69</v>
      </c>
      <c r="C232">
        <v>23</v>
      </c>
      <c r="D232">
        <v>1</v>
      </c>
      <c r="E232">
        <v>76</v>
      </c>
      <c r="F232">
        <v>81</v>
      </c>
    </row>
    <row r="233" spans="1:6">
      <c r="A233">
        <v>480188</v>
      </c>
      <c r="B233">
        <v>40</v>
      </c>
      <c r="C233">
        <v>76</v>
      </c>
      <c r="D233">
        <v>94</v>
      </c>
      <c r="E233">
        <v>51</v>
      </c>
      <c r="F233">
        <v>74</v>
      </c>
    </row>
    <row r="234" spans="1:6">
      <c r="A234">
        <v>472842</v>
      </c>
      <c r="B234">
        <v>77</v>
      </c>
      <c r="C234">
        <v>59</v>
      </c>
      <c r="D234">
        <v>87</v>
      </c>
      <c r="E234">
        <v>17</v>
      </c>
      <c r="F234">
        <v>49</v>
      </c>
    </row>
    <row r="235" spans="1:6">
      <c r="A235">
        <v>824794</v>
      </c>
      <c r="B235">
        <v>65</v>
      </c>
      <c r="C235">
        <v>6</v>
      </c>
      <c r="D235">
        <v>88</v>
      </c>
      <c r="E235">
        <v>100</v>
      </c>
      <c r="F235">
        <v>100</v>
      </c>
    </row>
    <row r="236" spans="1:6">
      <c r="A236">
        <v>452000</v>
      </c>
      <c r="B236">
        <v>40</v>
      </c>
      <c r="C236">
        <v>47</v>
      </c>
      <c r="D236">
        <v>53</v>
      </c>
      <c r="E236">
        <v>18</v>
      </c>
      <c r="F236">
        <v>60</v>
      </c>
    </row>
    <row r="237" spans="1:6">
      <c r="A237">
        <v>675715</v>
      </c>
      <c r="B237">
        <v>51</v>
      </c>
      <c r="C237">
        <v>37</v>
      </c>
      <c r="D237">
        <v>53</v>
      </c>
      <c r="E237">
        <v>71</v>
      </c>
      <c r="F237">
        <v>68</v>
      </c>
    </row>
    <row r="238" spans="1:6">
      <c r="A238">
        <v>929090</v>
      </c>
      <c r="B238">
        <v>68</v>
      </c>
      <c r="C238">
        <v>10</v>
      </c>
      <c r="D238">
        <v>7</v>
      </c>
      <c r="E238">
        <v>90</v>
      </c>
      <c r="F238">
        <v>28</v>
      </c>
    </row>
    <row r="239" spans="1:6">
      <c r="A239">
        <v>794656</v>
      </c>
      <c r="B239">
        <v>3</v>
      </c>
      <c r="C239">
        <v>83</v>
      </c>
      <c r="D239">
        <v>8</v>
      </c>
      <c r="E239">
        <v>7</v>
      </c>
      <c r="F239">
        <v>28</v>
      </c>
    </row>
    <row r="240" spans="1:6">
      <c r="A240">
        <v>886223</v>
      </c>
      <c r="B240">
        <v>24</v>
      </c>
      <c r="C240">
        <v>92</v>
      </c>
      <c r="D240">
        <v>79</v>
      </c>
      <c r="E240">
        <v>41</v>
      </c>
      <c r="F240">
        <v>53</v>
      </c>
    </row>
    <row r="241" spans="1:6">
      <c r="A241">
        <v>678460</v>
      </c>
      <c r="B241">
        <v>71</v>
      </c>
      <c r="C241">
        <v>2</v>
      </c>
      <c r="D241">
        <v>83</v>
      </c>
      <c r="E241">
        <v>3</v>
      </c>
      <c r="F241">
        <v>52</v>
      </c>
    </row>
    <row r="242" spans="1:6">
      <c r="A242">
        <v>760597</v>
      </c>
      <c r="B242">
        <v>90</v>
      </c>
      <c r="C242">
        <v>57</v>
      </c>
      <c r="D242">
        <v>1</v>
      </c>
      <c r="E242">
        <v>7</v>
      </c>
      <c r="F242">
        <v>59</v>
      </c>
    </row>
    <row r="243" spans="1:6">
      <c r="A243">
        <v>573582</v>
      </c>
      <c r="B243">
        <v>5</v>
      </c>
      <c r="C243">
        <v>71</v>
      </c>
      <c r="D243">
        <v>87</v>
      </c>
      <c r="E243">
        <v>18</v>
      </c>
      <c r="F243">
        <v>75</v>
      </c>
    </row>
    <row r="244" spans="1:6">
      <c r="A244">
        <v>572391</v>
      </c>
      <c r="B244">
        <v>32</v>
      </c>
      <c r="C244">
        <v>37</v>
      </c>
      <c r="D244">
        <v>68</v>
      </c>
      <c r="E244">
        <v>19</v>
      </c>
      <c r="F244">
        <v>46</v>
      </c>
    </row>
    <row r="245" spans="1:6">
      <c r="A245">
        <v>876620</v>
      </c>
      <c r="B245">
        <v>66</v>
      </c>
      <c r="C245">
        <v>75</v>
      </c>
      <c r="D245">
        <v>13</v>
      </c>
      <c r="E245">
        <v>19</v>
      </c>
      <c r="F245">
        <v>76</v>
      </c>
    </row>
    <row r="246" spans="1:6">
      <c r="A246">
        <v>457506</v>
      </c>
      <c r="B246">
        <v>15</v>
      </c>
      <c r="C246">
        <v>14</v>
      </c>
      <c r="D246">
        <v>73</v>
      </c>
      <c r="E246">
        <v>82</v>
      </c>
      <c r="F246">
        <v>98</v>
      </c>
    </row>
    <row r="247" spans="1:6">
      <c r="A247">
        <v>923898</v>
      </c>
      <c r="B247">
        <v>53</v>
      </c>
      <c r="C247">
        <v>14</v>
      </c>
      <c r="D247">
        <v>91</v>
      </c>
      <c r="E247">
        <v>95</v>
      </c>
      <c r="F247">
        <v>15</v>
      </c>
    </row>
    <row r="248" spans="1:6">
      <c r="A248">
        <v>119713</v>
      </c>
      <c r="B248">
        <v>17</v>
      </c>
      <c r="C248">
        <v>51</v>
      </c>
      <c r="D248">
        <v>33</v>
      </c>
      <c r="E248">
        <v>64</v>
      </c>
      <c r="F248">
        <v>11</v>
      </c>
    </row>
    <row r="249" spans="1:6">
      <c r="A249">
        <v>613028</v>
      </c>
      <c r="B249">
        <v>2</v>
      </c>
      <c r="C249">
        <v>98</v>
      </c>
      <c r="D249">
        <v>73</v>
      </c>
      <c r="E249">
        <v>73</v>
      </c>
      <c r="F249">
        <v>77</v>
      </c>
    </row>
    <row r="250" spans="1:6">
      <c r="A250">
        <v>610174</v>
      </c>
      <c r="B250">
        <v>97</v>
      </c>
      <c r="C250">
        <v>100</v>
      </c>
      <c r="D250">
        <v>6</v>
      </c>
      <c r="E250">
        <v>89</v>
      </c>
      <c r="F250">
        <v>32</v>
      </c>
    </row>
    <row r="251" spans="1:6">
      <c r="A251">
        <v>355532</v>
      </c>
      <c r="B251">
        <v>89</v>
      </c>
      <c r="C251">
        <v>45</v>
      </c>
      <c r="D251">
        <v>77</v>
      </c>
      <c r="E251">
        <v>77</v>
      </c>
      <c r="F251">
        <v>34</v>
      </c>
    </row>
    <row r="252" spans="1:6">
      <c r="A252">
        <v>741675</v>
      </c>
      <c r="B252">
        <v>73</v>
      </c>
      <c r="C252">
        <v>50</v>
      </c>
      <c r="D252">
        <v>24</v>
      </c>
      <c r="E252">
        <v>27</v>
      </c>
      <c r="F252">
        <v>95</v>
      </c>
    </row>
    <row r="253" spans="1:6">
      <c r="A253">
        <v>709403</v>
      </c>
      <c r="B253">
        <v>27</v>
      </c>
      <c r="C253">
        <v>36</v>
      </c>
      <c r="D253">
        <v>58</v>
      </c>
      <c r="E253">
        <v>97</v>
      </c>
      <c r="F253">
        <v>96</v>
      </c>
    </row>
    <row r="254" spans="1:6">
      <c r="A254">
        <v>880096</v>
      </c>
      <c r="B254">
        <v>8</v>
      </c>
      <c r="C254">
        <v>56</v>
      </c>
      <c r="D254">
        <v>24</v>
      </c>
      <c r="E254">
        <v>62</v>
      </c>
      <c r="F254">
        <v>27</v>
      </c>
    </row>
    <row r="255" spans="1:6">
      <c r="A255">
        <v>620367</v>
      </c>
      <c r="B255">
        <v>33</v>
      </c>
      <c r="C255">
        <v>76</v>
      </c>
      <c r="D255">
        <v>45</v>
      </c>
      <c r="E255">
        <v>32</v>
      </c>
      <c r="F255">
        <v>38</v>
      </c>
    </row>
    <row r="256" spans="1:6">
      <c r="A256">
        <v>812289</v>
      </c>
      <c r="B256">
        <v>82</v>
      </c>
      <c r="C256">
        <v>65</v>
      </c>
      <c r="D256">
        <v>100</v>
      </c>
      <c r="E256">
        <v>12</v>
      </c>
      <c r="F256">
        <v>23</v>
      </c>
    </row>
    <row r="257" spans="1:6">
      <c r="A257">
        <v>934090</v>
      </c>
      <c r="B257">
        <v>15</v>
      </c>
      <c r="C257">
        <v>31</v>
      </c>
      <c r="D257">
        <v>72</v>
      </c>
      <c r="E257">
        <v>41</v>
      </c>
      <c r="F257">
        <v>62</v>
      </c>
    </row>
    <row r="258" spans="1:6">
      <c r="A258">
        <v>101556</v>
      </c>
      <c r="B258">
        <v>14</v>
      </c>
      <c r="C258">
        <v>62</v>
      </c>
      <c r="D258">
        <v>80</v>
      </c>
      <c r="E258">
        <v>7</v>
      </c>
      <c r="F258">
        <v>92</v>
      </c>
    </row>
    <row r="259" spans="1:6">
      <c r="A259">
        <v>801652</v>
      </c>
      <c r="B259">
        <v>87</v>
      </c>
      <c r="C259">
        <v>72</v>
      </c>
      <c r="D259">
        <v>29</v>
      </c>
      <c r="E259">
        <v>9</v>
      </c>
      <c r="F259">
        <v>95</v>
      </c>
    </row>
    <row r="260" spans="1:6">
      <c r="A260">
        <v>904361</v>
      </c>
      <c r="B260">
        <v>55</v>
      </c>
      <c r="C260">
        <v>97</v>
      </c>
      <c r="D260">
        <v>7</v>
      </c>
      <c r="E260">
        <v>96</v>
      </c>
      <c r="F260">
        <v>44</v>
      </c>
    </row>
    <row r="261" spans="1:6">
      <c r="A261">
        <v>517284</v>
      </c>
      <c r="B261">
        <v>94</v>
      </c>
      <c r="C261">
        <v>35</v>
      </c>
      <c r="D261">
        <v>67</v>
      </c>
      <c r="E261">
        <v>61</v>
      </c>
      <c r="F261">
        <v>30</v>
      </c>
    </row>
    <row r="262" spans="1:6">
      <c r="A262">
        <v>134787</v>
      </c>
      <c r="B262">
        <v>60</v>
      </c>
      <c r="C262">
        <v>84</v>
      </c>
      <c r="D262">
        <v>66</v>
      </c>
      <c r="E262">
        <v>51</v>
      </c>
      <c r="F262">
        <v>14</v>
      </c>
    </row>
    <row r="263" spans="1:6">
      <c r="A263">
        <v>361424</v>
      </c>
      <c r="B263">
        <v>72</v>
      </c>
      <c r="C263">
        <v>52</v>
      </c>
      <c r="D263">
        <v>4</v>
      </c>
      <c r="E263">
        <v>62</v>
      </c>
      <c r="F263">
        <v>36</v>
      </c>
    </row>
    <row r="264" spans="1:6">
      <c r="A264">
        <v>705125</v>
      </c>
      <c r="B264">
        <v>8</v>
      </c>
      <c r="C264">
        <v>55</v>
      </c>
      <c r="D264">
        <v>83</v>
      </c>
      <c r="E264">
        <v>43</v>
      </c>
      <c r="F264">
        <v>54</v>
      </c>
    </row>
    <row r="265" spans="1:6">
      <c r="A265">
        <v>652862</v>
      </c>
      <c r="B265">
        <v>80</v>
      </c>
      <c r="C265">
        <v>84</v>
      </c>
      <c r="D265">
        <v>65</v>
      </c>
      <c r="E265">
        <v>35</v>
      </c>
      <c r="F265">
        <v>25</v>
      </c>
    </row>
    <row r="266" spans="1:6">
      <c r="A266">
        <v>849370</v>
      </c>
      <c r="B266">
        <v>28</v>
      </c>
      <c r="C266">
        <v>99</v>
      </c>
      <c r="D266">
        <v>11</v>
      </c>
      <c r="E266">
        <v>7</v>
      </c>
      <c r="F266">
        <v>73</v>
      </c>
    </row>
    <row r="267" spans="1:6">
      <c r="A267">
        <v>152205</v>
      </c>
      <c r="B267">
        <v>88</v>
      </c>
      <c r="C267">
        <v>6</v>
      </c>
      <c r="D267">
        <v>45</v>
      </c>
      <c r="E267">
        <v>22</v>
      </c>
      <c r="F267">
        <v>83</v>
      </c>
    </row>
    <row r="268" spans="1:6">
      <c r="A268">
        <v>952093</v>
      </c>
      <c r="B268">
        <v>64</v>
      </c>
      <c r="C268">
        <v>48</v>
      </c>
      <c r="D268">
        <v>94</v>
      </c>
      <c r="E268">
        <v>47</v>
      </c>
      <c r="F268">
        <v>87</v>
      </c>
    </row>
    <row r="269" spans="1:6">
      <c r="A269">
        <v>946422</v>
      </c>
      <c r="B269">
        <v>62</v>
      </c>
      <c r="C269">
        <v>77</v>
      </c>
      <c r="D269">
        <v>23</v>
      </c>
      <c r="E269">
        <v>35</v>
      </c>
      <c r="F269">
        <v>50</v>
      </c>
    </row>
    <row r="270" spans="1:6">
      <c r="A270">
        <v>512273</v>
      </c>
      <c r="B270">
        <v>72</v>
      </c>
      <c r="C270">
        <v>66</v>
      </c>
      <c r="D270">
        <v>17</v>
      </c>
      <c r="E270">
        <v>62</v>
      </c>
      <c r="F270">
        <v>42</v>
      </c>
    </row>
    <row r="271" spans="1:6">
      <c r="A271">
        <v>239580</v>
      </c>
      <c r="B271">
        <v>1</v>
      </c>
      <c r="C271">
        <v>51</v>
      </c>
      <c r="D271">
        <v>10</v>
      </c>
      <c r="E271">
        <v>77</v>
      </c>
      <c r="F271">
        <v>58</v>
      </c>
    </row>
    <row r="272" spans="1:6">
      <c r="A272">
        <v>681407</v>
      </c>
      <c r="B272">
        <v>49</v>
      </c>
      <c r="C272">
        <v>87</v>
      </c>
      <c r="D272">
        <v>18</v>
      </c>
      <c r="E272">
        <v>33</v>
      </c>
      <c r="F272">
        <v>35</v>
      </c>
    </row>
    <row r="273" spans="1:6">
      <c r="A273">
        <v>714490</v>
      </c>
      <c r="B273">
        <v>12</v>
      </c>
      <c r="C273">
        <v>33</v>
      </c>
      <c r="D273">
        <v>18</v>
      </c>
      <c r="E273">
        <v>53</v>
      </c>
      <c r="F273">
        <v>80</v>
      </c>
    </row>
    <row r="274" spans="1:6">
      <c r="A274">
        <v>974598</v>
      </c>
      <c r="B274">
        <v>36</v>
      </c>
      <c r="C274">
        <v>94</v>
      </c>
      <c r="D274">
        <v>10</v>
      </c>
      <c r="E274">
        <v>63</v>
      </c>
      <c r="F274">
        <v>35</v>
      </c>
    </row>
    <row r="275" spans="1:6">
      <c r="A275">
        <v>477741</v>
      </c>
      <c r="B275">
        <v>1</v>
      </c>
      <c r="C275">
        <v>33</v>
      </c>
      <c r="D275">
        <v>80</v>
      </c>
      <c r="E275">
        <v>34</v>
      </c>
      <c r="F275">
        <v>75</v>
      </c>
    </row>
    <row r="276" spans="1:6">
      <c r="A276">
        <v>640204</v>
      </c>
      <c r="B276">
        <v>96</v>
      </c>
      <c r="C276">
        <v>29</v>
      </c>
      <c r="D276">
        <v>80</v>
      </c>
      <c r="E276">
        <v>24</v>
      </c>
      <c r="F276">
        <v>74</v>
      </c>
    </row>
    <row r="277" spans="1:6">
      <c r="A277">
        <v>305781</v>
      </c>
      <c r="B277">
        <v>92</v>
      </c>
      <c r="C277">
        <v>62</v>
      </c>
      <c r="D277">
        <v>77</v>
      </c>
      <c r="E277">
        <v>87</v>
      </c>
      <c r="F277">
        <v>38</v>
      </c>
    </row>
    <row r="278" spans="1:6">
      <c r="A278">
        <v>525286</v>
      </c>
      <c r="B278">
        <v>49</v>
      </c>
      <c r="C278">
        <v>7</v>
      </c>
      <c r="D278">
        <v>3</v>
      </c>
      <c r="E278">
        <v>54</v>
      </c>
      <c r="F278">
        <v>65</v>
      </c>
    </row>
    <row r="279" spans="1:6">
      <c r="A279">
        <v>848128</v>
      </c>
      <c r="B279">
        <v>61</v>
      </c>
      <c r="C279">
        <v>49</v>
      </c>
      <c r="D279">
        <v>4</v>
      </c>
      <c r="E279">
        <v>52</v>
      </c>
      <c r="F279">
        <v>9</v>
      </c>
    </row>
    <row r="280" spans="1:6">
      <c r="A280">
        <v>995051</v>
      </c>
      <c r="B280">
        <v>100</v>
      </c>
      <c r="C280">
        <v>56</v>
      </c>
      <c r="D280">
        <v>80</v>
      </c>
      <c r="E280">
        <v>12</v>
      </c>
      <c r="F280">
        <v>95</v>
      </c>
    </row>
    <row r="281" spans="1:6">
      <c r="A281">
        <v>904506</v>
      </c>
      <c r="B281">
        <v>94</v>
      </c>
      <c r="C281">
        <v>56</v>
      </c>
      <c r="D281">
        <v>57</v>
      </c>
      <c r="E281">
        <v>62</v>
      </c>
      <c r="F281">
        <v>47</v>
      </c>
    </row>
    <row r="282" spans="1:6">
      <c r="A282">
        <v>533570</v>
      </c>
      <c r="B282">
        <v>80</v>
      </c>
      <c r="C282">
        <v>2</v>
      </c>
      <c r="D282">
        <v>57</v>
      </c>
      <c r="E282">
        <v>97</v>
      </c>
      <c r="F282">
        <v>7</v>
      </c>
    </row>
  </sheetData>
  <mergeCells count="1">
    <mergeCell ref="I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showGridLines="0" workbookViewId="0">
      <selection activeCell="B21" sqref="B21"/>
    </sheetView>
  </sheetViews>
  <sheetFormatPr defaultRowHeight="15"/>
  <cols>
    <col min="1" max="1" width="37.28515625" bestFit="1" customWidth="1"/>
    <col min="2" max="2" width="15" bestFit="1" customWidth="1"/>
  </cols>
  <sheetData>
    <row r="3" spans="1:13"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2">
        <v>2019</v>
      </c>
      <c r="I3" s="2">
        <v>2020</v>
      </c>
      <c r="J3" s="2">
        <v>2021</v>
      </c>
      <c r="K3" s="2">
        <v>2022</v>
      </c>
      <c r="L3" s="2">
        <v>2023</v>
      </c>
      <c r="M3" s="2">
        <v>2024</v>
      </c>
    </row>
    <row r="4" spans="1:13">
      <c r="B4" s="4" t="s">
        <v>11</v>
      </c>
      <c r="C4">
        <v>100395</v>
      </c>
      <c r="D4">
        <v>116285</v>
      </c>
      <c r="E4">
        <v>122202</v>
      </c>
      <c r="F4">
        <v>135734</v>
      </c>
      <c r="G4">
        <v>148249</v>
      </c>
      <c r="H4">
        <v>152495</v>
      </c>
      <c r="I4">
        <v>161602</v>
      </c>
      <c r="J4">
        <v>163190</v>
      </c>
      <c r="K4">
        <v>174712</v>
      </c>
      <c r="L4">
        <v>191812</v>
      </c>
      <c r="M4">
        <v>196965</v>
      </c>
    </row>
    <row r="5" spans="1:13">
      <c r="B5" s="5" t="s">
        <v>12</v>
      </c>
      <c r="C5">
        <v>60237</v>
      </c>
      <c r="D5">
        <v>69771</v>
      </c>
      <c r="E5">
        <v>73321.2</v>
      </c>
      <c r="F5">
        <v>81440.399999999994</v>
      </c>
      <c r="G5">
        <v>88949.4</v>
      </c>
      <c r="H5">
        <v>91497</v>
      </c>
      <c r="I5">
        <v>96961.2</v>
      </c>
      <c r="J5">
        <v>97914</v>
      </c>
      <c r="K5">
        <v>104827.2</v>
      </c>
      <c r="L5">
        <v>115087.2</v>
      </c>
      <c r="M5">
        <v>118179</v>
      </c>
    </row>
    <row r="6" spans="1:13">
      <c r="B6" s="4" t="s">
        <v>13</v>
      </c>
      <c r="C6" s="6">
        <v>40158</v>
      </c>
      <c r="D6" s="6">
        <v>46514</v>
      </c>
      <c r="E6" s="6">
        <v>48880.800000000003</v>
      </c>
      <c r="F6" s="6">
        <v>54293.600000000006</v>
      </c>
      <c r="G6" s="6">
        <v>59299.600000000006</v>
      </c>
      <c r="H6" s="6">
        <v>60998</v>
      </c>
      <c r="I6" s="6">
        <v>64640.800000000003</v>
      </c>
      <c r="J6" s="6">
        <v>65276</v>
      </c>
      <c r="K6" s="6">
        <v>69884.800000000003</v>
      </c>
      <c r="L6" s="6">
        <v>76724.800000000003</v>
      </c>
      <c r="M6" s="6">
        <v>78786</v>
      </c>
    </row>
    <row r="7" spans="1:13">
      <c r="B7" s="5" t="s">
        <v>14</v>
      </c>
      <c r="C7" s="7">
        <v>10039.5</v>
      </c>
      <c r="D7" s="7">
        <v>11628.5</v>
      </c>
      <c r="E7" s="7">
        <v>12220.2</v>
      </c>
      <c r="F7" s="7">
        <v>13573.400000000001</v>
      </c>
      <c r="G7" s="7">
        <v>14824.900000000001</v>
      </c>
      <c r="H7" s="7">
        <v>15249.5</v>
      </c>
      <c r="I7" s="7">
        <v>16160.2</v>
      </c>
      <c r="J7" s="7">
        <v>16319</v>
      </c>
      <c r="K7" s="7">
        <v>17471.2</v>
      </c>
      <c r="L7" s="7">
        <v>19181.2</v>
      </c>
      <c r="M7" s="7">
        <v>19696.5</v>
      </c>
    </row>
    <row r="8" spans="1:13">
      <c r="B8" s="5" t="s">
        <v>15</v>
      </c>
      <c r="C8" s="7">
        <v>5019.75</v>
      </c>
      <c r="D8" s="7">
        <v>5814.25</v>
      </c>
      <c r="E8" s="7">
        <v>6110.1</v>
      </c>
      <c r="F8" s="7">
        <v>6786.7000000000007</v>
      </c>
      <c r="G8" s="7">
        <v>7412.4500000000007</v>
      </c>
      <c r="H8" s="7">
        <v>7624.75</v>
      </c>
      <c r="I8" s="7">
        <v>8080.1</v>
      </c>
      <c r="J8" s="7">
        <v>8159.5</v>
      </c>
      <c r="K8" s="7">
        <v>8735.6</v>
      </c>
      <c r="L8" s="7">
        <v>9590.6</v>
      </c>
      <c r="M8" s="7">
        <v>9848.25</v>
      </c>
    </row>
    <row r="9" spans="1:13">
      <c r="B9" s="4" t="s">
        <v>16</v>
      </c>
      <c r="C9" s="8">
        <v>25098.75</v>
      </c>
      <c r="D9" s="8">
        <v>29071.25</v>
      </c>
      <c r="E9" s="8">
        <v>30550.500000000007</v>
      </c>
      <c r="F9" s="8">
        <v>33933.5</v>
      </c>
      <c r="G9" s="8">
        <v>37062.25</v>
      </c>
      <c r="H9" s="8">
        <v>38123.75</v>
      </c>
      <c r="I9" s="8">
        <v>40400.500000000007</v>
      </c>
      <c r="J9" s="8">
        <v>40797.5</v>
      </c>
      <c r="K9" s="8">
        <v>43678.000000000007</v>
      </c>
      <c r="L9" s="8">
        <v>47953.000000000007</v>
      </c>
      <c r="M9" s="8">
        <v>49241.25</v>
      </c>
    </row>
    <row r="10" spans="1:13">
      <c r="B10" s="5" t="s">
        <v>17</v>
      </c>
      <c r="C10" s="7">
        <v>7529.625</v>
      </c>
      <c r="D10" s="7">
        <v>8721.375</v>
      </c>
      <c r="E10" s="7">
        <v>9165.1500000000015</v>
      </c>
      <c r="F10" s="7">
        <v>10180.049999999999</v>
      </c>
      <c r="G10" s="7">
        <v>11118.674999999999</v>
      </c>
      <c r="H10" s="7">
        <v>11437.125</v>
      </c>
      <c r="I10" s="7">
        <v>16160.200000000004</v>
      </c>
      <c r="J10" s="7">
        <v>16319</v>
      </c>
      <c r="K10" s="7">
        <v>17471.200000000004</v>
      </c>
      <c r="L10" s="7">
        <v>19181.200000000004</v>
      </c>
      <c r="M10" s="7">
        <v>19696.5</v>
      </c>
    </row>
    <row r="11" spans="1:13">
      <c r="B11" s="4" t="s">
        <v>136</v>
      </c>
      <c r="C11" s="8">
        <v>17569.125</v>
      </c>
      <c r="D11" s="8">
        <v>20349.875</v>
      </c>
      <c r="E11" s="8">
        <v>21385.350000000006</v>
      </c>
      <c r="F11" s="8">
        <v>23753.45</v>
      </c>
      <c r="G11" s="8">
        <v>25943.575000000001</v>
      </c>
      <c r="H11" s="8">
        <v>26686.625</v>
      </c>
      <c r="I11" s="8">
        <v>28280.350000000006</v>
      </c>
      <c r="J11" s="8">
        <v>28558.25</v>
      </c>
      <c r="K11" s="8">
        <v>30574.600000000006</v>
      </c>
      <c r="L11" s="8">
        <v>33567.100000000006</v>
      </c>
      <c r="M11" s="8">
        <v>34468.875</v>
      </c>
    </row>
    <row r="12" spans="1:13">
      <c r="B12" s="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B13" s="2" t="s">
        <v>19</v>
      </c>
      <c r="C13" s="2" t="s">
        <v>20</v>
      </c>
    </row>
    <row r="14" spans="1:13">
      <c r="B14" s="2" t="s">
        <v>13</v>
      </c>
      <c r="C14" s="2">
        <v>2020</v>
      </c>
    </row>
    <row r="15" spans="1:13">
      <c r="A15" t="s">
        <v>21</v>
      </c>
      <c r="B15" s="3">
        <f>INDEX(B3:M11,MATCH(B14,B3:B11,0),MATCH(C14,B3:M3,0))</f>
        <v>64640.800000000003</v>
      </c>
    </row>
    <row r="17" spans="2:3">
      <c r="B17" t="s">
        <v>130</v>
      </c>
      <c r="C17" t="s">
        <v>135</v>
      </c>
    </row>
    <row r="18" spans="2:3">
      <c r="B18" t="s">
        <v>131</v>
      </c>
    </row>
    <row r="20" spans="2:3">
      <c r="B20">
        <f>MATCH("Net In*",B3:B11,0)</f>
        <v>9</v>
      </c>
    </row>
    <row r="21" spans="2:3">
      <c r="B21">
        <f>MATCH("*Pro*",B3:B11,0)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D8" sqref="D8"/>
    </sheetView>
  </sheetViews>
  <sheetFormatPr defaultRowHeight="15"/>
  <cols>
    <col min="2" max="2" width="15" bestFit="1" customWidth="1"/>
  </cols>
  <sheetData>
    <row r="2" spans="2:13">
      <c r="B2" s="2"/>
      <c r="C2" s="2">
        <v>2014</v>
      </c>
      <c r="D2" s="2">
        <v>2015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  <c r="M2" s="2">
        <v>2024</v>
      </c>
    </row>
    <row r="3" spans="2:13">
      <c r="B3" s="2" t="s">
        <v>11</v>
      </c>
      <c r="C3">
        <v>100395</v>
      </c>
      <c r="D3">
        <v>116285</v>
      </c>
      <c r="E3">
        <v>122202</v>
      </c>
      <c r="F3">
        <v>135734</v>
      </c>
      <c r="G3">
        <v>148249</v>
      </c>
      <c r="H3">
        <v>152495</v>
      </c>
      <c r="I3">
        <v>161602</v>
      </c>
      <c r="J3">
        <v>163190</v>
      </c>
      <c r="K3">
        <v>174712</v>
      </c>
      <c r="L3">
        <v>191812</v>
      </c>
      <c r="M3">
        <v>196965</v>
      </c>
    </row>
    <row r="4" spans="2:13">
      <c r="B4" s="2" t="s">
        <v>12</v>
      </c>
      <c r="C4">
        <v>60237</v>
      </c>
      <c r="D4">
        <v>69771</v>
      </c>
      <c r="E4">
        <v>73321.2</v>
      </c>
      <c r="F4">
        <v>81440.399999999994</v>
      </c>
      <c r="G4">
        <v>88949.4</v>
      </c>
      <c r="H4">
        <v>91497</v>
      </c>
      <c r="I4">
        <v>96961.2</v>
      </c>
      <c r="J4">
        <v>97914</v>
      </c>
      <c r="K4">
        <v>104827.2</v>
      </c>
      <c r="L4">
        <v>115087.2</v>
      </c>
      <c r="M4">
        <v>118179</v>
      </c>
    </row>
    <row r="5" spans="2:13">
      <c r="B5" s="2" t="s">
        <v>14</v>
      </c>
      <c r="C5" s="7">
        <v>10039.5</v>
      </c>
      <c r="D5" s="7">
        <v>11628.5</v>
      </c>
      <c r="E5" s="7">
        <v>12220.2</v>
      </c>
      <c r="F5" s="7">
        <v>13573.400000000001</v>
      </c>
      <c r="G5" s="7">
        <v>14824.900000000001</v>
      </c>
      <c r="H5" s="7">
        <v>15249.5</v>
      </c>
      <c r="I5" s="7">
        <v>16160.2</v>
      </c>
      <c r="J5" s="7">
        <v>16319</v>
      </c>
      <c r="K5" s="7">
        <v>17471.2</v>
      </c>
      <c r="L5" s="7">
        <v>19181.2</v>
      </c>
      <c r="M5" s="7">
        <v>19696.5</v>
      </c>
    </row>
    <row r="6" spans="2:13">
      <c r="B6" s="2" t="s">
        <v>15</v>
      </c>
      <c r="C6" s="7">
        <v>5019.75</v>
      </c>
      <c r="D6" s="7">
        <v>5814.25</v>
      </c>
      <c r="E6" s="7">
        <v>6110.1</v>
      </c>
      <c r="F6" s="7">
        <v>6786.7000000000007</v>
      </c>
      <c r="G6" s="7">
        <v>7412.4500000000007</v>
      </c>
      <c r="H6" s="7">
        <v>7624.75</v>
      </c>
      <c r="I6" s="7">
        <v>8080.1</v>
      </c>
      <c r="J6" s="7">
        <v>8159.5</v>
      </c>
      <c r="K6" s="7">
        <v>8735.6</v>
      </c>
      <c r="L6" s="7">
        <v>9590.6</v>
      </c>
      <c r="M6" s="7">
        <v>9848.25</v>
      </c>
    </row>
    <row r="7" spans="2:13">
      <c r="B7" s="2" t="s">
        <v>17</v>
      </c>
      <c r="C7" s="7">
        <v>7529.625</v>
      </c>
      <c r="D7" s="7">
        <v>8721.375</v>
      </c>
      <c r="E7" s="7">
        <v>9165.1500000000015</v>
      </c>
      <c r="F7" s="7">
        <v>10180.049999999999</v>
      </c>
      <c r="G7" s="7">
        <v>11118.674999999999</v>
      </c>
      <c r="H7" s="7">
        <v>11437.125</v>
      </c>
      <c r="I7" s="7">
        <v>16160.200000000004</v>
      </c>
      <c r="J7" s="7">
        <v>16319</v>
      </c>
      <c r="K7" s="7">
        <v>17471.200000000004</v>
      </c>
      <c r="L7" s="7">
        <v>19181.200000000004</v>
      </c>
      <c r="M7" s="7">
        <v>19696.5</v>
      </c>
    </row>
    <row r="8" spans="2:13">
      <c r="B8" s="2" t="s">
        <v>18</v>
      </c>
      <c r="C8" s="8">
        <v>17569.125</v>
      </c>
      <c r="D8" s="8">
        <v>20349.875</v>
      </c>
      <c r="E8" s="8">
        <v>21385.350000000006</v>
      </c>
      <c r="F8" s="8">
        <v>23753.45</v>
      </c>
      <c r="G8" s="8">
        <v>25943.575000000001</v>
      </c>
      <c r="H8" s="8">
        <v>26686.625</v>
      </c>
      <c r="I8" s="8">
        <v>28280.350000000006</v>
      </c>
      <c r="J8" s="8">
        <v>28558.25</v>
      </c>
      <c r="K8" s="8">
        <v>30574.600000000006</v>
      </c>
      <c r="L8" s="8">
        <v>33567.100000000006</v>
      </c>
      <c r="M8" s="8">
        <v>34468.875</v>
      </c>
    </row>
    <row r="13" spans="2:13">
      <c r="G13">
        <f>SUM(C4:C7)</f>
        <v>82825.875</v>
      </c>
    </row>
    <row r="15" spans="2:13">
      <c r="B15" s="23" t="s">
        <v>22</v>
      </c>
      <c r="C15" s="23"/>
      <c r="D15" s="23"/>
      <c r="E15" s="23"/>
      <c r="G15" s="3">
        <f ca="1">SUM(OFFSET(B2,2,1,4,2))</f>
        <v>178761</v>
      </c>
    </row>
  </sheetData>
  <mergeCells count="1">
    <mergeCell ref="B15:E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showGridLines="0" workbookViewId="0">
      <selection activeCell="D8" sqref="D8"/>
    </sheetView>
  </sheetViews>
  <sheetFormatPr defaultRowHeight="15"/>
  <cols>
    <col min="2" max="2" width="27.140625" bestFit="1" customWidth="1"/>
    <col min="4" max="8" width="9.28515625" bestFit="1" customWidth="1"/>
    <col min="9" max="14" width="9.5703125" bestFit="1" customWidth="1"/>
  </cols>
  <sheetData>
    <row r="1" spans="2:14">
      <c r="B1" s="6" t="s">
        <v>23</v>
      </c>
    </row>
    <row r="3" spans="2:14">
      <c r="B3" s="2"/>
      <c r="C3" s="2">
        <v>2014</v>
      </c>
      <c r="D3" s="2">
        <f>C3+1</f>
        <v>2015</v>
      </c>
      <c r="E3" s="2">
        <f t="shared" ref="E3:N3" si="0">D3+1</f>
        <v>2016</v>
      </c>
      <c r="F3" s="2">
        <f t="shared" si="0"/>
        <v>2017</v>
      </c>
      <c r="G3" s="2">
        <f t="shared" si="0"/>
        <v>2018</v>
      </c>
      <c r="H3" s="2">
        <f t="shared" si="0"/>
        <v>2019</v>
      </c>
      <c r="I3" s="2">
        <f t="shared" si="0"/>
        <v>2020</v>
      </c>
      <c r="J3" s="2">
        <f t="shared" si="0"/>
        <v>2021</v>
      </c>
      <c r="K3" s="2">
        <f t="shared" si="0"/>
        <v>2022</v>
      </c>
      <c r="L3" s="2">
        <f t="shared" si="0"/>
        <v>2023</v>
      </c>
      <c r="M3" s="2">
        <f t="shared" si="0"/>
        <v>2024</v>
      </c>
      <c r="N3" s="2">
        <f t="shared" si="0"/>
        <v>2025</v>
      </c>
    </row>
    <row r="4" spans="2:14" ht="30">
      <c r="B4" s="16" t="s">
        <v>24</v>
      </c>
      <c r="C4">
        <v>114789</v>
      </c>
      <c r="D4">
        <v>116513</v>
      </c>
      <c r="E4">
        <v>117353</v>
      </c>
      <c r="F4">
        <v>133154</v>
      </c>
      <c r="G4">
        <v>140526</v>
      </c>
      <c r="H4">
        <v>152795</v>
      </c>
      <c r="I4">
        <v>165201</v>
      </c>
      <c r="J4">
        <v>177188</v>
      </c>
      <c r="K4">
        <v>179897</v>
      </c>
      <c r="L4">
        <v>182712</v>
      </c>
      <c r="M4">
        <v>193084</v>
      </c>
      <c r="N4">
        <v>198898</v>
      </c>
    </row>
    <row r="5" spans="2:14">
      <c r="B5" s="2" t="s">
        <v>25</v>
      </c>
      <c r="C5" s="9">
        <v>0.09</v>
      </c>
      <c r="D5" s="9">
        <v>0.1</v>
      </c>
      <c r="E5" s="9">
        <v>0.09</v>
      </c>
      <c r="F5" s="9">
        <v>0.1</v>
      </c>
      <c r="G5" s="9">
        <v>0.11</v>
      </c>
      <c r="H5" s="9">
        <v>0.12</v>
      </c>
      <c r="I5" s="9">
        <v>0.12</v>
      </c>
      <c r="J5" s="9">
        <v>0.12</v>
      </c>
      <c r="K5" s="9">
        <v>0.12</v>
      </c>
      <c r="L5" s="9">
        <v>0.12</v>
      </c>
      <c r="M5" s="9">
        <v>0.12</v>
      </c>
      <c r="N5" s="9">
        <v>0.12</v>
      </c>
    </row>
    <row r="6" spans="2:14">
      <c r="B6" s="2" t="s">
        <v>26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8" spans="2:14" ht="45">
      <c r="B8" s="18" t="s">
        <v>121</v>
      </c>
      <c r="C8" s="14">
        <f>C4</f>
        <v>114789</v>
      </c>
      <c r="D8" s="19">
        <f>D4+C10</f>
        <v>126844.01</v>
      </c>
      <c r="E8" s="19">
        <f t="shared" ref="E8:N8" ca="1" si="1">E4+D10</f>
        <v>141516.30100000001</v>
      </c>
      <c r="F8" s="19">
        <f t="shared" ca="1" si="1"/>
        <v>167637.43799000001</v>
      </c>
      <c r="G8" s="19">
        <f t="shared" ca="1" si="1"/>
        <v>195604.67489900001</v>
      </c>
      <c r="H8" s="19">
        <f t="shared" ca="1" si="1"/>
        <v>234898.05662778998</v>
      </c>
      <c r="I8" s="19">
        <f t="shared" ca="1" si="1"/>
        <v>282955.73766201478</v>
      </c>
      <c r="J8" s="19">
        <f t="shared" ca="1" si="1"/>
        <v>328897.42618145654</v>
      </c>
      <c r="K8" s="19">
        <f t="shared" ca="1" si="1"/>
        <v>371074.11732323136</v>
      </c>
      <c r="L8" s="19">
        <f t="shared" ca="1" si="1"/>
        <v>418418.01140201912</v>
      </c>
      <c r="M8" s="19">
        <f t="shared" ca="1" si="1"/>
        <v>479000.17277026142</v>
      </c>
      <c r="N8" s="19">
        <f t="shared" ca="1" si="1"/>
        <v>542294.19350269274</v>
      </c>
    </row>
    <row r="9" spans="2:14" ht="30">
      <c r="B9" s="18" t="s">
        <v>122</v>
      </c>
      <c r="C9" s="14">
        <f>C8</f>
        <v>114789</v>
      </c>
      <c r="D9" s="19">
        <f ca="1">SUM(OFFSET(D8,0,0,1,-D6))</f>
        <v>241633.01</v>
      </c>
      <c r="E9" s="19">
        <f t="shared" ref="E9:N9" ca="1" si="2">SUM(OFFSET(E8,0,0,1,-E6))</f>
        <v>383149.31099999999</v>
      </c>
      <c r="F9" s="19">
        <f t="shared" ca="1" si="2"/>
        <v>550786.74898999999</v>
      </c>
      <c r="G9" s="19">
        <f t="shared" ca="1" si="2"/>
        <v>746391.42388899997</v>
      </c>
      <c r="H9" s="19">
        <f t="shared" ca="1" si="2"/>
        <v>981289.48051678995</v>
      </c>
      <c r="I9" s="19">
        <f t="shared" ca="1" si="2"/>
        <v>1264245.2181788047</v>
      </c>
      <c r="J9" s="19">
        <f t="shared" ca="1" si="2"/>
        <v>1593142.6443602613</v>
      </c>
      <c r="K9" s="19">
        <f t="shared" ca="1" si="2"/>
        <v>1964216.7616834927</v>
      </c>
      <c r="L9" s="19">
        <f t="shared" ca="1" si="2"/>
        <v>2382634.7730855118</v>
      </c>
      <c r="M9" s="19">
        <f t="shared" ca="1" si="2"/>
        <v>2861634.9458557731</v>
      </c>
      <c r="N9" s="19">
        <f t="shared" ca="1" si="2"/>
        <v>3403929.1393584656</v>
      </c>
    </row>
    <row r="10" spans="2:14">
      <c r="B10" s="20" t="s">
        <v>27</v>
      </c>
      <c r="C10" s="19">
        <f>C9*C5</f>
        <v>10331.01</v>
      </c>
      <c r="D10" s="19">
        <f ca="1">D9*D5</f>
        <v>24163.301000000003</v>
      </c>
      <c r="E10" s="19">
        <f t="shared" ref="E10:N10" ca="1" si="3">E9*E5</f>
        <v>34483.437989999999</v>
      </c>
      <c r="F10" s="19">
        <f t="shared" ca="1" si="3"/>
        <v>55078.674899000005</v>
      </c>
      <c r="G10" s="19">
        <f t="shared" ca="1" si="3"/>
        <v>82103.056627789992</v>
      </c>
      <c r="H10" s="19">
        <f t="shared" ca="1" si="3"/>
        <v>117754.73766201478</v>
      </c>
      <c r="I10" s="19">
        <f t="shared" ca="1" si="3"/>
        <v>151709.42618145657</v>
      </c>
      <c r="J10" s="19">
        <f t="shared" ca="1" si="3"/>
        <v>191177.11732323136</v>
      </c>
      <c r="K10" s="19">
        <f t="shared" ca="1" si="3"/>
        <v>235706.01140201912</v>
      </c>
      <c r="L10" s="19">
        <f t="shared" ca="1" si="3"/>
        <v>285916.17277026142</v>
      </c>
      <c r="M10" s="19">
        <f t="shared" ca="1" si="3"/>
        <v>343396.19350269274</v>
      </c>
      <c r="N10" s="19">
        <f t="shared" ca="1" si="3"/>
        <v>408471.49672301585</v>
      </c>
    </row>
    <row r="11" spans="2:14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workbookViewId="0">
      <selection activeCell="F14" sqref="F14"/>
    </sheetView>
  </sheetViews>
  <sheetFormatPr defaultRowHeight="15"/>
  <cols>
    <col min="2" max="2" width="11.140625" bestFit="1" customWidth="1"/>
    <col min="5" max="5" width="20.42578125" bestFit="1" customWidth="1"/>
    <col min="6" max="6" width="13.5703125" bestFit="1" customWidth="1"/>
    <col min="7" max="7" width="11.85546875" bestFit="1" customWidth="1"/>
    <col min="8" max="8" width="10.7109375" bestFit="1" customWidth="1"/>
    <col min="10" max="10" width="11.85546875" bestFit="1" customWidth="1"/>
  </cols>
  <sheetData>
    <row r="1" spans="1:9">
      <c r="A1" s="6" t="s">
        <v>28</v>
      </c>
    </row>
    <row r="3" spans="1:9">
      <c r="A3" s="24" t="s">
        <v>29</v>
      </c>
      <c r="B3" s="24"/>
      <c r="C3" s="24"/>
      <c r="D3" s="24"/>
      <c r="E3" s="17">
        <f ca="1">INDIRECT("'"&amp;H3&amp;"'!"&amp;I3)</f>
        <v>126844.01</v>
      </c>
      <c r="G3" s="2" t="s">
        <v>30</v>
      </c>
      <c r="H3" s="3" t="s">
        <v>132</v>
      </c>
      <c r="I3" t="s">
        <v>133</v>
      </c>
    </row>
    <row r="4" spans="1:9">
      <c r="E4" s="3"/>
    </row>
    <row r="8" spans="1:9">
      <c r="B8" s="2" t="s">
        <v>1</v>
      </c>
      <c r="C8" s="2" t="s">
        <v>123</v>
      </c>
      <c r="E8" t="s">
        <v>31</v>
      </c>
      <c r="F8" s="11">
        <v>12</v>
      </c>
      <c r="G8" t="s">
        <v>32</v>
      </c>
      <c r="H8" s="11">
        <v>22</v>
      </c>
    </row>
    <row r="9" spans="1:9">
      <c r="B9">
        <v>834394</v>
      </c>
      <c r="C9">
        <v>58</v>
      </c>
      <c r="E9" t="s">
        <v>33</v>
      </c>
      <c r="F9" s="3">
        <f ca="1">SUM(INDIRECT("C"&amp;F8&amp;":C"&amp;H8))</f>
        <v>367</v>
      </c>
    </row>
    <row r="10" spans="1:9">
      <c r="B10">
        <v>124578</v>
      </c>
      <c r="C10">
        <v>12</v>
      </c>
      <c r="F10" s="3"/>
    </row>
    <row r="11" spans="1:9">
      <c r="C11">
        <v>52</v>
      </c>
      <c r="F11" s="3"/>
    </row>
    <row r="12" spans="1:9">
      <c r="B12">
        <v>739171</v>
      </c>
      <c r="C12">
        <v>15</v>
      </c>
    </row>
    <row r="13" spans="1:9">
      <c r="B13">
        <v>404614</v>
      </c>
      <c r="C13">
        <v>24</v>
      </c>
      <c r="E13" t="s">
        <v>34</v>
      </c>
      <c r="F13" s="3">
        <f>SUM(C9:C20)</f>
        <v>403</v>
      </c>
    </row>
    <row r="14" spans="1:9">
      <c r="B14">
        <v>177124</v>
      </c>
      <c r="C14">
        <v>13</v>
      </c>
      <c r="F14" s="3">
        <f ca="1">SUM(INDIRECT("C9:C18"))</f>
        <v>371</v>
      </c>
    </row>
    <row r="15" spans="1:9">
      <c r="B15">
        <v>759356</v>
      </c>
      <c r="C15">
        <v>47</v>
      </c>
    </row>
    <row r="16" spans="1:9">
      <c r="B16">
        <v>716547</v>
      </c>
      <c r="C16">
        <v>77</v>
      </c>
    </row>
    <row r="17" spans="2:3">
      <c r="B17">
        <v>125638</v>
      </c>
      <c r="C17">
        <v>9</v>
      </c>
    </row>
    <row r="18" spans="2:3">
      <c r="B18">
        <v>685193</v>
      </c>
      <c r="C18">
        <v>64</v>
      </c>
    </row>
    <row r="19" spans="2:3">
      <c r="B19">
        <v>158995</v>
      </c>
      <c r="C19">
        <v>10</v>
      </c>
    </row>
    <row r="20" spans="2:3">
      <c r="B20">
        <v>299427</v>
      </c>
      <c r="C20">
        <v>22</v>
      </c>
    </row>
    <row r="21" spans="2:3">
      <c r="B21">
        <v>598126</v>
      </c>
      <c r="C21">
        <v>66</v>
      </c>
    </row>
    <row r="22" spans="2:3">
      <c r="B22">
        <v>902938</v>
      </c>
      <c r="C22">
        <v>20</v>
      </c>
    </row>
    <row r="23" spans="2:3">
      <c r="B23">
        <v>848305</v>
      </c>
      <c r="C23">
        <v>77</v>
      </c>
    </row>
    <row r="24" spans="2:3">
      <c r="B24">
        <v>705504</v>
      </c>
      <c r="C24">
        <v>45</v>
      </c>
    </row>
    <row r="25" spans="2:3">
      <c r="B25">
        <v>949378</v>
      </c>
      <c r="C25">
        <v>3</v>
      </c>
    </row>
    <row r="26" spans="2:3">
      <c r="B26">
        <v>597146</v>
      </c>
      <c r="C26">
        <v>13</v>
      </c>
    </row>
    <row r="27" spans="2:3">
      <c r="B27">
        <v>416631</v>
      </c>
      <c r="C27">
        <v>61</v>
      </c>
    </row>
    <row r="28" spans="2:3">
      <c r="B28">
        <v>733356</v>
      </c>
      <c r="C28">
        <v>45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Explanation</vt:lpstr>
      <vt:lpstr>vlookup</vt:lpstr>
      <vt:lpstr>HLOOKUP</vt:lpstr>
      <vt:lpstr>iferror_vlookup</vt:lpstr>
      <vt:lpstr>Match_Index</vt:lpstr>
      <vt:lpstr>Offset_eg1</vt:lpstr>
      <vt:lpstr>Offset eg2</vt:lpstr>
      <vt:lpstr>Indirect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abcd</cp:lastModifiedBy>
  <dcterms:created xsi:type="dcterms:W3CDTF">2015-01-10T03:49:20Z</dcterms:created>
  <dcterms:modified xsi:type="dcterms:W3CDTF">2015-01-23T09:16:02Z</dcterms:modified>
</cp:coreProperties>
</file>