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SBA/Decision Modeling Jing/Chap 1-3 LP Formulation (non-network)/"/>
    </mc:Choice>
  </mc:AlternateContent>
  <xr:revisionPtr revIDLastSave="0" documentId="13_ncr:1_{8D1588E1-990A-984A-980E-EA4A0DC3C3B3}" xr6:coauthVersionLast="36" xr6:coauthVersionMax="36" xr10:uidLastSave="{00000000-0000-0000-0000-000000000000}"/>
  <bookViews>
    <workbookView xWindow="880" yWindow="1460" windowWidth="24640" windowHeight="14000" activeTab="2" xr2:uid="{00000000-000D-0000-FFFF-FFFF00000000}"/>
  </bookViews>
  <sheets>
    <sheet name="Answer Report 1" sheetId="3" state="hidden" r:id="rId1"/>
    <sheet name="Problem" sheetId="4" r:id="rId2"/>
    <sheet name="Solution" sheetId="1" r:id="rId3"/>
  </sheets>
  <definedNames>
    <definedName name="coin_cuttype" localSheetId="2" hidden="1">1</definedName>
    <definedName name="coin_dualtol" localSheetId="2" hidden="1">0.0000001</definedName>
    <definedName name="coin_heurs" localSheetId="2" hidden="1">1</definedName>
    <definedName name="coin_integerpresolve" localSheetId="2" hidden="1">1</definedName>
    <definedName name="coin_presolve1" localSheetId="2" hidden="1">1</definedName>
    <definedName name="coin_primaltol" localSheetId="2" hidden="1">0.0000001</definedName>
    <definedName name="solver_adj" localSheetId="2" hidden="1">Solution!$B$4:$F$4</definedName>
    <definedName name="solver_adj_ob" localSheetId="2" hidden="1">1</definedName>
    <definedName name="solver_cha" localSheetId="2" hidden="1">0</definedName>
    <definedName name="solver_chc1" localSheetId="2" hidden="1">0</definedName>
    <definedName name="solver_chc2" localSheetId="2" hidden="1">0</definedName>
    <definedName name="solver_chc3" localSheetId="2" hidden="1">0</definedName>
    <definedName name="solver_chc4" localSheetId="2" hidden="1">0</definedName>
    <definedName name="solver_chn" localSheetId="2" hidden="1">4</definedName>
    <definedName name="solver_chp1" localSheetId="2" hidden="1">0</definedName>
    <definedName name="solver_chp2" localSheetId="2" hidden="1">0</definedName>
    <definedName name="solver_chp3" localSheetId="2" hidden="1">0</definedName>
    <definedName name="solver_chp4" localSheetId="2" hidden="1">0</definedName>
    <definedName name="solver_cht" localSheetId="2" hidden="1">0</definedName>
    <definedName name="solver_cir1" localSheetId="2" hidden="1">1</definedName>
    <definedName name="solver_cir2" localSheetId="2" hidden="1">1</definedName>
    <definedName name="solver_cir3" localSheetId="2" hidden="1">1</definedName>
    <definedName name="solver_cir4" localSheetId="2" hidden="1">1</definedName>
    <definedName name="solver_con" localSheetId="2" hidden="1">" "</definedName>
    <definedName name="solver_con1" localSheetId="2" hidden="1">" "</definedName>
    <definedName name="solver_con2" localSheetId="2" hidden="1">" "</definedName>
    <definedName name="solver_con3" localSheetId="2" hidden="1">" "</definedName>
    <definedName name="solver_con4" localSheetId="2" hidden="1">" "</definedName>
    <definedName name="solver_cvg" localSheetId="2" hidden="1">0.0001</definedName>
    <definedName name="solver_dia" localSheetId="2" hidden="1">5</definedName>
    <definedName name="solver_drv" localSheetId="2" hidden="1">1</definedName>
    <definedName name="solver_eng" localSheetId="2" hidden="1">2</definedName>
    <definedName name="solver_iao" localSheetId="2" hidden="1">0</definedName>
    <definedName name="solver_int" localSheetId="2" hidden="1">0</definedName>
    <definedName name="solver_irs" localSheetId="2" hidden="1">0</definedName>
    <definedName name="solver_ism" localSheetId="2" hidden="1">0</definedName>
    <definedName name="solver_itr" localSheetId="2" hidden="1">2147483647</definedName>
    <definedName name="solver_kiv" localSheetId="2" hidden="1">2E+30</definedName>
    <definedName name="solver_lhs_ob1" localSheetId="2" hidden="1">0</definedName>
    <definedName name="solver_lhs_ob2" localSheetId="2" hidden="1">0</definedName>
    <definedName name="solver_lhs_ob3" localSheetId="2" hidden="1">0</definedName>
    <definedName name="solver_lhs_ob4" localSheetId="2" hidden="1">0</definedName>
    <definedName name="solver_lhs1" localSheetId="2" hidden="1">Solution!$G$6</definedName>
    <definedName name="solver_lhs2" localSheetId="2" hidden="1">Solution!$G$7</definedName>
    <definedName name="solver_lhs3" localSheetId="2" hidden="1">Solution!$G$8</definedName>
    <definedName name="solver_lhs4" localSheetId="2" hidden="1">Solution!$G$9:$G$10</definedName>
    <definedName name="solver_lin" localSheetId="2" hidden="1">1</definedName>
    <definedName name="solver_mda" localSheetId="2" hidden="1">4</definedName>
    <definedName name="solver_mip" localSheetId="2" hidden="1">2147483647</definedName>
    <definedName name="solver_mni" localSheetId="2" hidden="1">30</definedName>
    <definedName name="solver_mod" localSheetId="2" hidden="1">3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tr" localSheetId="2" hidden="1">0</definedName>
    <definedName name="solver_ntri" hidden="1">1000</definedName>
    <definedName name="solver_num" localSheetId="2" hidden="1">4</definedName>
    <definedName name="solver_obc" localSheetId="2" hidden="1">0</definedName>
    <definedName name="solver_obp" localSheetId="2" hidden="1">0</definedName>
    <definedName name="solver_opt" localSheetId="2" hidden="1">Solution!$G$5</definedName>
    <definedName name="solver_opt_ob" localSheetId="2" hidden="1">1</definedName>
    <definedName name="solver_pre" localSheetId="2" hidden="1">0.000001</definedName>
    <definedName name="solver_psi" localSheetId="2" hidden="1">0</definedName>
    <definedName name="solver_rbv" localSheetId="2" hidden="1">1</definedName>
    <definedName name="solver_rdp" localSheetId="2" hidden="1">0</definedName>
    <definedName name="solver_reco1" localSheetId="2" hidden="1">0</definedName>
    <definedName name="solver_reco2" localSheetId="2" hidden="1">0</definedName>
    <definedName name="solver_reco3" localSheetId="2" hidden="1">0</definedName>
    <definedName name="solver_reco4" localSheetId="2" hidden="1">0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ep" localSheetId="2" hidden="1">0</definedName>
    <definedName name="solver_rhs1" localSheetId="2" hidden="1">Solution!$I$6</definedName>
    <definedName name="solver_rhs2" localSheetId="2" hidden="1">Solution!$I$7</definedName>
    <definedName name="solver_rhs3" localSheetId="2" hidden="1">Solution!$I$8</definedName>
    <definedName name="solver_rhs4" localSheetId="2" hidden="1">Solution!$I$9:$I$10</definedName>
    <definedName name="solver_rlx" localSheetId="2" hidden="1">0</definedName>
    <definedName name="solver_rsd" localSheetId="2" hidden="1">0</definedName>
    <definedName name="solver_rsmp" hidden="1">2</definedName>
    <definedName name="solver_rtr" localSheetId="2" hidden="1">0</definedName>
    <definedName name="solver_rxc1" localSheetId="2" hidden="1">1</definedName>
    <definedName name="solver_rxc2" localSheetId="2" hidden="1">1</definedName>
    <definedName name="solver_rxc3" localSheetId="2" hidden="1">1</definedName>
    <definedName name="solver_rxc4" localSheetId="2" hidden="1">1</definedName>
    <definedName name="solver_rxv" localSheetId="2" hidden="1">1</definedName>
    <definedName name="solver_scl" localSheetId="2" hidden="1">1</definedName>
    <definedName name="solver_seed" hidden="1">0</definedName>
    <definedName name="solver_sel" localSheetId="2" hidden="1">1</definedName>
    <definedName name="solver_sho" localSheetId="2" hidden="1">2</definedName>
    <definedName name="solver_slv" localSheetId="2" hidden="1">0</definedName>
    <definedName name="solver_slvu" localSheetId="2" hidden="1">0</definedName>
    <definedName name="solver_spid" localSheetId="2" hidden="1">" "</definedName>
    <definedName name="solver_srvr" localSheetId="2" hidden="1">" "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umod" localSheetId="2" hidden="1">1</definedName>
    <definedName name="solver_urs" localSheetId="2" hidden="1">0</definedName>
    <definedName name="solver_userid" localSheetId="2" hidden="1">436135</definedName>
    <definedName name="solver_val" localSheetId="2" hidden="1">0</definedName>
    <definedName name="solver_var" localSheetId="2" hidden="1">" "</definedName>
    <definedName name="solver_ver" localSheetId="2" hidden="1">17</definedName>
    <definedName name="solver_vir" localSheetId="2" hidden="1">1</definedName>
    <definedName name="solver_vol" localSheetId="2" hidden="1">0</definedName>
    <definedName name="solver_vst" localSheetId="2" hidden="1">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6" i="1"/>
  <c r="G9" i="1"/>
  <c r="G8" i="1"/>
  <c r="G7" i="1"/>
  <c r="G5" i="1"/>
</calcChain>
</file>

<file path=xl/sharedStrings.xml><?xml version="1.0" encoding="utf-8"?>
<sst xmlns="http://schemas.openxmlformats.org/spreadsheetml/2006/main" count="138" uniqueCount="83">
  <si>
    <t>Obj Value</t>
  </si>
  <si>
    <t>&lt;=</t>
  </si>
  <si>
    <t>RHS</t>
  </si>
  <si>
    <t>&gt;=</t>
  </si>
  <si>
    <t>Decision Variable</t>
  </si>
  <si>
    <t>Fund A</t>
  </si>
  <si>
    <t>Fund B</t>
  </si>
  <si>
    <t>Fund A - Amount Invested in Fund A</t>
  </si>
  <si>
    <t>Fund C</t>
  </si>
  <si>
    <t>Fund D</t>
  </si>
  <si>
    <t>Fund E</t>
  </si>
  <si>
    <t>Maximize Return</t>
  </si>
  <si>
    <t>Total 100k</t>
  </si>
  <si>
    <t>Tax Free Inv 30%</t>
  </si>
  <si>
    <t>High Risk Funds max 50%</t>
  </si>
  <si>
    <t>Short Term Funds atleast 50%</t>
  </si>
  <si>
    <t>Atleast 40% of total return</t>
  </si>
  <si>
    <t>Trust Officer Investment</t>
  </si>
  <si>
    <t>Worksheet: [Ex2 Investment_Problem.xlsx]Sheet1</t>
  </si>
  <si>
    <t>Engine: Standard LP/Quadratic</t>
  </si>
  <si>
    <t>Objective Cell (Max)</t>
  </si>
  <si>
    <t>Cell</t>
  </si>
  <si>
    <t>Name</t>
  </si>
  <si>
    <t>Final Value</t>
  </si>
  <si>
    <t>$G$5</t>
  </si>
  <si>
    <t>Maximize Return Obj Value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</si>
  <si>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</si>
  <si>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</si>
  <si>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</si>
  <si>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</si>
  <si>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</si>
  <si>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</si>
  <si>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</si>
  <si>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</si>
  <si>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</si>
  <si>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</si>
  <si>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$B$4</t>
  </si>
  <si>
    <t>Decision Variable Fund A</t>
  </si>
  <si>
    <t>$C$4</t>
  </si>
  <si>
    <t>Decision Variable Fund B</t>
  </si>
  <si>
    <t>$D$4</t>
  </si>
  <si>
    <t>Decision Variable Fund C</t>
  </si>
  <si>
    <t>$E$4</t>
  </si>
  <si>
    <t>Decision Variable Fund D</t>
  </si>
  <si>
    <t>$F$4</t>
  </si>
  <si>
    <t>Decision Variable Fund E</t>
  </si>
  <si>
    <t>Constraints</t>
  </si>
  <si>
    <t>Shadow</t>
  </si>
  <si>
    <t>Constraint</t>
  </si>
  <si>
    <t>Price</t>
  </si>
  <si>
    <t>R.H. Side</t>
  </si>
  <si>
    <t>$G$6</t>
  </si>
  <si>
    <t>Total 100k Obj Value</t>
  </si>
  <si>
    <t>$G$7</t>
  </si>
  <si>
    <t>Short Term Funds atleast 50% Obj Value</t>
  </si>
  <si>
    <t>$G$8</t>
  </si>
  <si>
    <t>High Risk Funds max 50% Obj Value</t>
  </si>
  <si>
    <t>$G$9</t>
  </si>
  <si>
    <t>Tax Free Inv 30% Obj Value</t>
  </si>
  <si>
    <t>$G$10</t>
  </si>
  <si>
    <t>Atleast 40% of total return Obj Value</t>
  </si>
  <si>
    <t>Microsoft Excel 16.0 Answer Report</t>
  </si>
  <si>
    <t>Report Created: 9/20/2019 9:00:11 PM</t>
  </si>
  <si>
    <t>Result: Solver found a solution.  All constraints and optimality conditions are satisfied.</t>
  </si>
  <si>
    <t>Solution Time: 00 Seconds</t>
  </si>
  <si>
    <t>Iterations: 0</t>
  </si>
  <si>
    <t>Subproblems: 0</t>
  </si>
  <si>
    <t>Incumbent Solutions: 0</t>
  </si>
  <si>
    <t>Original Value</t>
  </si>
  <si>
    <t>Type</t>
  </si>
  <si>
    <t>Normal</t>
  </si>
  <si>
    <t>Cell Value</t>
  </si>
  <si>
    <t>Formula</t>
  </si>
  <si>
    <t>Status</t>
  </si>
  <si>
    <t>Slack</t>
  </si>
  <si>
    <t>$G$6&lt;=$I$6</t>
  </si>
  <si>
    <t>Binding</t>
  </si>
  <si>
    <t>$G$7&gt;=$I$7</t>
  </si>
  <si>
    <t>$G$8&lt;=$I$8</t>
  </si>
  <si>
    <t>$G$9&gt;=$I$9</t>
  </si>
  <si>
    <t>Not Binding</t>
  </si>
  <si>
    <t>$G$10&gt;=$I$10</t>
  </si>
  <si>
    <t>Sensitivity Analysis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</si>
</sst>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 applyBorder="1"/>
    <xf numFmtId="0" fontId="0" fillId="0" borderId="0" xfId="0" applyNumberFormat="1"/>
    <xf numFmtId="0" fontId="0" fillId="0" borderId="15" xfId="0" applyFill="1" applyBorder="1" applyAlignment="1"/>
    <xf numFmtId="0" fontId="4" fillId="0" borderId="14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16" xfId="0" applyNumberFormat="1" applyFill="1" applyBorder="1" applyAlignment="1"/>
    <xf numFmtId="0" fontId="0" fillId="0" borderId="15" xfId="0" applyNumberForma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0</xdr:colOff>
      <xdr:row>25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05049A-71C8-E641-9EBB-5952224E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7429500" cy="505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showGridLines="0" topLeftCell="A16" workbookViewId="0"/>
  </sheetViews>
  <sheetFormatPr baseColWidth="10" defaultColWidth="8.83203125" defaultRowHeight="16"/>
  <cols>
    <col min="1" max="1" width="2.1640625" customWidth="1"/>
    <col min="2" max="2" width="6.1640625" customWidth="1"/>
    <col min="3" max="3" width="34.1640625" customWidth="1"/>
    <col min="4" max="4" width="13" bestFit="1" customWidth="1"/>
    <col min="5" max="5" width="12.6640625" bestFit="1" customWidth="1"/>
    <col min="6" max="6" width="10.33203125" customWidth="1"/>
    <col min="7" max="7" width="10.83203125" bestFit="1" customWidth="1"/>
  </cols>
  <sheetData>
    <row r="1" spans="1:5">
      <c r="A1" s="20" t="s">
        <v>61</v>
      </c>
    </row>
    <row r="2" spans="1:5">
      <c r="A2" s="20" t="s">
        <v>18</v>
      </c>
    </row>
    <row r="3" spans="1:5">
      <c r="A3" s="20" t="s">
        <v>62</v>
      </c>
    </row>
    <row r="4" spans="1:5">
      <c r="A4" s="20" t="s">
        <v>63</v>
      </c>
    </row>
    <row r="5" spans="1:5">
      <c r="A5" s="20" t="s">
        <v>19</v>
      </c>
    </row>
    <row r="6" spans="1:5">
      <c r="A6" s="20" t="s">
        <v>64</v>
      </c>
    </row>
    <row r="7" spans="1:5">
      <c r="A7" s="20" t="s">
        <v>65</v>
      </c>
    </row>
    <row r="8" spans="1:5">
      <c r="A8" s="20" t="s">
        <v>66</v>
      </c>
    </row>
    <row r="9" spans="1:5">
      <c r="A9" s="20" t="s">
        <v>67</v>
      </c>
    </row>
    <row r="10" spans="1:5">
      <c r="D10" s="22"/>
      <c r="E10" s="22"/>
    </row>
    <row r="12" spans="1:5" ht="17" thickBot="1">
      <c r="A12" t="s">
        <v>20</v>
      </c>
    </row>
    <row r="13" spans="1:5" ht="17" thickBot="1">
      <c r="B13" s="24" t="s">
        <v>21</v>
      </c>
      <c r="C13" s="24" t="s">
        <v>22</v>
      </c>
      <c r="D13" s="24" t="s">
        <v>68</v>
      </c>
      <c r="E13" s="24" t="s">
        <v>23</v>
      </c>
    </row>
    <row r="14" spans="1:5" ht="17" thickBot="1">
      <c r="B14" s="23" t="s">
        <v>24</v>
      </c>
      <c r="C14" s="23" t="s">
        <v>25</v>
      </c>
      <c r="D14" s="23">
        <v>9000</v>
      </c>
      <c r="E14" s="23">
        <v>8898.3050847457635</v>
      </c>
    </row>
    <row r="17" spans="1:7" ht="17" thickBot="1">
      <c r="A17" t="s">
        <v>26</v>
      </c>
    </row>
    <row r="18" spans="1:7" ht="17" thickBot="1">
      <c r="B18" s="24" t="s">
        <v>21</v>
      </c>
      <c r="C18" s="24" t="s">
        <v>22</v>
      </c>
      <c r="D18" s="24" t="s">
        <v>68</v>
      </c>
      <c r="E18" s="24" t="s">
        <v>23</v>
      </c>
      <c r="F18" s="24" t="s">
        <v>69</v>
      </c>
    </row>
    <row r="19" spans="1:7">
      <c r="B19" s="25" t="s">
        <v>36</v>
      </c>
      <c r="C19" s="25" t="s">
        <v>37</v>
      </c>
      <c r="D19" s="26">
        <v>0</v>
      </c>
      <c r="E19" s="26">
        <v>20338.983050847466</v>
      </c>
      <c r="F19" s="25" t="s">
        <v>70</v>
      </c>
    </row>
    <row r="20" spans="1:7">
      <c r="B20" s="25" t="s">
        <v>38</v>
      </c>
      <c r="C20" s="25" t="s">
        <v>39</v>
      </c>
      <c r="D20" s="26">
        <v>0</v>
      </c>
      <c r="E20" s="26">
        <v>20338.983050847452</v>
      </c>
      <c r="F20" s="25" t="s">
        <v>70</v>
      </c>
    </row>
    <row r="21" spans="1:7">
      <c r="B21" s="25" t="s">
        <v>40</v>
      </c>
      <c r="C21" s="25" t="s">
        <v>41</v>
      </c>
      <c r="D21" s="26">
        <v>50000</v>
      </c>
      <c r="E21" s="26">
        <v>29661.016949152548</v>
      </c>
      <c r="F21" s="25" t="s">
        <v>70</v>
      </c>
    </row>
    <row r="22" spans="1:7">
      <c r="B22" s="25" t="s">
        <v>42</v>
      </c>
      <c r="C22" s="25" t="s">
        <v>43</v>
      </c>
      <c r="D22" s="26">
        <v>0</v>
      </c>
      <c r="E22" s="26">
        <v>0</v>
      </c>
      <c r="F22" s="25" t="s">
        <v>70</v>
      </c>
    </row>
    <row r="23" spans="1:7" ht="17" thickBot="1">
      <c r="B23" s="23" t="s">
        <v>44</v>
      </c>
      <c r="C23" s="23" t="s">
        <v>45</v>
      </c>
      <c r="D23" s="27">
        <v>50000</v>
      </c>
      <c r="E23" s="27">
        <v>29661.016949152534</v>
      </c>
      <c r="F23" s="23" t="s">
        <v>70</v>
      </c>
    </row>
    <row r="25" spans="1:7" ht="17" thickBot="1">
      <c r="A25" t="s">
        <v>46</v>
      </c>
    </row>
    <row r="26" spans="1:7" ht="17" thickBot="1">
      <c r="B26" s="24" t="s">
        <v>21</v>
      </c>
      <c r="C26" s="24" t="s">
        <v>22</v>
      </c>
      <c r="D26" s="24" t="s">
        <v>71</v>
      </c>
      <c r="E26" s="24" t="s">
        <v>72</v>
      </c>
      <c r="F26" s="24" t="s">
        <v>73</v>
      </c>
      <c r="G26" s="24" t="s">
        <v>74</v>
      </c>
    </row>
    <row r="27" spans="1:7">
      <c r="B27" s="25" t="s">
        <v>51</v>
      </c>
      <c r="C27" s="25" t="s">
        <v>52</v>
      </c>
      <c r="D27" s="26">
        <v>100000</v>
      </c>
      <c r="E27" s="25" t="s">
        <v>75</v>
      </c>
      <c r="F27" s="25" t="s">
        <v>76</v>
      </c>
      <c r="G27" s="25">
        <v>0</v>
      </c>
    </row>
    <row r="28" spans="1:7">
      <c r="B28" s="25" t="s">
        <v>53</v>
      </c>
      <c r="C28" s="25" t="s">
        <v>54</v>
      </c>
      <c r="D28" s="26">
        <v>49999.999999999985</v>
      </c>
      <c r="E28" s="25" t="s">
        <v>77</v>
      </c>
      <c r="F28" s="25" t="s">
        <v>76</v>
      </c>
      <c r="G28" s="25">
        <v>0</v>
      </c>
    </row>
    <row r="29" spans="1:7">
      <c r="B29" s="25" t="s">
        <v>55</v>
      </c>
      <c r="C29" s="25" t="s">
        <v>56</v>
      </c>
      <c r="D29" s="26">
        <v>50000</v>
      </c>
      <c r="E29" s="25" t="s">
        <v>78</v>
      </c>
      <c r="F29" s="25" t="s">
        <v>76</v>
      </c>
      <c r="G29" s="25">
        <v>0</v>
      </c>
    </row>
    <row r="30" spans="1:7">
      <c r="B30" s="25" t="s">
        <v>57</v>
      </c>
      <c r="C30" s="25" t="s">
        <v>58</v>
      </c>
      <c r="D30" s="26">
        <v>40677.966101694918</v>
      </c>
      <c r="E30" s="25" t="s">
        <v>79</v>
      </c>
      <c r="F30" s="25" t="s">
        <v>80</v>
      </c>
      <c r="G30" s="25">
        <v>10677.966101694918</v>
      </c>
    </row>
    <row r="31" spans="1:7" ht="17" thickBot="1">
      <c r="B31" s="23" t="s">
        <v>59</v>
      </c>
      <c r="C31" s="23" t="s">
        <v>60</v>
      </c>
      <c r="D31" s="27">
        <v>2.2737367544323206E-13</v>
      </c>
      <c r="E31" s="23" t="s">
        <v>81</v>
      </c>
      <c r="F31" s="23" t="s">
        <v>76</v>
      </c>
      <c r="G31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76C3-F1E5-8E44-8F3D-D15D6554F2AC}">
  <dimension ref="A1"/>
  <sheetViews>
    <sheetView workbookViewId="0">
      <selection activeCell="L18" sqref="L18"/>
    </sheetView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tabSelected="1" workbookViewId="0">
      <selection activeCell="A27" sqref="A27"/>
    </sheetView>
  </sheetViews>
  <sheetFormatPr baseColWidth="10" defaultColWidth="11" defaultRowHeight="16"/>
  <cols>
    <col min="1" max="1" width="28.33203125" customWidth="1"/>
    <col min="7" max="7" width="20" customWidth="1"/>
  </cols>
  <sheetData>
    <row r="1" spans="1:9">
      <c r="A1" s="20" t="s">
        <v>17</v>
      </c>
      <c r="B1" t="s">
        <v>7</v>
      </c>
    </row>
    <row r="3" spans="1:9" ht="17" thickBot="1">
      <c r="A3" s="20"/>
      <c r="B3" s="9" t="s">
        <v>5</v>
      </c>
      <c r="C3" s="9" t="s">
        <v>6</v>
      </c>
      <c r="D3" s="9" t="s">
        <v>8</v>
      </c>
      <c r="E3" s="9" t="s">
        <v>9</v>
      </c>
      <c r="F3" s="9" t="s">
        <v>10</v>
      </c>
      <c r="G3" s="1"/>
      <c r="H3" s="1"/>
    </row>
    <row r="4" spans="1:9" ht="17" thickBot="1">
      <c r="A4" s="20" t="s">
        <v>4</v>
      </c>
      <c r="B4" s="5">
        <v>20338.983050847466</v>
      </c>
      <c r="C4" s="6">
        <v>20338.983050847452</v>
      </c>
      <c r="D4" s="6">
        <v>29661.016949152548</v>
      </c>
      <c r="E4" s="6">
        <v>0</v>
      </c>
      <c r="F4" s="7">
        <v>29661.016949152534</v>
      </c>
      <c r="G4" s="9" t="s">
        <v>0</v>
      </c>
      <c r="H4" s="1"/>
    </row>
    <row r="5" spans="1:9" ht="17" thickBot="1">
      <c r="A5" s="20" t="s">
        <v>11</v>
      </c>
      <c r="B5" s="2">
        <v>9.5000000000000001E-2</v>
      </c>
      <c r="C5" s="3">
        <v>0.08</v>
      </c>
      <c r="D5" s="3">
        <v>0.09</v>
      </c>
      <c r="E5" s="3">
        <v>0.09</v>
      </c>
      <c r="F5" s="4">
        <v>0.09</v>
      </c>
      <c r="G5" s="16">
        <f t="shared" ref="G5:G10" si="0">SUMPRODUCT($B$4:$F$4,B5:F5)</f>
        <v>8898.3050847457635</v>
      </c>
      <c r="H5" s="1"/>
      <c r="I5" s="9" t="s">
        <v>2</v>
      </c>
    </row>
    <row r="6" spans="1:9">
      <c r="A6" s="20" t="s">
        <v>12</v>
      </c>
      <c r="B6" s="10">
        <v>1</v>
      </c>
      <c r="C6" s="11">
        <v>1</v>
      </c>
      <c r="D6" s="11">
        <v>1</v>
      </c>
      <c r="E6" s="11">
        <v>1</v>
      </c>
      <c r="F6" s="11">
        <v>1</v>
      </c>
      <c r="G6" s="17">
        <f t="shared" si="0"/>
        <v>100000</v>
      </c>
      <c r="H6" s="1" t="s">
        <v>1</v>
      </c>
      <c r="I6" s="8">
        <v>100000</v>
      </c>
    </row>
    <row r="7" spans="1:9">
      <c r="A7" s="21" t="s">
        <v>15</v>
      </c>
      <c r="B7" s="12">
        <v>0</v>
      </c>
      <c r="C7" s="13">
        <v>1</v>
      </c>
      <c r="D7" s="13">
        <v>0</v>
      </c>
      <c r="E7" s="13">
        <v>0</v>
      </c>
      <c r="F7" s="13">
        <v>1</v>
      </c>
      <c r="G7" s="18">
        <f t="shared" si="0"/>
        <v>49999.999999999985</v>
      </c>
      <c r="H7" s="1" t="s">
        <v>3</v>
      </c>
      <c r="I7" s="1">
        <v>50000</v>
      </c>
    </row>
    <row r="8" spans="1:9">
      <c r="A8" s="21" t="s">
        <v>14</v>
      </c>
      <c r="B8" s="12">
        <v>1</v>
      </c>
      <c r="C8" s="13">
        <v>0</v>
      </c>
      <c r="D8" s="13">
        <v>0</v>
      </c>
      <c r="E8" s="13">
        <v>1</v>
      </c>
      <c r="F8" s="13">
        <v>1</v>
      </c>
      <c r="G8" s="18">
        <f t="shared" si="0"/>
        <v>50000</v>
      </c>
      <c r="H8" s="1" t="s">
        <v>1</v>
      </c>
      <c r="I8" s="1">
        <v>50000</v>
      </c>
    </row>
    <row r="9" spans="1:9">
      <c r="A9" s="21" t="s">
        <v>13</v>
      </c>
      <c r="B9" s="12">
        <v>1</v>
      </c>
      <c r="C9" s="13">
        <v>1</v>
      </c>
      <c r="D9" s="13">
        <v>0</v>
      </c>
      <c r="E9" s="13">
        <v>1</v>
      </c>
      <c r="F9" s="13">
        <v>0</v>
      </c>
      <c r="G9" s="18">
        <f t="shared" si="0"/>
        <v>40677.966101694918</v>
      </c>
      <c r="H9" s="1" t="s">
        <v>3</v>
      </c>
      <c r="I9" s="1">
        <v>30000</v>
      </c>
    </row>
    <row r="10" spans="1:9" ht="17" thickBot="1">
      <c r="A10" s="21" t="s">
        <v>16</v>
      </c>
      <c r="B10" s="14">
        <v>5.7000000000000002E-2</v>
      </c>
      <c r="C10" s="15">
        <v>4.8000000000000001E-2</v>
      </c>
      <c r="D10" s="15">
        <v>-3.5999999999999997E-2</v>
      </c>
      <c r="E10" s="15">
        <v>5.3999999999999999E-2</v>
      </c>
      <c r="F10" s="15">
        <v>-3.5999999999999997E-2</v>
      </c>
      <c r="G10" s="19">
        <f t="shared" si="0"/>
        <v>2.2737367544323206E-13</v>
      </c>
      <c r="H10" s="1" t="s">
        <v>3</v>
      </c>
      <c r="I10" s="1">
        <v>0</v>
      </c>
    </row>
    <row r="11" spans="1:9">
      <c r="A11" s="21"/>
      <c r="B11" s="13"/>
      <c r="C11" s="13"/>
      <c r="D11" s="13"/>
      <c r="E11" s="13"/>
      <c r="F11" s="13"/>
      <c r="G11" s="31"/>
      <c r="H11" s="1"/>
      <c r="I11" s="1"/>
    </row>
    <row r="12" spans="1:9">
      <c r="A12" s="32" t="s">
        <v>82</v>
      </c>
      <c r="B12" s="1"/>
      <c r="C12" s="1"/>
      <c r="D12" s="1"/>
      <c r="E12" s="1"/>
      <c r="F12" s="1"/>
      <c r="G12" s="1"/>
      <c r="H12" s="1"/>
    </row>
    <row r="13" spans="1:9" ht="17" thickBot="1">
      <c r="A13" t="s">
        <v>20</v>
      </c>
    </row>
    <row r="14" spans="1:9" ht="17" thickBot="1">
      <c r="B14" s="24" t="s">
        <v>21</v>
      </c>
      <c r="C14" s="24" t="s">
        <v>22</v>
      </c>
      <c r="D14" s="24" t="s">
        <v>23</v>
      </c>
      <c r="E14" s="24"/>
    </row>
    <row r="15" spans="1:9" ht="17" thickBot="1">
      <c r="B15" s="23" t="s">
        <v>24</v>
      </c>
      <c r="C15" s="23" t="s">
        <v>25</v>
      </c>
      <c r="D15" s="23">
        <v>8898.3050847457635</v>
      </c>
      <c r="E15" s="23"/>
    </row>
    <row r="17" spans="1:8" ht="17" thickBot="1">
      <c r="A17" t="s">
        <v>26</v>
      </c>
    </row>
    <row r="18" spans="1:8">
      <c r="B18" s="28"/>
      <c r="C18" s="28"/>
      <c r="D18" s="30" t="s">
        <v>27</v>
      </c>
      <c r="E18" s="30" t="s">
        <v>28</v>
      </c>
      <c r="F18" s="28" t="s">
        <v>29</v>
      </c>
      <c r="G18" s="28" t="s">
        <v>30</v>
      </c>
      <c r="H18" s="28" t="s">
        <v>30</v>
      </c>
    </row>
    <row r="19" spans="1:8" ht="17" thickBot="1">
      <c r="B19" s="29" t="s">
        <v>21</v>
      </c>
      <c r="C19" s="29" t="s">
        <v>22</v>
      </c>
      <c r="D19" s="29" t="s">
        <v>31</v>
      </c>
      <c r="E19" s="29" t="s">
        <v>32</v>
      </c>
      <c r="F19" s="29" t="s">
        <v>33</v>
      </c>
      <c r="G19" s="29" t="s">
        <v>34</v>
      </c>
      <c r="H19" s="29" t="s">
        <v>35</v>
      </c>
    </row>
    <row r="20" spans="1:8">
      <c r="B20" s="25" t="s">
        <v>36</v>
      </c>
      <c r="C20" s="25" t="s">
        <v>37</v>
      </c>
      <c r="D20" s="26">
        <v>20338.983050847466</v>
      </c>
      <c r="E20" s="26">
        <v>0</v>
      </c>
      <c r="F20" s="25">
        <v>9.5000000000000001E-2</v>
      </c>
      <c r="G20" s="25">
        <v>5.0003105263157601E-3</v>
      </c>
      <c r="H20" s="25">
        <v>5.1725155172413825E-3</v>
      </c>
    </row>
    <row r="21" spans="1:8">
      <c r="B21" s="25" t="s">
        <v>38</v>
      </c>
      <c r="C21" s="25" t="s">
        <v>39</v>
      </c>
      <c r="D21" s="26">
        <v>20338.983050847452</v>
      </c>
      <c r="E21" s="26">
        <v>0</v>
      </c>
      <c r="F21" s="25">
        <v>0.08</v>
      </c>
      <c r="G21" s="25">
        <v>5.0003105263157618E-3</v>
      </c>
      <c r="H21" s="25">
        <v>0.43750049166666671</v>
      </c>
    </row>
    <row r="22" spans="1:8">
      <c r="B22" s="25" t="s">
        <v>40</v>
      </c>
      <c r="C22" s="25" t="s">
        <v>41</v>
      </c>
      <c r="D22" s="26">
        <v>29661.016949152548</v>
      </c>
      <c r="E22" s="26">
        <v>0</v>
      </c>
      <c r="F22" s="25">
        <v>0.09</v>
      </c>
      <c r="G22" s="25">
        <v>1.607163928571427E-2</v>
      </c>
      <c r="H22" s="25">
        <v>5.0003105263157618E-3</v>
      </c>
    </row>
    <row r="23" spans="1:8">
      <c r="B23" s="25" t="s">
        <v>42</v>
      </c>
      <c r="C23" s="25" t="s">
        <v>43</v>
      </c>
      <c r="D23" s="26">
        <v>0</v>
      </c>
      <c r="E23" s="26">
        <v>-5.0847457627118675E-3</v>
      </c>
      <c r="F23" s="25">
        <v>0.09</v>
      </c>
      <c r="G23" s="25">
        <v>5.0847457627118675E-3</v>
      </c>
      <c r="H23" s="25">
        <v>1E+30</v>
      </c>
    </row>
    <row r="24" spans="1:8" ht="17" thickBot="1">
      <c r="B24" s="23" t="s">
        <v>44</v>
      </c>
      <c r="C24" s="23" t="s">
        <v>45</v>
      </c>
      <c r="D24" s="27">
        <v>29661.016949152534</v>
      </c>
      <c r="E24" s="27">
        <v>0</v>
      </c>
      <c r="F24" s="23">
        <v>0.09</v>
      </c>
      <c r="G24" s="23">
        <v>1.6071639285714288E-2</v>
      </c>
      <c r="H24" s="23">
        <v>5.0003105263157601E-3</v>
      </c>
    </row>
    <row r="26" spans="1:8" ht="17" thickBot="1">
      <c r="A26" t="s">
        <v>46</v>
      </c>
    </row>
    <row r="27" spans="1:8">
      <c r="B27" s="28"/>
      <c r="C27" s="28"/>
      <c r="D27" s="28" t="s">
        <v>27</v>
      </c>
      <c r="E27" s="28" t="s">
        <v>47</v>
      </c>
      <c r="F27" s="28" t="s">
        <v>48</v>
      </c>
      <c r="G27" s="28" t="s">
        <v>30</v>
      </c>
      <c r="H27" s="28" t="s">
        <v>30</v>
      </c>
    </row>
    <row r="28" spans="1:8" ht="17" thickBot="1">
      <c r="B28" s="29" t="s">
        <v>21</v>
      </c>
      <c r="C28" s="29" t="s">
        <v>22</v>
      </c>
      <c r="D28" s="29" t="s">
        <v>31</v>
      </c>
      <c r="E28" s="29" t="s">
        <v>49</v>
      </c>
      <c r="F28" s="29" t="s">
        <v>50</v>
      </c>
      <c r="G28" s="29" t="s">
        <v>34</v>
      </c>
      <c r="H28" s="29" t="s">
        <v>35</v>
      </c>
    </row>
    <row r="29" spans="1:8">
      <c r="B29" s="25" t="s">
        <v>51</v>
      </c>
      <c r="C29" s="25" t="s">
        <v>52</v>
      </c>
      <c r="D29" s="26">
        <v>100000</v>
      </c>
      <c r="E29" s="26">
        <v>8.8983050847457626E-2</v>
      </c>
      <c r="F29" s="25">
        <v>100000</v>
      </c>
      <c r="G29" s="25">
        <v>145833.33333333326</v>
      </c>
      <c r="H29" s="25">
        <v>26250.000000000004</v>
      </c>
    </row>
    <row r="30" spans="1:8">
      <c r="B30" s="25" t="s">
        <v>53</v>
      </c>
      <c r="C30" s="25" t="s">
        <v>54</v>
      </c>
      <c r="D30" s="26">
        <v>49999.999999999985</v>
      </c>
      <c r="E30" s="26">
        <v>-7.6271186440677961E-3</v>
      </c>
      <c r="F30" s="25">
        <v>50000</v>
      </c>
      <c r="G30" s="25">
        <v>42857.142857142884</v>
      </c>
      <c r="H30" s="25">
        <v>38709.677419354834</v>
      </c>
    </row>
    <row r="31" spans="1:8">
      <c r="B31" s="25" t="s">
        <v>55</v>
      </c>
      <c r="C31" s="25" t="s">
        <v>56</v>
      </c>
      <c r="D31" s="26">
        <v>50000</v>
      </c>
      <c r="E31" s="26">
        <v>7.62711864406779E-3</v>
      </c>
      <c r="F31" s="25">
        <v>50000</v>
      </c>
      <c r="G31" s="25">
        <v>38709.677419354834</v>
      </c>
      <c r="H31" s="25">
        <v>42857.142857142891</v>
      </c>
    </row>
    <row r="32" spans="1:8">
      <c r="B32" s="25" t="s">
        <v>57</v>
      </c>
      <c r="C32" s="25" t="s">
        <v>58</v>
      </c>
      <c r="D32" s="26">
        <v>40677.966101694918</v>
      </c>
      <c r="E32" s="26">
        <v>0</v>
      </c>
      <c r="F32" s="25">
        <v>30000</v>
      </c>
      <c r="G32" s="25">
        <v>10677.966101694918</v>
      </c>
      <c r="H32" s="25">
        <v>1E+30</v>
      </c>
    </row>
    <row r="33" spans="2:8" ht="17" thickBot="1">
      <c r="B33" s="23" t="s">
        <v>59</v>
      </c>
      <c r="C33" s="23" t="s">
        <v>60</v>
      </c>
      <c r="D33" s="27">
        <v>2.2737367544323206E-13</v>
      </c>
      <c r="E33" s="27">
        <v>-2.8248587570621309E-2</v>
      </c>
      <c r="F33" s="23">
        <v>0</v>
      </c>
      <c r="G33" s="23">
        <v>5249.9999999999973</v>
      </c>
      <c r="H33" s="23">
        <v>945.00000000000023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Problem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MITRA</dc:creator>
  <cp:lastModifiedBy>SOUMYADIP MITRA</cp:lastModifiedBy>
  <dcterms:created xsi:type="dcterms:W3CDTF">2019-08-21T00:06:07Z</dcterms:created>
  <dcterms:modified xsi:type="dcterms:W3CDTF">2019-09-28T03:56:25Z</dcterms:modified>
</cp:coreProperties>
</file>