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SBA/Decision Modeling Jing/Chap 1-3 LP Formulation (non-network)/"/>
    </mc:Choice>
  </mc:AlternateContent>
  <xr:revisionPtr revIDLastSave="0" documentId="13_ncr:1_{707D5A55-2871-1A40-802E-3A3CD7077BFF}" xr6:coauthVersionLast="36" xr6:coauthVersionMax="36" xr10:uidLastSave="{00000000-0000-0000-0000-000000000000}"/>
  <bookViews>
    <workbookView xWindow="80" yWindow="460" windowWidth="25440" windowHeight="15000" xr2:uid="{00000000-000D-0000-FFFF-FFFF00000000}"/>
  </bookViews>
  <sheets>
    <sheet name="Problem" sheetId="1" r:id="rId1"/>
    <sheet name="Solution" sheetId="2" r:id="rId2"/>
    <sheet name="Sensitivity Report 1" sheetId="3" r:id="rId3"/>
  </sheets>
  <definedNames>
    <definedName name="coin_cuttype" localSheetId="1" hidden="1">1</definedName>
    <definedName name="coin_dualtol" localSheetId="1" hidden="1">0.0000001</definedName>
    <definedName name="coin_heurs" localSheetId="1" hidden="1">1</definedName>
    <definedName name="coin_integerpresolve" localSheetId="1" hidden="1">1</definedName>
    <definedName name="coin_presolve1" localSheetId="1" hidden="1">1</definedName>
    <definedName name="coin_primaltol" localSheetId="1" hidden="1">0.0000001</definedName>
    <definedName name="solver_adj" localSheetId="1" hidden="1">Solution!$B$5:$P$5</definedName>
    <definedName name="solver_adj_ob" localSheetId="1" hidden="1">1</definedName>
    <definedName name="solver_cha" localSheetId="1" hidden="1">0</definedName>
    <definedName name="solver_chc1" localSheetId="1" hidden="1">0</definedName>
    <definedName name="solver_chc2" localSheetId="1" hidden="1">0</definedName>
    <definedName name="solver_chn" localSheetId="1" hidden="1">4</definedName>
    <definedName name="solver_chp1" localSheetId="1" hidden="1">0</definedName>
    <definedName name="solver_chp2" localSheetId="1" hidden="1">0</definedName>
    <definedName name="solver_cht" localSheetId="1" hidden="1">0</definedName>
    <definedName name="solver_cir1" localSheetId="1" hidden="1">1</definedName>
    <definedName name="solver_cir2" localSheetId="1" hidden="1">1</definedName>
    <definedName name="solver_con" localSheetId="1" hidden="1">" "</definedName>
    <definedName name="solver_con1" localSheetId="1" hidden="1">" "</definedName>
    <definedName name="solver_con2" localSheetId="1" hidden="1">" "</definedName>
    <definedName name="solver_dia" localSheetId="1" hidden="1">5</definedName>
    <definedName name="solver_drv" localSheetId="1" hidden="1">1</definedName>
    <definedName name="solver_eng" localSheetId="1" hidden="1">2</definedName>
    <definedName name="solver_iao" localSheetId="1" hidden="1">0</definedName>
    <definedName name="solver_int" localSheetId="1" hidden="1">0</definedName>
    <definedName name="solver_irs" localSheetId="1" hidden="1">0</definedName>
    <definedName name="solver_ism" localSheetId="1" hidden="1">0</definedName>
    <definedName name="solver_itr" localSheetId="1" hidden="1">2147483647</definedName>
    <definedName name="solver_kiv" localSheetId="1" hidden="1">2E+30</definedName>
    <definedName name="solver_lhs_ob1" localSheetId="1" hidden="1">0</definedName>
    <definedName name="solver_lhs_ob2" localSheetId="1" hidden="1">0</definedName>
    <definedName name="solver_lhs1" localSheetId="1" hidden="1">Solution!$Q$8:$Q$10</definedName>
    <definedName name="solver_lhs2" localSheetId="1" hidden="1">Solution!$Q$11:$Q$15</definedName>
    <definedName name="solver_lin" localSheetId="1" hidden="1">1</definedName>
    <definedName name="solver_mda" localSheetId="1" hidden="1">4</definedName>
    <definedName name="solver_mip" localSheetId="1" hidden="1">2147483647</definedName>
    <definedName name="solver_mod" localSheetId="1" hidden="1">3</definedName>
    <definedName name="solver_neg" localSheetId="1" hidden="1">1</definedName>
    <definedName name="solver_nod" localSheetId="1" hidden="1">2147483647</definedName>
    <definedName name="solver_ntr" localSheetId="1" hidden="1">0</definedName>
    <definedName name="solver_ntri" hidden="1">1000</definedName>
    <definedName name="solver_num" localSheetId="1" hidden="1">2</definedName>
    <definedName name="solver_obc" localSheetId="1" hidden="1">0</definedName>
    <definedName name="solver_obp" localSheetId="1" hidden="1">0</definedName>
    <definedName name="solver_opt" localSheetId="1" hidden="1">Solution!$Q$6</definedName>
    <definedName name="solver_opt_ob" localSheetId="1" hidden="1">1</definedName>
    <definedName name="solver_psi" localSheetId="1" hidden="1">0</definedName>
    <definedName name="solver_rdp" localSheetId="1" hidden="1">0</definedName>
    <definedName name="solver_reco1" localSheetId="1" hidden="1">0</definedName>
    <definedName name="solver_reco2" localSheetId="1" hidden="1">0</definedName>
    <definedName name="solver_rel1" localSheetId="1" hidden="1">1</definedName>
    <definedName name="solver_rel2" localSheetId="1" hidden="1">2</definedName>
    <definedName name="solver_rep" localSheetId="1" hidden="1">0</definedName>
    <definedName name="solver_rhs1" localSheetId="1" hidden="1">Solution!$S$8:$S$10</definedName>
    <definedName name="solver_rhs2" localSheetId="1" hidden="1">Solution!$S$11:$S$15</definedName>
    <definedName name="solver_rlx" localSheetId="1" hidden="1">0</definedName>
    <definedName name="solver_rsmp" hidden="1">2</definedName>
    <definedName name="solver_rtr" localSheetId="1" hidden="1">0</definedName>
    <definedName name="solver_rxc1" localSheetId="1" hidden="1">1</definedName>
    <definedName name="solver_rxc2" localSheetId="1" hidden="1">1</definedName>
    <definedName name="solver_rxv" localSheetId="1" hidden="1">1</definedName>
    <definedName name="solver_scl" localSheetId="1" hidden="1">0</definedName>
    <definedName name="solver_seed" hidden="1">0</definedName>
    <definedName name="solver_sel" localSheetId="1" hidden="1">1</definedName>
    <definedName name="solver_sho" localSheetId="1" hidden="1">0</definedName>
    <definedName name="solver_slv" localSheetId="1" hidden="1">0</definedName>
    <definedName name="solver_slvu" localSheetId="1" hidden="1">0</definedName>
    <definedName name="solver_spid" localSheetId="1" hidden="1">" "</definedName>
    <definedName name="solver_srvr" localSheetId="1" hidden="1">" "</definedName>
    <definedName name="solver_tim" localSheetId="1" hidden="1">2147483647</definedName>
    <definedName name="solver_tol" localSheetId="1" hidden="1">0</definedName>
    <definedName name="solver_typ" localSheetId="1" hidden="1">2</definedName>
    <definedName name="solver_umod" localSheetId="1" hidden="1">1</definedName>
    <definedName name="solver_urs" localSheetId="1" hidden="1">0</definedName>
    <definedName name="solver_userid" localSheetId="1" hidden="1">436135</definedName>
    <definedName name="solver_val" localSheetId="1" hidden="1">0</definedName>
    <definedName name="solver_var" localSheetId="1" hidden="1">" "</definedName>
    <definedName name="solver_ver" localSheetId="1" hidden="1">17</definedName>
    <definedName name="solver_vir" localSheetId="1" hidden="1">1</definedName>
    <definedName name="solver_vol" localSheetId="1" hidden="1">0</definedName>
    <definedName name="solver_vst" localSheetId="1" hidden="1">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5" i="2" l="1"/>
  <c r="Q14" i="2"/>
  <c r="Q13" i="2"/>
  <c r="Q12" i="2"/>
  <c r="Q11" i="2"/>
  <c r="Q10" i="2"/>
  <c r="Q9" i="2"/>
  <c r="Q8" i="2"/>
  <c r="S10" i="2"/>
  <c r="S9" i="2"/>
  <c r="S8" i="2"/>
  <c r="Q6" i="2"/>
</calcChain>
</file>

<file path=xl/sharedStrings.xml><?xml version="1.0" encoding="utf-8"?>
<sst xmlns="http://schemas.openxmlformats.org/spreadsheetml/2006/main" count="119" uniqueCount="92">
  <si>
    <t>Radmore Hospital Problem</t>
  </si>
  <si>
    <t>Let</t>
  </si>
  <si>
    <t>Sij = No of Specimen i examined in machine j, i=1,2,3,4,5 and j=A,B,C</t>
  </si>
  <si>
    <t>S1A</t>
  </si>
  <si>
    <t>S2A</t>
  </si>
  <si>
    <t>S3A</t>
  </si>
  <si>
    <t>S4A</t>
  </si>
  <si>
    <t>S5A</t>
  </si>
  <si>
    <t>S1B</t>
  </si>
  <si>
    <t>S2B</t>
  </si>
  <si>
    <t>S3B</t>
  </si>
  <si>
    <t>S4B</t>
  </si>
  <si>
    <t>S5B</t>
  </si>
  <si>
    <t>S1C</t>
  </si>
  <si>
    <t>S2C</t>
  </si>
  <si>
    <t>S3C</t>
  </si>
  <si>
    <t>S4C</t>
  </si>
  <si>
    <t>S5C</t>
  </si>
  <si>
    <t>Number of samples</t>
  </si>
  <si>
    <t>Exam Time MIN</t>
  </si>
  <si>
    <t>Constraints</t>
  </si>
  <si>
    <t>Machine A 8hrs</t>
  </si>
  <si>
    <t>&lt;=</t>
  </si>
  <si>
    <t>Machine B 8hrs</t>
  </si>
  <si>
    <t>Machine C 8hrs</t>
  </si>
  <si>
    <t>80 type 1 specimen</t>
  </si>
  <si>
    <t>=</t>
  </si>
  <si>
    <t>75 type 2 specimen</t>
  </si>
  <si>
    <t>80 type 3 specimen</t>
  </si>
  <si>
    <t>120 type 4 specimen</t>
  </si>
  <si>
    <t>60 type 5 specimen</t>
  </si>
  <si>
    <t>Microsoft Excel 16.0 Sensitivity Report</t>
  </si>
  <si>
    <t>Worksheet: [Ed6_Ex29_Radmore_Hospital_Solved.xlsx]Solution</t>
  </si>
  <si>
    <t>Report Created: 9/22/2019 12:44:29 AM</t>
  </si>
  <si>
    <t>Engine: Standard LP/Quadratic</t>
  </si>
  <si>
    <t>Objective Cell (Min)</t>
  </si>
  <si>
    <t>Cell</t>
  </si>
  <si>
    <t>Name</t>
  </si>
  <si>
    <t>Final Value</t>
  </si>
  <si>
    <t>$Q$6</t>
  </si>
  <si>
    <t>Decision Variable Cells</t>
  </si>
  <si>
    <t>Final</t>
  </si>
  <si>
    <t>Reduced</t>
  </si>
  <si>
    <t>Objective</t>
  </si>
  <si>
    <t>Allowable</t>
  </si>
  <si>
    <t>Value</t>
  </si>
  <si>
    <t>Cost</t>
  </si>
  <si>
    <t>Coefficient</t>
  </si>
  <si>
    <t>Increase</t>
  </si>
  <si>
    <t>Decrease</t>
  </si>
  <si>
    <t>$B$5</t>
  </si>
  <si>
    <t>Number of samples S1A</t>
  </si>
  <si>
    <t>$C$5</t>
  </si>
  <si>
    <t>Number of samples S2A</t>
  </si>
  <si>
    <t>$D$5</t>
  </si>
  <si>
    <t>Number of samples S3A</t>
  </si>
  <si>
    <t>$E$5</t>
  </si>
  <si>
    <t>Number of samples S4A</t>
  </si>
  <si>
    <t>$F$5</t>
  </si>
  <si>
    <t>Number of samples S5A</t>
  </si>
  <si>
    <t>$G$5</t>
  </si>
  <si>
    <t>Number of samples S1B</t>
  </si>
  <si>
    <t>$H$5</t>
  </si>
  <si>
    <t>Number of samples S2B</t>
  </si>
  <si>
    <t>$I$5</t>
  </si>
  <si>
    <t>Number of samples S3B</t>
  </si>
  <si>
    <t>$J$5</t>
  </si>
  <si>
    <t>Number of samples S4B</t>
  </si>
  <si>
    <t>$K$5</t>
  </si>
  <si>
    <t>Number of samples S5B</t>
  </si>
  <si>
    <t>$L$5</t>
  </si>
  <si>
    <t>Number of samples S1C</t>
  </si>
  <si>
    <t>$M$5</t>
  </si>
  <si>
    <t>Number of samples S2C</t>
  </si>
  <si>
    <t>$N$5</t>
  </si>
  <si>
    <t>Number of samples S3C</t>
  </si>
  <si>
    <t>$O$5</t>
  </si>
  <si>
    <t>Number of samples S4C</t>
  </si>
  <si>
    <t>$P$5</t>
  </si>
  <si>
    <t>Number of samples S5C</t>
  </si>
  <si>
    <t>Shadow</t>
  </si>
  <si>
    <t>Constraint</t>
  </si>
  <si>
    <t>Price</t>
  </si>
  <si>
    <t>R.H. Side</t>
  </si>
  <si>
    <t>$Q$8</t>
  </si>
  <si>
    <t>$Q$9</t>
  </si>
  <si>
    <t>$Q$10</t>
  </si>
  <si>
    <t>$Q$11</t>
  </si>
  <si>
    <t>$Q$12</t>
  </si>
  <si>
    <t>$Q$13</t>
  </si>
  <si>
    <t>$Q$14</t>
  </si>
  <si>
    <t>$Q$15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</si>
</sst>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9" xfId="0" applyFill="1" applyBorder="1" applyAlignment="1"/>
    <xf numFmtId="0" fontId="4" fillId="0" borderId="18" xfId="0" applyFont="1" applyFill="1" applyBorder="1" applyAlignment="1">
      <alignment horizontal="center"/>
    </xf>
    <xf numFmtId="0" fontId="0" fillId="0" borderId="20" xfId="0" applyFill="1" applyBorder="1" applyAlignment="1"/>
    <xf numFmtId="0" fontId="0" fillId="0" borderId="20" xfId="0" applyNumberFormat="1" applyFill="1" applyBorder="1" applyAlignment="1"/>
    <xf numFmtId="0" fontId="0" fillId="0" borderId="19" xfId="0" applyNumberFormat="1" applyFill="1" applyBorder="1" applyAlignment="1"/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482600</xdr:colOff>
      <xdr:row>11</xdr:row>
      <xdr:rowOff>54481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B5E785-6410-2748-BC40-5305310B1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203200"/>
          <a:ext cx="7912100" cy="2086481"/>
        </a:xfrm>
        <a:prstGeom prst="rect">
          <a:avLst/>
        </a:prstGeom>
      </xdr:spPr>
    </xdr:pic>
    <xdr:clientData/>
  </xdr:twoCellAnchor>
  <xdr:twoCellAnchor editAs="oneCell">
    <xdr:from>
      <xdr:col>1</xdr:col>
      <xdr:colOff>673100</xdr:colOff>
      <xdr:row>11</xdr:row>
      <xdr:rowOff>25400</xdr:rowOff>
    </xdr:from>
    <xdr:to>
      <xdr:col>9</xdr:col>
      <xdr:colOff>812800</xdr:colOff>
      <xdr:row>35</xdr:row>
      <xdr:rowOff>174393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F07D79-3B3D-5D45-BB21-19DB294C5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8600" y="2260600"/>
          <a:ext cx="6743700" cy="5025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7" sqref="M17"/>
    </sheetView>
  </sheetViews>
  <sheetFormatPr baseColWidth="10" defaultColWidth="11" defaultRowHeight="16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"/>
  <sheetViews>
    <sheetView workbookViewId="0">
      <selection activeCell="Q24" sqref="Q24"/>
    </sheetView>
  </sheetViews>
  <sheetFormatPr baseColWidth="10" defaultColWidth="11" defaultRowHeight="16"/>
  <cols>
    <col min="1" max="1" width="18.83203125" customWidth="1"/>
    <col min="2" max="16" width="5.1640625" customWidth="1"/>
    <col min="17" max="17" width="7.83203125" customWidth="1"/>
    <col min="18" max="22" width="4.6640625" customWidth="1"/>
  </cols>
  <sheetData>
    <row r="1" spans="1:19">
      <c r="A1" s="1" t="s">
        <v>0</v>
      </c>
    </row>
    <row r="2" spans="1:19">
      <c r="A2" t="s">
        <v>1</v>
      </c>
      <c r="B2" t="s">
        <v>2</v>
      </c>
    </row>
    <row r="4" spans="1:19" ht="17" thickBot="1"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3"/>
      <c r="R4" s="3"/>
      <c r="S4" s="3"/>
    </row>
    <row r="5" spans="1:19" ht="18" thickTop="1" thickBot="1">
      <c r="A5" t="s">
        <v>18</v>
      </c>
      <c r="B5" s="5">
        <v>0</v>
      </c>
      <c r="C5" s="6">
        <v>0</v>
      </c>
      <c r="D5" s="6">
        <v>74.999999999999986</v>
      </c>
      <c r="E5" s="6">
        <v>0</v>
      </c>
      <c r="F5" s="6">
        <v>60</v>
      </c>
      <c r="G5" s="6">
        <v>0</v>
      </c>
      <c r="H5" s="6">
        <v>75</v>
      </c>
      <c r="I5" s="6">
        <v>0</v>
      </c>
      <c r="J5" s="6">
        <v>18.333333333333371</v>
      </c>
      <c r="K5" s="6">
        <v>0</v>
      </c>
      <c r="L5" s="6">
        <v>80</v>
      </c>
      <c r="M5" s="6">
        <v>0</v>
      </c>
      <c r="N5" s="6">
        <v>5.0000000000000142</v>
      </c>
      <c r="O5" s="6">
        <v>101.66666666666663</v>
      </c>
      <c r="P5" s="7">
        <v>0</v>
      </c>
      <c r="Q5" s="3"/>
      <c r="R5" s="3"/>
      <c r="S5" s="3"/>
    </row>
    <row r="6" spans="1:19" ht="18" thickTop="1" thickBot="1">
      <c r="A6" t="s">
        <v>19</v>
      </c>
      <c r="B6" s="8">
        <v>3</v>
      </c>
      <c r="C6" s="9">
        <v>4</v>
      </c>
      <c r="D6" s="9">
        <v>4</v>
      </c>
      <c r="E6" s="9">
        <v>5</v>
      </c>
      <c r="F6" s="9">
        <v>3</v>
      </c>
      <c r="G6" s="9">
        <v>5</v>
      </c>
      <c r="H6" s="9">
        <v>3</v>
      </c>
      <c r="I6" s="9">
        <v>5</v>
      </c>
      <c r="J6" s="9">
        <v>4</v>
      </c>
      <c r="K6" s="9">
        <v>5</v>
      </c>
      <c r="L6" s="9">
        <v>2</v>
      </c>
      <c r="M6" s="9">
        <v>5</v>
      </c>
      <c r="N6" s="9">
        <v>3</v>
      </c>
      <c r="O6" s="9">
        <v>3</v>
      </c>
      <c r="P6" s="10">
        <v>4</v>
      </c>
      <c r="Q6" s="16">
        <f>SUMPRODUCT($B$5:$P$5,B6:P6)</f>
        <v>1258.3333333333335</v>
      </c>
      <c r="R6" s="3"/>
      <c r="S6" s="3"/>
    </row>
    <row r="7" spans="1:19" ht="18" thickTop="1" thickBot="1">
      <c r="A7" t="s">
        <v>20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  <c r="Q7" s="17"/>
      <c r="R7" s="3"/>
      <c r="S7" s="3"/>
    </row>
    <row r="8" spans="1:19" ht="17" thickTop="1">
      <c r="A8" t="s">
        <v>21</v>
      </c>
      <c r="B8" s="14">
        <v>3</v>
      </c>
      <c r="C8" s="2">
        <v>4</v>
      </c>
      <c r="D8" s="2">
        <v>4</v>
      </c>
      <c r="E8" s="2">
        <v>5</v>
      </c>
      <c r="F8" s="2">
        <v>3</v>
      </c>
      <c r="G8" s="2"/>
      <c r="H8" s="2"/>
      <c r="I8" s="2"/>
      <c r="J8" s="2"/>
      <c r="K8" s="2"/>
      <c r="L8" s="2"/>
      <c r="M8" s="2"/>
      <c r="N8" s="2"/>
      <c r="O8" s="2"/>
      <c r="P8" s="15"/>
      <c r="Q8" s="18">
        <f t="shared" ref="Q8:Q15" si="0">SUMPRODUCT($B$5:$P$5,B8:P8)</f>
        <v>479.99999999999994</v>
      </c>
      <c r="R8" s="21" t="s">
        <v>22</v>
      </c>
      <c r="S8" s="24">
        <f>8*60</f>
        <v>480</v>
      </c>
    </row>
    <row r="9" spans="1:19">
      <c r="A9" t="s">
        <v>23</v>
      </c>
      <c r="B9" s="14"/>
      <c r="C9" s="2"/>
      <c r="D9" s="2"/>
      <c r="E9" s="2"/>
      <c r="F9" s="2"/>
      <c r="G9" s="2">
        <v>5</v>
      </c>
      <c r="H9" s="2">
        <v>3</v>
      </c>
      <c r="I9" s="2">
        <v>5</v>
      </c>
      <c r="J9" s="2">
        <v>4</v>
      </c>
      <c r="K9" s="2">
        <v>5</v>
      </c>
      <c r="L9" s="2"/>
      <c r="M9" s="2"/>
      <c r="N9" s="2"/>
      <c r="O9" s="2"/>
      <c r="P9" s="15"/>
      <c r="Q9" s="19">
        <f t="shared" si="0"/>
        <v>298.33333333333348</v>
      </c>
      <c r="R9" s="22" t="s">
        <v>22</v>
      </c>
      <c r="S9" s="25">
        <f>8*60</f>
        <v>480</v>
      </c>
    </row>
    <row r="10" spans="1:19">
      <c r="A10" t="s">
        <v>24</v>
      </c>
      <c r="B10" s="14"/>
      <c r="C10" s="2"/>
      <c r="D10" s="2"/>
      <c r="E10" s="2"/>
      <c r="F10" s="2"/>
      <c r="G10" s="2"/>
      <c r="H10" s="2"/>
      <c r="I10" s="2"/>
      <c r="J10" s="2"/>
      <c r="K10" s="2"/>
      <c r="L10" s="2">
        <v>2</v>
      </c>
      <c r="M10" s="2">
        <v>5</v>
      </c>
      <c r="N10" s="2">
        <v>3</v>
      </c>
      <c r="O10" s="2">
        <v>3</v>
      </c>
      <c r="P10" s="15">
        <v>4</v>
      </c>
      <c r="Q10" s="19">
        <f t="shared" si="0"/>
        <v>479.99999999999994</v>
      </c>
      <c r="R10" s="22" t="s">
        <v>22</v>
      </c>
      <c r="S10" s="25">
        <f>8*60</f>
        <v>480</v>
      </c>
    </row>
    <row r="11" spans="1:19">
      <c r="A11" t="s">
        <v>25</v>
      </c>
      <c r="B11" s="14">
        <v>1</v>
      </c>
      <c r="C11" s="2"/>
      <c r="D11" s="2"/>
      <c r="E11" s="2"/>
      <c r="F11" s="2"/>
      <c r="G11" s="2">
        <v>1</v>
      </c>
      <c r="H11" s="2"/>
      <c r="I11" s="2"/>
      <c r="J11" s="2"/>
      <c r="K11" s="2"/>
      <c r="L11" s="2">
        <v>1</v>
      </c>
      <c r="M11" s="2"/>
      <c r="N11" s="2"/>
      <c r="O11" s="2"/>
      <c r="P11" s="15"/>
      <c r="Q11" s="19">
        <f t="shared" si="0"/>
        <v>80</v>
      </c>
      <c r="R11" s="22" t="s">
        <v>26</v>
      </c>
      <c r="S11" s="25">
        <v>80</v>
      </c>
    </row>
    <row r="12" spans="1:19">
      <c r="A12" t="s">
        <v>27</v>
      </c>
      <c r="B12" s="14"/>
      <c r="C12" s="2">
        <v>1</v>
      </c>
      <c r="D12" s="2"/>
      <c r="E12" s="2"/>
      <c r="F12" s="2"/>
      <c r="G12" s="2"/>
      <c r="H12" s="2">
        <v>1</v>
      </c>
      <c r="I12" s="2"/>
      <c r="J12" s="2"/>
      <c r="K12" s="2"/>
      <c r="L12" s="2"/>
      <c r="M12" s="2">
        <v>1</v>
      </c>
      <c r="N12" s="2"/>
      <c r="O12" s="2"/>
      <c r="P12" s="15"/>
      <c r="Q12" s="19">
        <f t="shared" si="0"/>
        <v>75</v>
      </c>
      <c r="R12" s="22" t="s">
        <v>26</v>
      </c>
      <c r="S12" s="25">
        <v>75</v>
      </c>
    </row>
    <row r="13" spans="1:19">
      <c r="A13" t="s">
        <v>28</v>
      </c>
      <c r="B13" s="14"/>
      <c r="C13" s="2"/>
      <c r="D13" s="2">
        <v>1</v>
      </c>
      <c r="E13" s="2"/>
      <c r="F13" s="2"/>
      <c r="G13" s="2"/>
      <c r="H13" s="2"/>
      <c r="I13" s="2">
        <v>1</v>
      </c>
      <c r="J13" s="2"/>
      <c r="K13" s="2"/>
      <c r="L13" s="2"/>
      <c r="M13" s="2"/>
      <c r="N13" s="2">
        <v>1</v>
      </c>
      <c r="O13" s="2"/>
      <c r="P13" s="15"/>
      <c r="Q13" s="19">
        <f t="shared" si="0"/>
        <v>80</v>
      </c>
      <c r="R13" s="22" t="s">
        <v>26</v>
      </c>
      <c r="S13" s="25">
        <v>80</v>
      </c>
    </row>
    <row r="14" spans="1:19">
      <c r="A14" t="s">
        <v>29</v>
      </c>
      <c r="B14" s="14"/>
      <c r="C14" s="2"/>
      <c r="D14" s="2"/>
      <c r="E14" s="2">
        <v>1</v>
      </c>
      <c r="F14" s="2"/>
      <c r="G14" s="2"/>
      <c r="H14" s="2"/>
      <c r="I14" s="2"/>
      <c r="J14" s="2">
        <v>1</v>
      </c>
      <c r="K14" s="2"/>
      <c r="L14" s="2"/>
      <c r="M14" s="2"/>
      <c r="N14" s="2"/>
      <c r="O14" s="2">
        <v>1</v>
      </c>
      <c r="P14" s="15"/>
      <c r="Q14" s="19">
        <f t="shared" si="0"/>
        <v>120</v>
      </c>
      <c r="R14" s="22" t="s">
        <v>26</v>
      </c>
      <c r="S14" s="25">
        <v>120</v>
      </c>
    </row>
    <row r="15" spans="1:19" ht="17" thickBot="1">
      <c r="A15" t="s">
        <v>30</v>
      </c>
      <c r="B15" s="8"/>
      <c r="C15" s="9"/>
      <c r="D15" s="9"/>
      <c r="E15" s="9"/>
      <c r="F15" s="9">
        <v>1</v>
      </c>
      <c r="G15" s="9"/>
      <c r="H15" s="9"/>
      <c r="I15" s="9"/>
      <c r="J15" s="9"/>
      <c r="K15" s="9">
        <v>1</v>
      </c>
      <c r="L15" s="9"/>
      <c r="M15" s="9"/>
      <c r="N15" s="9"/>
      <c r="O15" s="9"/>
      <c r="P15" s="10">
        <v>1</v>
      </c>
      <c r="Q15" s="20">
        <f t="shared" si="0"/>
        <v>60</v>
      </c>
      <c r="R15" s="23" t="s">
        <v>26</v>
      </c>
      <c r="S15" s="26">
        <v>60</v>
      </c>
    </row>
    <row r="16" spans="1:19" ht="17" thickTop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"/>
  <sheetViews>
    <sheetView showGridLines="0" workbookViewId="0"/>
  </sheetViews>
  <sheetFormatPr baseColWidth="10" defaultColWidth="8.83203125" defaultRowHeight="16"/>
  <cols>
    <col min="1" max="1" width="2.1640625" customWidth="1"/>
    <col min="2" max="2" width="6.1640625" customWidth="1"/>
    <col min="3" max="3" width="20.33203125" bestFit="1" customWidth="1"/>
    <col min="4" max="4" width="11.83203125" bestFit="1" customWidth="1"/>
    <col min="5" max="5" width="12.5" bestFit="1" customWidth="1"/>
    <col min="6" max="6" width="10" bestFit="1" customWidth="1"/>
    <col min="7" max="8" width="11.83203125" bestFit="1" customWidth="1"/>
  </cols>
  <sheetData>
    <row r="1" spans="1:8">
      <c r="A1" s="1" t="s">
        <v>31</v>
      </c>
    </row>
    <row r="2" spans="1:8">
      <c r="A2" s="1" t="s">
        <v>32</v>
      </c>
    </row>
    <row r="3" spans="1:8">
      <c r="A3" s="1" t="s">
        <v>33</v>
      </c>
    </row>
    <row r="4" spans="1:8">
      <c r="A4" s="1" t="s">
        <v>34</v>
      </c>
    </row>
    <row r="6" spans="1:8" ht="17" thickBot="1">
      <c r="A6" t="s">
        <v>35</v>
      </c>
    </row>
    <row r="7" spans="1:8" ht="17" thickBot="1">
      <c r="B7" s="28" t="s">
        <v>36</v>
      </c>
      <c r="C7" s="28" t="s">
        <v>37</v>
      </c>
      <c r="D7" s="28" t="s">
        <v>38</v>
      </c>
      <c r="E7" s="28"/>
    </row>
    <row r="8" spans="1:8" ht="17" thickBot="1">
      <c r="B8" s="27" t="s">
        <v>39</v>
      </c>
      <c r="C8" s="27" t="s">
        <v>19</v>
      </c>
      <c r="D8" s="27">
        <v>1258.3333333333335</v>
      </c>
      <c r="E8" s="27"/>
    </row>
    <row r="10" spans="1:8" ht="17" thickBot="1">
      <c r="A10" t="s">
        <v>40</v>
      </c>
    </row>
    <row r="11" spans="1:8">
      <c r="B11" s="32"/>
      <c r="C11" s="32"/>
      <c r="D11" s="34" t="s">
        <v>41</v>
      </c>
      <c r="E11" s="34" t="s">
        <v>42</v>
      </c>
      <c r="F11" s="32" t="s">
        <v>43</v>
      </c>
      <c r="G11" s="32" t="s">
        <v>44</v>
      </c>
      <c r="H11" s="32" t="s">
        <v>44</v>
      </c>
    </row>
    <row r="12" spans="1:8" ht="17" thickBot="1">
      <c r="B12" s="33" t="s">
        <v>36</v>
      </c>
      <c r="C12" s="33" t="s">
        <v>37</v>
      </c>
      <c r="D12" s="33" t="s">
        <v>45</v>
      </c>
      <c r="E12" s="33" t="s">
        <v>46</v>
      </c>
      <c r="F12" s="33" t="s">
        <v>47</v>
      </c>
      <c r="G12" s="33" t="s">
        <v>48</v>
      </c>
      <c r="H12" s="33" t="s">
        <v>49</v>
      </c>
    </row>
    <row r="13" spans="1:8">
      <c r="B13" s="29" t="s">
        <v>50</v>
      </c>
      <c r="C13" s="29" t="s">
        <v>51</v>
      </c>
      <c r="D13" s="30">
        <v>0</v>
      </c>
      <c r="E13" s="30">
        <v>0.33333333333333348</v>
      </c>
      <c r="F13" s="29">
        <v>3</v>
      </c>
      <c r="G13" s="29">
        <v>1E+30</v>
      </c>
      <c r="H13" s="29">
        <v>0.33333333333333348</v>
      </c>
    </row>
    <row r="14" spans="1:8">
      <c r="B14" s="29" t="s">
        <v>52</v>
      </c>
      <c r="C14" s="29" t="s">
        <v>53</v>
      </c>
      <c r="D14" s="30">
        <v>0</v>
      </c>
      <c r="E14" s="30">
        <v>1</v>
      </c>
      <c r="F14" s="29">
        <v>4</v>
      </c>
      <c r="G14" s="29">
        <v>1E+30</v>
      </c>
      <c r="H14" s="29">
        <v>1</v>
      </c>
    </row>
    <row r="15" spans="1:8">
      <c r="B15" s="29" t="s">
        <v>54</v>
      </c>
      <c r="C15" s="29" t="s">
        <v>55</v>
      </c>
      <c r="D15" s="30">
        <v>74.999999999999986</v>
      </c>
      <c r="E15" s="30">
        <v>0</v>
      </c>
      <c r="F15" s="29">
        <v>4</v>
      </c>
      <c r="G15" s="29">
        <v>8.0000000000000002E-8</v>
      </c>
      <c r="H15" s="29">
        <v>2.6666667999999993</v>
      </c>
    </row>
    <row r="16" spans="1:8">
      <c r="B16" s="29" t="s">
        <v>56</v>
      </c>
      <c r="C16" s="29" t="s">
        <v>57</v>
      </c>
      <c r="D16" s="30">
        <v>0</v>
      </c>
      <c r="E16" s="30">
        <v>1</v>
      </c>
      <c r="F16" s="29">
        <v>5</v>
      </c>
      <c r="G16" s="29">
        <v>1E+30</v>
      </c>
      <c r="H16" s="29">
        <v>1</v>
      </c>
    </row>
    <row r="17" spans="1:8">
      <c r="B17" s="29" t="s">
        <v>58</v>
      </c>
      <c r="C17" s="29" t="s">
        <v>59</v>
      </c>
      <c r="D17" s="30">
        <v>60</v>
      </c>
      <c r="E17" s="30">
        <v>0</v>
      </c>
      <c r="F17" s="29">
        <v>3</v>
      </c>
      <c r="G17" s="29">
        <v>2.0000000999999998</v>
      </c>
      <c r="H17" s="29">
        <v>1E+30</v>
      </c>
    </row>
    <row r="18" spans="1:8">
      <c r="B18" s="29" t="s">
        <v>60</v>
      </c>
      <c r="C18" s="29" t="s">
        <v>61</v>
      </c>
      <c r="D18" s="30">
        <v>0</v>
      </c>
      <c r="E18" s="30">
        <v>2.3333333333333335</v>
      </c>
      <c r="F18" s="29">
        <v>5</v>
      </c>
      <c r="G18" s="29">
        <v>1E+30</v>
      </c>
      <c r="H18" s="29">
        <v>2.3333333333333335</v>
      </c>
    </row>
    <row r="19" spans="1:8">
      <c r="B19" s="29" t="s">
        <v>62</v>
      </c>
      <c r="C19" s="29" t="s">
        <v>63</v>
      </c>
      <c r="D19" s="30">
        <v>75</v>
      </c>
      <c r="E19" s="30">
        <v>0</v>
      </c>
      <c r="F19" s="29">
        <v>3</v>
      </c>
      <c r="G19" s="29">
        <v>1.0000001000000001</v>
      </c>
      <c r="H19" s="29">
        <v>1E+30</v>
      </c>
    </row>
    <row r="20" spans="1:8">
      <c r="B20" s="29" t="s">
        <v>64</v>
      </c>
      <c r="C20" s="29" t="s">
        <v>65</v>
      </c>
      <c r="D20" s="30">
        <v>0</v>
      </c>
      <c r="E20" s="30">
        <v>1</v>
      </c>
      <c r="F20" s="29">
        <v>5</v>
      </c>
      <c r="G20" s="29">
        <v>1E+30</v>
      </c>
      <c r="H20" s="29">
        <v>1</v>
      </c>
    </row>
    <row r="21" spans="1:8">
      <c r="B21" s="29" t="s">
        <v>66</v>
      </c>
      <c r="C21" s="29" t="s">
        <v>67</v>
      </c>
      <c r="D21" s="30">
        <v>18.333333333333371</v>
      </c>
      <c r="E21" s="30">
        <v>0</v>
      </c>
      <c r="F21" s="29">
        <v>4</v>
      </c>
      <c r="G21" s="29">
        <v>1.0000001000000001</v>
      </c>
      <c r="H21" s="29">
        <v>8.0000000000000002E-8</v>
      </c>
    </row>
    <row r="22" spans="1:8">
      <c r="B22" s="29" t="s">
        <v>68</v>
      </c>
      <c r="C22" s="29" t="s">
        <v>69</v>
      </c>
      <c r="D22" s="30">
        <v>0</v>
      </c>
      <c r="E22" s="30">
        <v>2</v>
      </c>
      <c r="F22" s="29">
        <v>5</v>
      </c>
      <c r="G22" s="29">
        <v>1E+30</v>
      </c>
      <c r="H22" s="29">
        <v>2</v>
      </c>
    </row>
    <row r="23" spans="1:8">
      <c r="B23" s="29" t="s">
        <v>70</v>
      </c>
      <c r="C23" s="29" t="s">
        <v>71</v>
      </c>
      <c r="D23" s="30">
        <v>80</v>
      </c>
      <c r="E23" s="30">
        <v>0</v>
      </c>
      <c r="F23" s="29">
        <v>2</v>
      </c>
      <c r="G23" s="29">
        <v>0.33333343333333348</v>
      </c>
      <c r="H23" s="29">
        <v>1E+30</v>
      </c>
    </row>
    <row r="24" spans="1:8">
      <c r="B24" s="29" t="s">
        <v>72</v>
      </c>
      <c r="C24" s="29" t="s">
        <v>73</v>
      </c>
      <c r="D24" s="30">
        <v>0</v>
      </c>
      <c r="E24" s="30">
        <v>3.6666666666666661</v>
      </c>
      <c r="F24" s="29">
        <v>5</v>
      </c>
      <c r="G24" s="29">
        <v>1E+30</v>
      </c>
      <c r="H24" s="29">
        <v>3.6666666666666661</v>
      </c>
    </row>
    <row r="25" spans="1:8">
      <c r="B25" s="29" t="s">
        <v>74</v>
      </c>
      <c r="C25" s="29" t="s">
        <v>75</v>
      </c>
      <c r="D25" s="30">
        <v>5.0000000000000142</v>
      </c>
      <c r="E25" s="30">
        <v>0</v>
      </c>
      <c r="F25" s="29">
        <v>3</v>
      </c>
      <c r="G25" s="29">
        <v>1.0000001000000001</v>
      </c>
      <c r="H25" s="29">
        <v>8.0000000000000002E-8</v>
      </c>
    </row>
    <row r="26" spans="1:8">
      <c r="B26" s="29" t="s">
        <v>76</v>
      </c>
      <c r="C26" s="29" t="s">
        <v>77</v>
      </c>
      <c r="D26" s="30">
        <v>101.66666666666663</v>
      </c>
      <c r="E26" s="30">
        <v>0</v>
      </c>
      <c r="F26" s="29">
        <v>3</v>
      </c>
      <c r="G26" s="29">
        <v>8.0000000000000002E-8</v>
      </c>
      <c r="H26" s="29">
        <v>1.0000001000000001</v>
      </c>
    </row>
    <row r="27" spans="1:8" ht="17" thickBot="1">
      <c r="B27" s="27" t="s">
        <v>78</v>
      </c>
      <c r="C27" s="27" t="s">
        <v>79</v>
      </c>
      <c r="D27" s="31">
        <v>0</v>
      </c>
      <c r="E27" s="31">
        <v>2.333333333333333</v>
      </c>
      <c r="F27" s="27">
        <v>4</v>
      </c>
      <c r="G27" s="27">
        <v>1E+30</v>
      </c>
      <c r="H27" s="27">
        <v>2.333333333333333</v>
      </c>
    </row>
    <row r="29" spans="1:8" ht="17" thickBot="1">
      <c r="A29" t="s">
        <v>20</v>
      </c>
    </row>
    <row r="30" spans="1:8">
      <c r="B30" s="32"/>
      <c r="C30" s="32"/>
      <c r="D30" s="32" t="s">
        <v>41</v>
      </c>
      <c r="E30" s="32" t="s">
        <v>80</v>
      </c>
      <c r="F30" s="32" t="s">
        <v>81</v>
      </c>
      <c r="G30" s="32" t="s">
        <v>44</v>
      </c>
      <c r="H30" s="32" t="s">
        <v>44</v>
      </c>
    </row>
    <row r="31" spans="1:8" ht="17" thickBot="1">
      <c r="B31" s="33" t="s">
        <v>36</v>
      </c>
      <c r="C31" s="33" t="s">
        <v>37</v>
      </c>
      <c r="D31" s="33" t="s">
        <v>45</v>
      </c>
      <c r="E31" s="33" t="s">
        <v>82</v>
      </c>
      <c r="F31" s="33" t="s">
        <v>83</v>
      </c>
      <c r="G31" s="33" t="s">
        <v>48</v>
      </c>
      <c r="H31" s="33" t="s">
        <v>49</v>
      </c>
    </row>
    <row r="32" spans="1:8">
      <c r="B32" s="29" t="s">
        <v>84</v>
      </c>
      <c r="C32" s="29" t="s">
        <v>21</v>
      </c>
      <c r="D32" s="30">
        <v>479.99999999999994</v>
      </c>
      <c r="E32" s="30">
        <v>0</v>
      </c>
      <c r="F32" s="29">
        <v>480</v>
      </c>
      <c r="G32" s="29">
        <v>20.000000000000057</v>
      </c>
      <c r="H32" s="29">
        <v>181.66666666666646</v>
      </c>
    </row>
    <row r="33" spans="2:8">
      <c r="B33" s="29" t="s">
        <v>85</v>
      </c>
      <c r="C33" s="29" t="s">
        <v>23</v>
      </c>
      <c r="D33" s="30">
        <v>298.33333333333348</v>
      </c>
      <c r="E33" s="30">
        <v>0</v>
      </c>
      <c r="F33" s="29">
        <v>480</v>
      </c>
      <c r="G33" s="29">
        <v>1E+30</v>
      </c>
      <c r="H33" s="29">
        <v>181.66666666666646</v>
      </c>
    </row>
    <row r="34" spans="2:8">
      <c r="B34" s="29" t="s">
        <v>86</v>
      </c>
      <c r="C34" s="29" t="s">
        <v>24</v>
      </c>
      <c r="D34" s="30">
        <v>479.99999999999994</v>
      </c>
      <c r="E34" s="30">
        <v>-0.33333333333333326</v>
      </c>
      <c r="F34" s="29">
        <v>480</v>
      </c>
      <c r="G34" s="29">
        <v>55.000000000000114</v>
      </c>
      <c r="H34" s="29">
        <v>136.24999999999986</v>
      </c>
    </row>
    <row r="35" spans="2:8">
      <c r="B35" s="29" t="s">
        <v>87</v>
      </c>
      <c r="C35" s="29" t="s">
        <v>25</v>
      </c>
      <c r="D35" s="30">
        <v>80</v>
      </c>
      <c r="E35" s="30">
        <v>2.6666666666666665</v>
      </c>
      <c r="F35" s="29">
        <v>80</v>
      </c>
      <c r="G35" s="29">
        <v>68.124999999999929</v>
      </c>
      <c r="H35" s="29">
        <v>27.500000000000057</v>
      </c>
    </row>
    <row r="36" spans="2:8">
      <c r="B36" s="29" t="s">
        <v>88</v>
      </c>
      <c r="C36" s="29" t="s">
        <v>27</v>
      </c>
      <c r="D36" s="30">
        <v>75</v>
      </c>
      <c r="E36" s="30">
        <v>3</v>
      </c>
      <c r="F36" s="29">
        <v>75</v>
      </c>
      <c r="G36" s="29">
        <v>60.555555555555479</v>
      </c>
      <c r="H36" s="29">
        <v>75</v>
      </c>
    </row>
    <row r="37" spans="2:8">
      <c r="B37" s="29" t="s">
        <v>89</v>
      </c>
      <c r="C37" s="29" t="s">
        <v>28</v>
      </c>
      <c r="D37" s="30">
        <v>80</v>
      </c>
      <c r="E37" s="30">
        <v>4</v>
      </c>
      <c r="F37" s="29">
        <v>80</v>
      </c>
      <c r="G37" s="29">
        <v>45.416666666666615</v>
      </c>
      <c r="H37" s="29">
        <v>5.0000000000000142</v>
      </c>
    </row>
    <row r="38" spans="2:8">
      <c r="B38" s="29" t="s">
        <v>90</v>
      </c>
      <c r="C38" s="29" t="s">
        <v>29</v>
      </c>
      <c r="D38" s="30">
        <v>120</v>
      </c>
      <c r="E38" s="30">
        <v>4</v>
      </c>
      <c r="F38" s="29">
        <v>120</v>
      </c>
      <c r="G38" s="29">
        <v>45.416666666666615</v>
      </c>
      <c r="H38" s="29">
        <v>18.333333333333371</v>
      </c>
    </row>
    <row r="39" spans="2:8" ht="17" thickBot="1">
      <c r="B39" s="27" t="s">
        <v>91</v>
      </c>
      <c r="C39" s="27" t="s">
        <v>30</v>
      </c>
      <c r="D39" s="31">
        <v>60</v>
      </c>
      <c r="E39" s="31">
        <v>3</v>
      </c>
      <c r="F39" s="27">
        <v>60</v>
      </c>
      <c r="G39" s="27">
        <v>60.555555555555479</v>
      </c>
      <c r="H39" s="27">
        <v>6.6666666666666847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Solution</vt:lpstr>
      <vt:lpstr>Sensitivity 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SOUMYADIP MITRA</dc:creator>
  <cp:lastModifiedBy>SOUMYADIP MITRA</cp:lastModifiedBy>
  <dcterms:created xsi:type="dcterms:W3CDTF">2019-09-22T04:27:31Z</dcterms:created>
  <dcterms:modified xsi:type="dcterms:W3CDTF">2019-09-28T04:37:23Z</dcterms:modified>
</cp:coreProperties>
</file>