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C8720CE9-2A35-FE4D-B06C-A87B0723AB75}" xr6:coauthVersionLast="36" xr6:coauthVersionMax="36" xr10:uidLastSave="{00000000-0000-0000-0000-000000000000}"/>
  <bookViews>
    <workbookView xWindow="80" yWindow="460" windowWidth="25440" windowHeight="15000" activeTab="1" xr2:uid="{00000000-000D-0000-FFFF-FFFF00000000}"/>
  </bookViews>
  <sheets>
    <sheet name="Problem" sheetId="1" r:id="rId1"/>
    <sheet name="Solution" sheetId="2" r:id="rId2"/>
    <sheet name="Sensitivity Report 1" sheetId="4" r:id="rId3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Solution!$B$5:$M$5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Solution!$N$8:$N$18</definedName>
    <definedName name="solver_lhs2" localSheetId="1" hidden="1">Solution!$N$19</definedName>
    <definedName name="solver_lhs3" localSheetId="1" hidden="1">Solution!$N$20</definedName>
    <definedName name="solver_lhs4" localSheetId="1" hidden="1">Solution!$N$21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4</definedName>
    <definedName name="solver_obc" localSheetId="1" hidden="1">0</definedName>
    <definedName name="solver_obp" localSheetId="1" hidden="1">0</definedName>
    <definedName name="solver_opt" localSheetId="1" hidden="1">Solution!$N$6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p" localSheetId="1" hidden="1">0</definedName>
    <definedName name="solver_rhs1" localSheetId="1" hidden="1">Solution!$P$8:$P$18</definedName>
    <definedName name="solver_rhs2" localSheetId="1" hidden="1">Solution!$P$19</definedName>
    <definedName name="solver_rhs3" localSheetId="1" hidden="1">Solution!$P$20</definedName>
    <definedName name="solver_rhs4" localSheetId="1" hidden="1">Solution!$P$21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9" i="2" l="1"/>
  <c r="N8" i="2"/>
  <c r="N20" i="2"/>
  <c r="N19" i="2"/>
  <c r="N18" i="2"/>
  <c r="N17" i="2"/>
  <c r="N16" i="2"/>
  <c r="N15" i="2"/>
  <c r="N14" i="2"/>
  <c r="N13" i="2"/>
  <c r="N12" i="2"/>
  <c r="N11" i="2"/>
  <c r="N10" i="2"/>
  <c r="N6" i="2"/>
</calcChain>
</file>

<file path=xl/sharedStrings.xml><?xml version="1.0" encoding="utf-8"?>
<sst xmlns="http://schemas.openxmlformats.org/spreadsheetml/2006/main" count="134" uniqueCount="95">
  <si>
    <t>Int Cargo Company</t>
  </si>
  <si>
    <t>Let</t>
  </si>
  <si>
    <t>Tij = tons of commodity i loaded to j cargo, i=1,2,3,4, j=F,M,R</t>
  </si>
  <si>
    <t>T1F</t>
  </si>
  <si>
    <t>T1M</t>
  </si>
  <si>
    <t>T1R</t>
  </si>
  <si>
    <t>T2F</t>
  </si>
  <si>
    <t>T2M</t>
  </si>
  <si>
    <t>T2R</t>
  </si>
  <si>
    <t>T3F</t>
  </si>
  <si>
    <t>T3M</t>
  </si>
  <si>
    <t>T3R</t>
  </si>
  <si>
    <t>T4F</t>
  </si>
  <si>
    <t>T4M</t>
  </si>
  <si>
    <t>T4R</t>
  </si>
  <si>
    <t>Tons of commodity</t>
  </si>
  <si>
    <t>Profit MAX</t>
  </si>
  <si>
    <t>Constraints</t>
  </si>
  <si>
    <t>4000 tons of cmd 1</t>
  </si>
  <si>
    <t>&lt;=</t>
  </si>
  <si>
    <t>2500 tons of cmd 2</t>
  </si>
  <si>
    <t>1200 tons of cmd 3</t>
  </si>
  <si>
    <t>1700 tons of cmd 4</t>
  </si>
  <si>
    <t>Forward Volume</t>
  </si>
  <si>
    <t>Middle Volume</t>
  </si>
  <si>
    <t>Rear Volume</t>
  </si>
  <si>
    <t>Forward weight</t>
  </si>
  <si>
    <t>Middle Weight</t>
  </si>
  <si>
    <t>Rear Weight</t>
  </si>
  <si>
    <t>&gt;=</t>
  </si>
  <si>
    <t>40% wt limit</t>
  </si>
  <si>
    <t>60% wt limit</t>
  </si>
  <si>
    <t>Microsoft Excel 16.0 Sensitivity Report</t>
  </si>
  <si>
    <t>Worksheet: [Ed6_Ex38_Int_Cargo_Cmp_Problem_Solved.xlsx]Solution</t>
  </si>
  <si>
    <t>Engine: Standard LP/Quadratic</t>
  </si>
  <si>
    <t>Objective Cell (Max)</t>
  </si>
  <si>
    <t>Cell</t>
  </si>
  <si>
    <t>Name</t>
  </si>
  <si>
    <t>Final Value</t>
  </si>
  <si>
    <t>$N$6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</si>
  <si>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</si>
  <si>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</si>
  <si>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</si>
  <si>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</si>
  <si>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</si>
  <si>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</si>
  <si>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</si>
  <si>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</si>
  <si>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</si>
  <si>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</si>
  <si>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$B$5</t>
  </si>
  <si>
    <t>Tons of commodity T1F</t>
  </si>
  <si>
    <t>$C$5</t>
  </si>
  <si>
    <t>Tons of commodity T1M</t>
  </si>
  <si>
    <t>$D$5</t>
  </si>
  <si>
    <t>Tons of commodity T1R</t>
  </si>
  <si>
    <t>$E$5</t>
  </si>
  <si>
    <t>Tons of commodity T2F</t>
  </si>
  <si>
    <t>$F$5</t>
  </si>
  <si>
    <t>Tons of commodity T2M</t>
  </si>
  <si>
    <t>$G$5</t>
  </si>
  <si>
    <t>Tons of commodity T2R</t>
  </si>
  <si>
    <t>$H$5</t>
  </si>
  <si>
    <t>Tons of commodity T3F</t>
  </si>
  <si>
    <t>$I$5</t>
  </si>
  <si>
    <t>Tons of commodity T3M</t>
  </si>
  <si>
    <t>$J$5</t>
  </si>
  <si>
    <t>Tons of commodity T3R</t>
  </si>
  <si>
    <t>$K$5</t>
  </si>
  <si>
    <t>Tons of commodity T4F</t>
  </si>
  <si>
    <t>$L$5</t>
  </si>
  <si>
    <t>Tons of commodity T4M</t>
  </si>
  <si>
    <t>$M$5</t>
  </si>
  <si>
    <t>Tons of commodity T4R</t>
  </si>
  <si>
    <t>Shadow</t>
  </si>
  <si>
    <t>Constraint</t>
  </si>
  <si>
    <t>Price</t>
  </si>
  <si>
    <t>R.H. Side</t>
  </si>
  <si>
    <t>$N$8</t>
  </si>
  <si>
    <t>$N$9</t>
  </si>
  <si>
    <t>$N$10</t>
  </si>
  <si>
    <t>$N$11</t>
  </si>
  <si>
    <t>$N$12</t>
  </si>
  <si>
    <t>$N$13</t>
  </si>
  <si>
    <t>$N$14</t>
  </si>
  <si>
    <t>$N$15</t>
  </si>
  <si>
    <t>$N$16</t>
  </si>
  <si>
    <t>$N$17</t>
  </si>
  <si>
    <t>$N$18</t>
  </si>
  <si>
    <t>$N$19</t>
  </si>
  <si>
    <t>$N$20</t>
  </si>
  <si>
    <t>+10% wt limit</t>
  </si>
  <si>
    <t>-10% wt limit</t>
  </si>
  <si>
    <t>Report Created: 9/22/2019 12:28:26 PM</t>
  </si>
  <si>
    <t>$N$21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</si>
</sst>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0" xfId="0" applyFill="1" applyBorder="1" applyAlignment="1"/>
    <xf numFmtId="0" fontId="4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0" fontId="0" fillId="0" borderId="21" xfId="0" applyNumberFormat="1" applyFill="1" applyBorder="1" applyAlignment="1"/>
    <xf numFmtId="0" fontId="0" fillId="0" borderId="20" xfId="0" applyNumberFormat="1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7" xfId="0" applyNumberFormat="1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774700</xdr:colOff>
      <xdr:row>38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DD3F7-C0DA-0C48-8F6F-72ECB4B21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9855200" cy="769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zoomScaleNormal="100" workbookViewId="0"/>
  </sheetViews>
  <sheetFormatPr baseColWidth="10" defaultColWidth="11" defaultRowHeight="16"/>
  <cols>
    <col min="1" max="1" width="17.83203125" customWidth="1"/>
    <col min="2" max="13" width="6.6640625" customWidth="1"/>
    <col min="14" max="14" width="16" customWidth="1"/>
    <col min="15" max="15" width="6.83203125" customWidth="1"/>
    <col min="16" max="16" width="9" customWidth="1"/>
  </cols>
  <sheetData>
    <row r="1" spans="1:16">
      <c r="A1" s="2" t="s">
        <v>0</v>
      </c>
    </row>
    <row r="2" spans="1:16">
      <c r="A2" t="s">
        <v>1</v>
      </c>
      <c r="B2" t="s">
        <v>2</v>
      </c>
    </row>
    <row r="3" spans="1:16" ht="17" thickBot="1"/>
    <row r="4" spans="1:16" ht="17" thickTop="1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1"/>
      <c r="O4" s="1"/>
      <c r="P4" s="1"/>
    </row>
    <row r="5" spans="1:16" ht="17" thickBot="1">
      <c r="A5" t="s">
        <v>15</v>
      </c>
      <c r="B5" s="9">
        <v>300</v>
      </c>
      <c r="C5" s="3">
        <v>4500</v>
      </c>
      <c r="D5" s="3">
        <v>0</v>
      </c>
      <c r="E5" s="3">
        <v>2500</v>
      </c>
      <c r="F5" s="3">
        <v>0</v>
      </c>
      <c r="G5" s="3">
        <v>0</v>
      </c>
      <c r="H5" s="3">
        <v>185.71428571428581</v>
      </c>
      <c r="I5" s="3">
        <v>0</v>
      </c>
      <c r="J5" s="3">
        <v>1014.2857142857142</v>
      </c>
      <c r="K5" s="3">
        <v>0</v>
      </c>
      <c r="L5" s="3">
        <v>0</v>
      </c>
      <c r="M5" s="10">
        <v>1700</v>
      </c>
      <c r="N5" s="1"/>
      <c r="O5" s="1"/>
      <c r="P5" s="1"/>
    </row>
    <row r="6" spans="1:16" ht="18" thickTop="1" thickBot="1">
      <c r="A6" t="s">
        <v>16</v>
      </c>
      <c r="B6" s="14">
        <v>70</v>
      </c>
      <c r="C6" s="15">
        <v>70</v>
      </c>
      <c r="D6" s="15">
        <v>70</v>
      </c>
      <c r="E6" s="15">
        <v>50</v>
      </c>
      <c r="F6" s="15">
        <v>50</v>
      </c>
      <c r="G6" s="15">
        <v>50</v>
      </c>
      <c r="H6" s="15">
        <v>60</v>
      </c>
      <c r="I6" s="15">
        <v>60</v>
      </c>
      <c r="J6" s="15">
        <v>60</v>
      </c>
      <c r="K6" s="15">
        <v>80</v>
      </c>
      <c r="L6" s="15">
        <v>80</v>
      </c>
      <c r="M6" s="16">
        <v>80</v>
      </c>
      <c r="N6" s="29">
        <f>SUMPRODUCT($B$5:$M$5,B6:M6)</f>
        <v>669000</v>
      </c>
      <c r="O6" s="1"/>
      <c r="P6" s="1"/>
    </row>
    <row r="7" spans="1:16" ht="18" thickTop="1" thickBot="1">
      <c r="A7" t="s">
        <v>17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22"/>
      <c r="O7" s="1"/>
      <c r="P7" s="1"/>
    </row>
    <row r="8" spans="1:16" ht="17" thickTop="1">
      <c r="A8" t="s">
        <v>18</v>
      </c>
      <c r="B8" s="20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25"/>
      <c r="N8" s="23">
        <f>SUMPRODUCT($B$5:$M$5,B8:M8)</f>
        <v>4800</v>
      </c>
      <c r="O8" s="17" t="s">
        <v>19</v>
      </c>
      <c r="P8" s="8">
        <v>4800</v>
      </c>
    </row>
    <row r="9" spans="1:16">
      <c r="A9" t="s">
        <v>20</v>
      </c>
      <c r="B9" s="20"/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/>
      <c r="L9" s="4"/>
      <c r="M9" s="25"/>
      <c r="N9" s="23">
        <f>SUMPRODUCT($B$5:$M$5,B9:M9)</f>
        <v>2500</v>
      </c>
      <c r="O9" s="20" t="s">
        <v>19</v>
      </c>
      <c r="P9" s="27">
        <v>2500</v>
      </c>
    </row>
    <row r="10" spans="1:16">
      <c r="A10" t="s">
        <v>21</v>
      </c>
      <c r="B10" s="20"/>
      <c r="C10" s="4"/>
      <c r="D10" s="4"/>
      <c r="E10" s="4"/>
      <c r="F10" s="4"/>
      <c r="G10" s="4"/>
      <c r="H10" s="4">
        <v>1</v>
      </c>
      <c r="I10" s="4">
        <v>1</v>
      </c>
      <c r="J10" s="4">
        <v>1</v>
      </c>
      <c r="K10" s="4"/>
      <c r="L10" s="4"/>
      <c r="M10" s="25"/>
      <c r="N10" s="23">
        <f t="shared" ref="N10:N21" si="0">SUMPRODUCT($B$5:$M$5,B10:M10)</f>
        <v>1200</v>
      </c>
      <c r="O10" s="20" t="s">
        <v>19</v>
      </c>
      <c r="P10" s="27">
        <v>1200</v>
      </c>
    </row>
    <row r="11" spans="1:16">
      <c r="A11" t="s">
        <v>22</v>
      </c>
      <c r="B11" s="20"/>
      <c r="C11" s="4"/>
      <c r="D11" s="4"/>
      <c r="E11" s="4"/>
      <c r="F11" s="4"/>
      <c r="G11" s="4"/>
      <c r="H11" s="4"/>
      <c r="I11" s="4"/>
      <c r="J11" s="4"/>
      <c r="K11" s="4">
        <v>1</v>
      </c>
      <c r="L11" s="4">
        <v>1</v>
      </c>
      <c r="M11" s="25">
        <v>1</v>
      </c>
      <c r="N11" s="23">
        <f t="shared" si="0"/>
        <v>1700</v>
      </c>
      <c r="O11" s="20" t="s">
        <v>19</v>
      </c>
      <c r="P11" s="27">
        <v>1700</v>
      </c>
    </row>
    <row r="12" spans="1:16">
      <c r="A12" t="s">
        <v>23</v>
      </c>
      <c r="B12" s="20">
        <v>40</v>
      </c>
      <c r="C12" s="4"/>
      <c r="D12" s="4"/>
      <c r="E12" s="4">
        <v>25</v>
      </c>
      <c r="F12" s="4"/>
      <c r="G12" s="4"/>
      <c r="H12" s="4">
        <v>60</v>
      </c>
      <c r="I12" s="4"/>
      <c r="J12" s="4"/>
      <c r="K12" s="4">
        <v>55</v>
      </c>
      <c r="L12" s="4"/>
      <c r="M12" s="25"/>
      <c r="N12" s="23">
        <f t="shared" si="0"/>
        <v>85642.857142857145</v>
      </c>
      <c r="O12" s="20" t="s">
        <v>19</v>
      </c>
      <c r="P12" s="27">
        <v>145000</v>
      </c>
    </row>
    <row r="13" spans="1:16">
      <c r="A13" t="s">
        <v>24</v>
      </c>
      <c r="B13" s="20"/>
      <c r="C13" s="4">
        <v>40</v>
      </c>
      <c r="D13" s="4"/>
      <c r="E13" s="4"/>
      <c r="F13" s="4">
        <v>25</v>
      </c>
      <c r="G13" s="4"/>
      <c r="H13" s="4"/>
      <c r="I13" s="4">
        <v>60</v>
      </c>
      <c r="J13" s="4"/>
      <c r="K13" s="4"/>
      <c r="L13" s="4">
        <v>55</v>
      </c>
      <c r="M13" s="25"/>
      <c r="N13" s="23">
        <f t="shared" si="0"/>
        <v>180000</v>
      </c>
      <c r="O13" s="20" t="s">
        <v>19</v>
      </c>
      <c r="P13" s="27">
        <v>180000</v>
      </c>
    </row>
    <row r="14" spans="1:16">
      <c r="A14" t="s">
        <v>25</v>
      </c>
      <c r="B14" s="20"/>
      <c r="C14" s="4"/>
      <c r="D14" s="4">
        <v>40</v>
      </c>
      <c r="E14" s="4"/>
      <c r="F14" s="4"/>
      <c r="G14" s="4">
        <v>25</v>
      </c>
      <c r="H14" s="4"/>
      <c r="I14" s="4"/>
      <c r="J14" s="4">
        <v>60</v>
      </c>
      <c r="K14" s="4"/>
      <c r="L14" s="4"/>
      <c r="M14" s="25">
        <v>55</v>
      </c>
      <c r="N14" s="23">
        <f t="shared" si="0"/>
        <v>154357.14285714284</v>
      </c>
      <c r="O14" s="20" t="s">
        <v>19</v>
      </c>
      <c r="P14" s="27">
        <v>155000</v>
      </c>
    </row>
    <row r="15" spans="1:16">
      <c r="A15" t="s">
        <v>26</v>
      </c>
      <c r="B15" s="20">
        <v>1</v>
      </c>
      <c r="C15" s="4"/>
      <c r="D15" s="4"/>
      <c r="E15" s="4">
        <v>1</v>
      </c>
      <c r="F15" s="4"/>
      <c r="G15" s="4"/>
      <c r="H15" s="4">
        <v>1</v>
      </c>
      <c r="I15" s="4"/>
      <c r="J15" s="4"/>
      <c r="K15" s="4">
        <v>1</v>
      </c>
      <c r="L15" s="4"/>
      <c r="M15" s="25"/>
      <c r="N15" s="23">
        <f t="shared" si="0"/>
        <v>2985.7142857142858</v>
      </c>
      <c r="O15" s="20" t="s">
        <v>19</v>
      </c>
      <c r="P15" s="27">
        <v>3000</v>
      </c>
    </row>
    <row r="16" spans="1:16">
      <c r="A16" t="s">
        <v>27</v>
      </c>
      <c r="B16" s="20"/>
      <c r="C16" s="4">
        <v>1</v>
      </c>
      <c r="D16" s="4"/>
      <c r="E16" s="4"/>
      <c r="F16" s="4">
        <v>1</v>
      </c>
      <c r="G16" s="4"/>
      <c r="H16" s="4"/>
      <c r="I16" s="4">
        <v>1</v>
      </c>
      <c r="J16" s="4"/>
      <c r="K16" s="4"/>
      <c r="L16" s="4">
        <v>1</v>
      </c>
      <c r="M16" s="25"/>
      <c r="N16" s="23">
        <f t="shared" si="0"/>
        <v>4500</v>
      </c>
      <c r="O16" s="20" t="s">
        <v>19</v>
      </c>
      <c r="P16" s="27">
        <v>6000</v>
      </c>
    </row>
    <row r="17" spans="1:16">
      <c r="A17" t="s">
        <v>28</v>
      </c>
      <c r="B17" s="20"/>
      <c r="C17" s="4"/>
      <c r="D17" s="4">
        <v>1</v>
      </c>
      <c r="E17" s="4"/>
      <c r="F17" s="4"/>
      <c r="G17" s="4">
        <v>1</v>
      </c>
      <c r="H17" s="4"/>
      <c r="I17" s="4"/>
      <c r="J17" s="4">
        <v>1</v>
      </c>
      <c r="K17" s="4"/>
      <c r="L17" s="4"/>
      <c r="M17" s="25">
        <v>1</v>
      </c>
      <c r="N17" s="23">
        <f t="shared" si="0"/>
        <v>2714.2857142857142</v>
      </c>
      <c r="O17" s="20" t="s">
        <v>19</v>
      </c>
      <c r="P17" s="27">
        <v>4000</v>
      </c>
    </row>
    <row r="18" spans="1:16">
      <c r="A18" s="38" t="s">
        <v>91</v>
      </c>
      <c r="B18" s="21">
        <v>1</v>
      </c>
      <c r="C18" s="5"/>
      <c r="D18" s="5">
        <v>-1.1000000000000001</v>
      </c>
      <c r="E18" s="5">
        <v>1</v>
      </c>
      <c r="F18" s="5"/>
      <c r="G18" s="5">
        <v>-1.1000000000000001</v>
      </c>
      <c r="H18" s="5">
        <v>1</v>
      </c>
      <c r="I18" s="5"/>
      <c r="J18" s="5">
        <v>-1.1000000000000001</v>
      </c>
      <c r="K18" s="5">
        <v>1</v>
      </c>
      <c r="L18" s="5"/>
      <c r="M18" s="26">
        <v>-1.1000000000000001</v>
      </c>
      <c r="N18" s="23">
        <f t="shared" si="0"/>
        <v>-2.2737367544323206E-13</v>
      </c>
      <c r="O18" s="20" t="s">
        <v>19</v>
      </c>
      <c r="P18" s="27">
        <v>0</v>
      </c>
    </row>
    <row r="19" spans="1:16">
      <c r="A19" t="s">
        <v>30</v>
      </c>
      <c r="B19" s="20">
        <v>-0.4</v>
      </c>
      <c r="C19" s="4">
        <v>0.6</v>
      </c>
      <c r="D19" s="4">
        <v>-0.4</v>
      </c>
      <c r="E19" s="4">
        <v>-0.4</v>
      </c>
      <c r="F19" s="4">
        <v>0.6</v>
      </c>
      <c r="G19" s="4">
        <v>-0.4</v>
      </c>
      <c r="H19" s="4">
        <v>-0.4</v>
      </c>
      <c r="I19" s="4">
        <v>0.6</v>
      </c>
      <c r="J19" s="4">
        <v>-0.4</v>
      </c>
      <c r="K19" s="4">
        <v>-0.4</v>
      </c>
      <c r="L19" s="4">
        <v>0.6</v>
      </c>
      <c r="M19" s="25">
        <v>-0.4</v>
      </c>
      <c r="N19" s="23">
        <f t="shared" si="0"/>
        <v>420</v>
      </c>
      <c r="O19" s="20" t="s">
        <v>29</v>
      </c>
      <c r="P19" s="27">
        <v>0</v>
      </c>
    </row>
    <row r="20" spans="1:16">
      <c r="A20" t="s">
        <v>31</v>
      </c>
      <c r="B20" s="20">
        <v>-0.6</v>
      </c>
      <c r="C20" s="4">
        <v>0.4</v>
      </c>
      <c r="D20" s="4">
        <v>-0.6</v>
      </c>
      <c r="E20" s="4">
        <v>-0.6</v>
      </c>
      <c r="F20" s="4">
        <v>0.4</v>
      </c>
      <c r="G20" s="4">
        <v>-0.6</v>
      </c>
      <c r="H20" s="4">
        <v>-0.6</v>
      </c>
      <c r="I20" s="4">
        <v>0.4</v>
      </c>
      <c r="J20" s="4">
        <v>-0.6</v>
      </c>
      <c r="K20" s="4">
        <v>-0.6</v>
      </c>
      <c r="L20" s="4">
        <v>0.4</v>
      </c>
      <c r="M20" s="25">
        <v>-0.6</v>
      </c>
      <c r="N20" s="23">
        <f t="shared" si="0"/>
        <v>-1620</v>
      </c>
      <c r="O20" s="20" t="s">
        <v>19</v>
      </c>
      <c r="P20" s="27">
        <v>0</v>
      </c>
    </row>
    <row r="21" spans="1:16" ht="17" thickBot="1">
      <c r="A21" s="38" t="s">
        <v>92</v>
      </c>
      <c r="B21" s="11">
        <v>1</v>
      </c>
      <c r="C21" s="12"/>
      <c r="D21" s="12">
        <v>-0.9</v>
      </c>
      <c r="E21" s="12">
        <v>1</v>
      </c>
      <c r="F21" s="12"/>
      <c r="G21" s="12">
        <v>-0.9</v>
      </c>
      <c r="H21" s="12">
        <v>1</v>
      </c>
      <c r="I21" s="12"/>
      <c r="J21" s="12">
        <v>-0.9</v>
      </c>
      <c r="K21" s="12">
        <v>1</v>
      </c>
      <c r="L21" s="12"/>
      <c r="M21" s="13">
        <v>-0.9</v>
      </c>
      <c r="N21" s="24">
        <f t="shared" si="0"/>
        <v>542.85714285714312</v>
      </c>
      <c r="O21" s="11" t="s">
        <v>29</v>
      </c>
      <c r="P21" s="28">
        <v>0</v>
      </c>
    </row>
    <row r="22" spans="1:16" ht="17" thickTop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showGridLines="0" topLeftCell="A16" workbookViewId="0"/>
  </sheetViews>
  <sheetFormatPr baseColWidth="10" defaultColWidth="8.83203125" defaultRowHeight="16"/>
  <cols>
    <col min="1" max="1" width="2.1640625" customWidth="1"/>
    <col min="2" max="2" width="6.1640625" customWidth="1"/>
    <col min="3" max="3" width="20.6640625" bestFit="1" customWidth="1"/>
    <col min="4" max="4" width="12.5" bestFit="1" customWidth="1"/>
    <col min="5" max="5" width="8.1640625" bestFit="1" customWidth="1"/>
    <col min="6" max="6" width="10" bestFit="1" customWidth="1"/>
    <col min="7" max="8" width="11.83203125" bestFit="1" customWidth="1"/>
  </cols>
  <sheetData>
    <row r="1" spans="1:8">
      <c r="A1" s="2" t="s">
        <v>32</v>
      </c>
    </row>
    <row r="2" spans="1:8">
      <c r="A2" s="2" t="s">
        <v>33</v>
      </c>
    </row>
    <row r="3" spans="1:8">
      <c r="A3" s="2" t="s">
        <v>93</v>
      </c>
    </row>
    <row r="4" spans="1:8">
      <c r="A4" s="2" t="s">
        <v>34</v>
      </c>
    </row>
    <row r="6" spans="1:8" ht="17" thickBot="1">
      <c r="A6" t="s">
        <v>35</v>
      </c>
    </row>
    <row r="7" spans="1:8" ht="17" thickBot="1">
      <c r="B7" s="31" t="s">
        <v>36</v>
      </c>
      <c r="C7" s="31" t="s">
        <v>37</v>
      </c>
      <c r="D7" s="31" t="s">
        <v>38</v>
      </c>
      <c r="E7" s="31"/>
    </row>
    <row r="8" spans="1:8" ht="17" thickBot="1">
      <c r="B8" s="30" t="s">
        <v>39</v>
      </c>
      <c r="C8" s="30" t="s">
        <v>16</v>
      </c>
      <c r="D8" s="30">
        <v>669000</v>
      </c>
      <c r="E8" s="30"/>
    </row>
    <row r="10" spans="1:8" ht="17" thickBot="1">
      <c r="A10" t="s">
        <v>40</v>
      </c>
    </row>
    <row r="11" spans="1:8">
      <c r="B11" s="35"/>
      <c r="C11" s="35"/>
      <c r="D11" s="37" t="s">
        <v>41</v>
      </c>
      <c r="E11" s="37" t="s">
        <v>42</v>
      </c>
      <c r="F11" s="35" t="s">
        <v>43</v>
      </c>
      <c r="G11" s="35" t="s">
        <v>44</v>
      </c>
      <c r="H11" s="35" t="s">
        <v>44</v>
      </c>
    </row>
    <row r="12" spans="1:8" ht="17" thickBot="1">
      <c r="B12" s="36" t="s">
        <v>36</v>
      </c>
      <c r="C12" s="36" t="s">
        <v>37</v>
      </c>
      <c r="D12" s="36" t="s">
        <v>45</v>
      </c>
      <c r="E12" s="36" t="s">
        <v>46</v>
      </c>
      <c r="F12" s="36" t="s">
        <v>47</v>
      </c>
      <c r="G12" s="36" t="s">
        <v>48</v>
      </c>
      <c r="H12" s="36" t="s">
        <v>49</v>
      </c>
    </row>
    <row r="13" spans="1:8">
      <c r="B13" s="32" t="s">
        <v>50</v>
      </c>
      <c r="C13" s="32" t="s">
        <v>51</v>
      </c>
      <c r="D13" s="33">
        <v>300</v>
      </c>
      <c r="E13" s="33">
        <v>0</v>
      </c>
      <c r="F13" s="32">
        <v>70</v>
      </c>
      <c r="G13" s="32">
        <v>6.6666666666666668E-8</v>
      </c>
      <c r="H13" s="32">
        <v>9.9999999999999995E-8</v>
      </c>
    </row>
    <row r="14" spans="1:8">
      <c r="B14" s="32" t="s">
        <v>52</v>
      </c>
      <c r="C14" s="32" t="s">
        <v>53</v>
      </c>
      <c r="D14" s="33">
        <v>4500</v>
      </c>
      <c r="E14" s="33">
        <v>0</v>
      </c>
      <c r="F14" s="32">
        <v>70</v>
      </c>
      <c r="G14" s="32">
        <v>1E+30</v>
      </c>
      <c r="H14" s="32">
        <v>6.6666666666666668E-8</v>
      </c>
    </row>
    <row r="15" spans="1:8">
      <c r="B15" s="32" t="s">
        <v>54</v>
      </c>
      <c r="C15" s="32" t="s">
        <v>55</v>
      </c>
      <c r="D15" s="33">
        <v>0</v>
      </c>
      <c r="E15" s="33">
        <v>0</v>
      </c>
      <c r="F15" s="32">
        <v>70</v>
      </c>
      <c r="G15" s="32">
        <v>0</v>
      </c>
      <c r="H15" s="32">
        <v>1E+30</v>
      </c>
    </row>
    <row r="16" spans="1:8">
      <c r="B16" s="32" t="s">
        <v>56</v>
      </c>
      <c r="C16" s="32" t="s">
        <v>57</v>
      </c>
      <c r="D16" s="33">
        <v>2500</v>
      </c>
      <c r="E16" s="33">
        <v>0</v>
      </c>
      <c r="F16" s="32">
        <v>50</v>
      </c>
      <c r="G16" s="32">
        <v>1E+30</v>
      </c>
      <c r="H16" s="32">
        <v>9.9999999999999995E-8</v>
      </c>
    </row>
    <row r="17" spans="1:8">
      <c r="B17" s="32" t="s">
        <v>58</v>
      </c>
      <c r="C17" s="32" t="s">
        <v>59</v>
      </c>
      <c r="D17" s="33">
        <v>0</v>
      </c>
      <c r="E17" s="33">
        <v>0</v>
      </c>
      <c r="F17" s="32">
        <v>50</v>
      </c>
      <c r="G17" s="32">
        <v>0</v>
      </c>
      <c r="H17" s="32">
        <v>1E+30</v>
      </c>
    </row>
    <row r="18" spans="1:8">
      <c r="B18" s="32" t="s">
        <v>60</v>
      </c>
      <c r="C18" s="32" t="s">
        <v>61</v>
      </c>
      <c r="D18" s="33">
        <v>0</v>
      </c>
      <c r="E18" s="33">
        <v>0</v>
      </c>
      <c r="F18" s="32">
        <v>50</v>
      </c>
      <c r="G18" s="32">
        <v>0</v>
      </c>
      <c r="H18" s="32">
        <v>1E+30</v>
      </c>
    </row>
    <row r="19" spans="1:8">
      <c r="B19" s="32" t="s">
        <v>62</v>
      </c>
      <c r="C19" s="32" t="s">
        <v>63</v>
      </c>
      <c r="D19" s="33">
        <v>185.71428571428581</v>
      </c>
      <c r="E19" s="33">
        <v>0</v>
      </c>
      <c r="F19" s="32">
        <v>60</v>
      </c>
      <c r="G19" s="32">
        <v>9.9999999999999995E-8</v>
      </c>
      <c r="H19" s="32">
        <v>8.0769230769230762E-8</v>
      </c>
    </row>
    <row r="20" spans="1:8">
      <c r="B20" s="32" t="s">
        <v>64</v>
      </c>
      <c r="C20" s="32" t="s">
        <v>65</v>
      </c>
      <c r="D20" s="33">
        <v>0</v>
      </c>
      <c r="E20" s="33">
        <v>0</v>
      </c>
      <c r="F20" s="32">
        <v>60</v>
      </c>
      <c r="G20" s="32">
        <v>0</v>
      </c>
      <c r="H20" s="32">
        <v>1E+30</v>
      </c>
    </row>
    <row r="21" spans="1:8">
      <c r="B21" s="32" t="s">
        <v>66</v>
      </c>
      <c r="C21" s="32" t="s">
        <v>67</v>
      </c>
      <c r="D21" s="33">
        <v>1014.2857142857142</v>
      </c>
      <c r="E21" s="33">
        <v>0</v>
      </c>
      <c r="F21" s="32">
        <v>60</v>
      </c>
      <c r="G21" s="32">
        <v>8.4848484848484856E-8</v>
      </c>
      <c r="H21" s="32">
        <v>1.0000000000000002E-7</v>
      </c>
    </row>
    <row r="22" spans="1:8">
      <c r="B22" s="32" t="s">
        <v>68</v>
      </c>
      <c r="C22" s="32" t="s">
        <v>69</v>
      </c>
      <c r="D22" s="33">
        <v>0</v>
      </c>
      <c r="E22" s="33">
        <v>0</v>
      </c>
      <c r="F22" s="32">
        <v>80</v>
      </c>
      <c r="G22" s="32">
        <v>0</v>
      </c>
      <c r="H22" s="32">
        <v>1E+30</v>
      </c>
    </row>
    <row r="23" spans="1:8">
      <c r="B23" s="32" t="s">
        <v>70</v>
      </c>
      <c r="C23" s="32" t="s">
        <v>71</v>
      </c>
      <c r="D23" s="33">
        <v>0</v>
      </c>
      <c r="E23" s="33">
        <v>0</v>
      </c>
      <c r="F23" s="32">
        <v>80</v>
      </c>
      <c r="G23" s="32">
        <v>0</v>
      </c>
      <c r="H23" s="32">
        <v>1E+30</v>
      </c>
    </row>
    <row r="24" spans="1:8" ht="17" thickBot="1">
      <c r="B24" s="30" t="s">
        <v>72</v>
      </c>
      <c r="C24" s="30" t="s">
        <v>73</v>
      </c>
      <c r="D24" s="34">
        <v>1700</v>
      </c>
      <c r="E24" s="34">
        <v>0</v>
      </c>
      <c r="F24" s="30">
        <v>80</v>
      </c>
      <c r="G24" s="30">
        <v>1E+30</v>
      </c>
      <c r="H24" s="30">
        <v>9.9999999999999995E-8</v>
      </c>
    </row>
    <row r="26" spans="1:8" ht="17" thickBot="1">
      <c r="A26" t="s">
        <v>17</v>
      </c>
    </row>
    <row r="27" spans="1:8">
      <c r="B27" s="35"/>
      <c r="C27" s="35"/>
      <c r="D27" s="35" t="s">
        <v>41</v>
      </c>
      <c r="E27" s="35" t="s">
        <v>74</v>
      </c>
      <c r="F27" s="35" t="s">
        <v>75</v>
      </c>
      <c r="G27" s="35" t="s">
        <v>44</v>
      </c>
      <c r="H27" s="35" t="s">
        <v>44</v>
      </c>
    </row>
    <row r="28" spans="1:8" ht="17" thickBot="1">
      <c r="B28" s="36" t="s">
        <v>36</v>
      </c>
      <c r="C28" s="36" t="s">
        <v>37</v>
      </c>
      <c r="D28" s="36" t="s">
        <v>45</v>
      </c>
      <c r="E28" s="36" t="s">
        <v>76</v>
      </c>
      <c r="F28" s="36" t="s">
        <v>77</v>
      </c>
      <c r="G28" s="36" t="s">
        <v>48</v>
      </c>
      <c r="H28" s="36" t="s">
        <v>49</v>
      </c>
    </row>
    <row r="29" spans="1:8">
      <c r="B29" s="32" t="s">
        <v>78</v>
      </c>
      <c r="C29" s="32" t="s">
        <v>18</v>
      </c>
      <c r="D29" s="33">
        <v>4800</v>
      </c>
      <c r="E29" s="33">
        <v>70</v>
      </c>
      <c r="F29" s="32">
        <v>4800</v>
      </c>
      <c r="G29" s="32">
        <v>22.500000000000139</v>
      </c>
      <c r="H29" s="32">
        <v>300</v>
      </c>
    </row>
    <row r="30" spans="1:8">
      <c r="B30" s="32" t="s">
        <v>79</v>
      </c>
      <c r="C30" s="32" t="s">
        <v>20</v>
      </c>
      <c r="D30" s="33">
        <v>2500</v>
      </c>
      <c r="E30" s="33">
        <v>50</v>
      </c>
      <c r="F30" s="32">
        <v>2500</v>
      </c>
      <c r="G30" s="32">
        <v>22.500000000000139</v>
      </c>
      <c r="H30" s="32">
        <v>2130</v>
      </c>
    </row>
    <row r="31" spans="1:8">
      <c r="B31" s="32" t="s">
        <v>80</v>
      </c>
      <c r="C31" s="32" t="s">
        <v>21</v>
      </c>
      <c r="D31" s="33">
        <v>1200</v>
      </c>
      <c r="E31" s="33">
        <v>60</v>
      </c>
      <c r="F31" s="32">
        <v>1200</v>
      </c>
      <c r="G31" s="32">
        <v>22.500000000000135</v>
      </c>
      <c r="H31" s="32">
        <v>354.54545454545473</v>
      </c>
    </row>
    <row r="32" spans="1:8">
      <c r="B32" s="32" t="s">
        <v>81</v>
      </c>
      <c r="C32" s="32" t="s">
        <v>22</v>
      </c>
      <c r="D32" s="33">
        <v>1700</v>
      </c>
      <c r="E32" s="33">
        <v>80</v>
      </c>
      <c r="F32" s="32">
        <v>1700</v>
      </c>
      <c r="G32" s="32">
        <v>27.272727272727149</v>
      </c>
      <c r="H32" s="32">
        <v>354.54545454545473</v>
      </c>
    </row>
    <row r="33" spans="2:8">
      <c r="B33" s="32" t="s">
        <v>82</v>
      </c>
      <c r="C33" s="32" t="s">
        <v>23</v>
      </c>
      <c r="D33" s="33">
        <v>85642.857142857145</v>
      </c>
      <c r="E33" s="33">
        <v>0</v>
      </c>
      <c r="F33" s="32">
        <v>145000</v>
      </c>
      <c r="G33" s="32">
        <v>1E+30</v>
      </c>
      <c r="H33" s="32">
        <v>59357.142857142841</v>
      </c>
    </row>
    <row r="34" spans="2:8">
      <c r="B34" s="32" t="s">
        <v>83</v>
      </c>
      <c r="C34" s="32" t="s">
        <v>24</v>
      </c>
      <c r="D34" s="33">
        <v>180000</v>
      </c>
      <c r="E34" s="33">
        <v>0</v>
      </c>
      <c r="F34" s="32">
        <v>180000</v>
      </c>
      <c r="G34" s="32">
        <v>12000</v>
      </c>
      <c r="H34" s="32">
        <v>900.00000000000557</v>
      </c>
    </row>
    <row r="35" spans="2:8">
      <c r="B35" s="32" t="s">
        <v>84</v>
      </c>
      <c r="C35" s="32" t="s">
        <v>25</v>
      </c>
      <c r="D35" s="33">
        <v>154357.14285714284</v>
      </c>
      <c r="E35" s="33">
        <v>0</v>
      </c>
      <c r="F35" s="32">
        <v>155000</v>
      </c>
      <c r="G35" s="32">
        <v>1E+30</v>
      </c>
      <c r="H35" s="32">
        <v>642.85714285714675</v>
      </c>
    </row>
    <row r="36" spans="2:8">
      <c r="B36" s="32" t="s">
        <v>85</v>
      </c>
      <c r="C36" s="32" t="s">
        <v>26</v>
      </c>
      <c r="D36" s="33">
        <v>2985.7142857142858</v>
      </c>
      <c r="E36" s="33">
        <v>0</v>
      </c>
      <c r="F36" s="32">
        <v>3000</v>
      </c>
      <c r="G36" s="32">
        <v>1E+30</v>
      </c>
      <c r="H36" s="32">
        <v>14.285714285714221</v>
      </c>
    </row>
    <row r="37" spans="2:8">
      <c r="B37" s="32" t="s">
        <v>86</v>
      </c>
      <c r="C37" s="32" t="s">
        <v>27</v>
      </c>
      <c r="D37" s="33">
        <v>4500</v>
      </c>
      <c r="E37" s="33">
        <v>0</v>
      </c>
      <c r="F37" s="32">
        <v>6000</v>
      </c>
      <c r="G37" s="32">
        <v>1E+30</v>
      </c>
      <c r="H37" s="32">
        <v>1500</v>
      </c>
    </row>
    <row r="38" spans="2:8">
      <c r="B38" s="32" t="s">
        <v>87</v>
      </c>
      <c r="C38" s="32" t="s">
        <v>28</v>
      </c>
      <c r="D38" s="33">
        <v>2714.2857142857142</v>
      </c>
      <c r="E38" s="33">
        <v>0</v>
      </c>
      <c r="F38" s="32">
        <v>4000</v>
      </c>
      <c r="G38" s="32">
        <v>1E+30</v>
      </c>
      <c r="H38" s="32">
        <v>1285.7142857142858</v>
      </c>
    </row>
    <row r="39" spans="2:8">
      <c r="B39" s="32" t="s">
        <v>88</v>
      </c>
      <c r="C39" s="32" t="s">
        <v>91</v>
      </c>
      <c r="D39" s="33">
        <v>-2.2737367544323206E-13</v>
      </c>
      <c r="E39" s="33">
        <v>0</v>
      </c>
      <c r="F39" s="32">
        <v>0</v>
      </c>
      <c r="G39" s="32">
        <v>29.999999999999865</v>
      </c>
      <c r="H39" s="32">
        <v>22.500000000000142</v>
      </c>
    </row>
    <row r="40" spans="2:8">
      <c r="B40" s="32" t="s">
        <v>89</v>
      </c>
      <c r="C40" s="32" t="s">
        <v>30</v>
      </c>
      <c r="D40" s="33">
        <v>420</v>
      </c>
      <c r="E40" s="33">
        <v>0</v>
      </c>
      <c r="F40" s="32">
        <v>0</v>
      </c>
      <c r="G40" s="32">
        <v>419.99999999999972</v>
      </c>
      <c r="H40" s="32">
        <v>1E+30</v>
      </c>
    </row>
    <row r="41" spans="2:8">
      <c r="B41" s="32" t="s">
        <v>90</v>
      </c>
      <c r="C41" s="32" t="s">
        <v>31</v>
      </c>
      <c r="D41" s="33">
        <v>-1620</v>
      </c>
      <c r="E41" s="33">
        <v>0</v>
      </c>
      <c r="F41" s="32">
        <v>0</v>
      </c>
      <c r="G41" s="32">
        <v>1E+30</v>
      </c>
      <c r="H41" s="32">
        <v>1620</v>
      </c>
    </row>
    <row r="42" spans="2:8" ht="17" thickBot="1">
      <c r="B42" s="30" t="s">
        <v>94</v>
      </c>
      <c r="C42" s="30" t="s">
        <v>92</v>
      </c>
      <c r="D42" s="34">
        <v>542.85714285714312</v>
      </c>
      <c r="E42" s="34">
        <v>0</v>
      </c>
      <c r="F42" s="30">
        <v>0</v>
      </c>
      <c r="G42" s="30">
        <v>542.85714285714312</v>
      </c>
      <c r="H42" s="30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Solution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2019-09-22T16:00:51Z</dcterms:created>
  <dcterms:modified xsi:type="dcterms:W3CDTF">2019-09-28T04:38:51Z</dcterms:modified>
</cp:coreProperties>
</file>