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oumyajeet.m01\Downloads\"/>
    </mc:Choice>
  </mc:AlternateContent>
  <xr:revisionPtr revIDLastSave="0" documentId="13_ncr:1_{32B10C28-FC49-4860-B8E8-C175109AAAB9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itizen Search" sheetId="1" r:id="rId1"/>
    <sheet name="Business Search" sheetId="3" r:id="rId2"/>
    <sheet name="Event Manager Searc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4" l="1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33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6" i="4"/>
  <c r="C4" i="4"/>
  <c r="C5" i="4"/>
  <c r="C6" i="4"/>
  <c r="C7" i="4"/>
  <c r="C8" i="4"/>
  <c r="C9" i="4"/>
  <c r="C3" i="4"/>
  <c r="C26" i="3"/>
  <c r="D26" i="3" s="1"/>
  <c r="C25" i="3"/>
  <c r="D25" i="3" s="1"/>
  <c r="C24" i="3"/>
  <c r="D24" i="3" s="1"/>
  <c r="D23" i="3"/>
  <c r="C23" i="3"/>
  <c r="C22" i="3"/>
  <c r="D22" i="3" s="1"/>
  <c r="C21" i="3"/>
  <c r="D21" i="3" s="1"/>
  <c r="C20" i="3"/>
  <c r="D20" i="3" s="1"/>
  <c r="D19" i="3"/>
  <c r="D18" i="3"/>
  <c r="D17" i="3"/>
  <c r="D16" i="3"/>
  <c r="D15" i="3"/>
  <c r="D14" i="3"/>
  <c r="D13" i="3"/>
  <c r="C13" i="3"/>
  <c r="D12" i="3"/>
  <c r="D11" i="3"/>
  <c r="D10" i="3"/>
  <c r="C10" i="3"/>
  <c r="D9" i="3"/>
  <c r="D8" i="3"/>
  <c r="D7" i="3"/>
  <c r="D6" i="3"/>
  <c r="D5" i="3"/>
  <c r="C5" i="3"/>
  <c r="D4" i="3"/>
  <c r="D3" i="3"/>
  <c r="C2" i="3"/>
  <c r="D2" i="3" s="1"/>
  <c r="D49" i="1"/>
  <c r="D47" i="1"/>
  <c r="D48" i="1"/>
  <c r="D45" i="1"/>
  <c r="D38" i="1"/>
  <c r="D39" i="1"/>
  <c r="D40" i="1"/>
  <c r="D41" i="1"/>
  <c r="D42" i="1"/>
  <c r="D43" i="1"/>
  <c r="D44" i="1"/>
  <c r="D34" i="1"/>
  <c r="D35" i="1"/>
  <c r="D36" i="1"/>
  <c r="D33" i="1"/>
  <c r="D51" i="1" s="1"/>
  <c r="D28" i="1"/>
  <c r="D29" i="1"/>
  <c r="D30" i="1"/>
  <c r="D31" i="1"/>
  <c r="D32" i="1"/>
  <c r="D27" i="1"/>
  <c r="C49" i="1"/>
  <c r="C48" i="1"/>
  <c r="C47" i="1"/>
  <c r="C46" i="1"/>
  <c r="D46" i="1" s="1"/>
  <c r="C45" i="1"/>
  <c r="C37" i="1"/>
  <c r="D37" i="1" s="1"/>
  <c r="C33" i="1"/>
  <c r="C27" i="1"/>
  <c r="D21" i="1"/>
  <c r="D22" i="1"/>
  <c r="D23" i="1"/>
  <c r="D24" i="1"/>
  <c r="D25" i="1"/>
  <c r="D26" i="1"/>
  <c r="D20" i="1"/>
  <c r="C20" i="1"/>
  <c r="D19" i="1"/>
  <c r="D12" i="1"/>
  <c r="D13" i="1"/>
  <c r="D14" i="1"/>
  <c r="D15" i="1"/>
  <c r="D16" i="1"/>
  <c r="D17" i="1"/>
  <c r="D18" i="1"/>
  <c r="C11" i="1"/>
  <c r="D11" i="1" s="1"/>
  <c r="D3" i="1"/>
  <c r="D4" i="1"/>
  <c r="D5" i="1"/>
  <c r="D6" i="1"/>
  <c r="D7" i="1"/>
  <c r="D8" i="1"/>
  <c r="D9" i="1"/>
  <c r="D10" i="1"/>
  <c r="C2" i="1"/>
  <c r="D2" i="1" s="1"/>
  <c r="C63" i="4" l="1"/>
  <c r="C89" i="4"/>
  <c r="C11" i="4"/>
  <c r="D28" i="3"/>
</calcChain>
</file>

<file path=xl/sharedStrings.xml><?xml version="1.0" encoding="utf-8"?>
<sst xmlns="http://schemas.openxmlformats.org/spreadsheetml/2006/main" count="170" uniqueCount="80">
  <si>
    <t>Relaxation and socilaization</t>
  </si>
  <si>
    <t>Does The Park Have Walking Track</t>
  </si>
  <si>
    <t>Does The Park Have Bicycle Track</t>
  </si>
  <si>
    <t>Is your age profile where you cycle a lot</t>
  </si>
  <si>
    <t>Does The Park Have Running Track</t>
  </si>
  <si>
    <t>Does your household have more than 1 cycle</t>
  </si>
  <si>
    <t>Have you selected cycling events, walking and running events in the past</t>
  </si>
  <si>
    <t>Is Active Service (Walk, Run, Bi-cycle) your preference</t>
  </si>
  <si>
    <t>Is there available parking spaces near by</t>
  </si>
  <si>
    <t>Is there a demarcated Cycleway to Reach The Park from Current Location</t>
  </si>
  <si>
    <t>Are you in a region more attune to cycling</t>
  </si>
  <si>
    <t>Are there Carshare Bays Nearby</t>
  </si>
  <si>
    <t>Is the number of benches to size of the Park ratio greater than .25 per square meter</t>
  </si>
  <si>
    <t xml:space="preserve">Is there BBQs </t>
  </si>
  <si>
    <t>Is there picnic areas</t>
  </si>
  <si>
    <t>Is the temperature &gt;25 Celsius</t>
  </si>
  <si>
    <t>Is the humidity &lt; 40%</t>
  </si>
  <si>
    <t>Is the chance of rain &lt;50%</t>
  </si>
  <si>
    <t>Is there a smimming area near by</t>
  </si>
  <si>
    <t>Is there a food vendor in the park</t>
  </si>
  <si>
    <t>Distance from Current Location &lt; 5 Km</t>
  </si>
  <si>
    <t>Distance from the current location to nearest public transport &lt; 2 KM</t>
  </si>
  <si>
    <t>Distance of the nearest public transport stop from the place of interest is less than &lt;2 Km</t>
  </si>
  <si>
    <t>Public Beaches, Rivers Creek Selected</t>
  </si>
  <si>
    <t>Play Space Selected</t>
  </si>
  <si>
    <t>Food Selected</t>
  </si>
  <si>
    <t>Pet Friendliness</t>
  </si>
  <si>
    <t>Is there a Dog Trail</t>
  </si>
  <si>
    <t>Is there a child play area</t>
  </si>
  <si>
    <t>Is there a baby changing area</t>
  </si>
  <si>
    <t>Are there any child friendly events going on</t>
  </si>
  <si>
    <t>Is there any Pet related event going on</t>
  </si>
  <si>
    <t>Is there any food related event going on</t>
  </si>
  <si>
    <t xml:space="preserve">Availability of Waste Disposal Bins </t>
  </si>
  <si>
    <t>Are there accessibility tracks</t>
  </si>
  <si>
    <t>Are there any performing art events</t>
  </si>
  <si>
    <t>Are there any community celebration of festivities</t>
  </si>
  <si>
    <t>Are there any events meant for Senior Citizen</t>
  </si>
  <si>
    <t>Are you older than 60 years</t>
  </si>
  <si>
    <t>Are you vaccinated for COVID 19</t>
  </si>
  <si>
    <t>Is the % of COVD vaccination in your area greater than 60%</t>
  </si>
  <si>
    <t>Is the ICU Vacancy in your area more than 20%</t>
  </si>
  <si>
    <t>Is the weekly % Increase of COVID 19 cases in your area less than 2%</t>
  </si>
  <si>
    <t>Is the crime rate in the vicinity below national average</t>
  </si>
  <si>
    <t>Are there no more than 1 street light not functioning in the vicinity</t>
  </si>
  <si>
    <t>Availbility of Public Restrooms</t>
  </si>
  <si>
    <t>Is there a play ground for ball games</t>
  </si>
  <si>
    <t>Availability of Drinking Water</t>
  </si>
  <si>
    <t>Preference (1 for Yes or 0 for No)</t>
  </si>
  <si>
    <t>Score (1 for yes and 0 for No)</t>
  </si>
  <si>
    <t>Computed Score</t>
  </si>
  <si>
    <t>Factor Considered</t>
  </si>
  <si>
    <t>WA! Rating</t>
  </si>
  <si>
    <t>Does the Business Support Food</t>
  </si>
  <si>
    <t>Is there a food related event</t>
  </si>
  <si>
    <t>Count of registered users with food as a preference more than 500</t>
  </si>
  <si>
    <t xml:space="preserve">    Under 15 years</t>
  </si>
  <si>
    <t xml:space="preserve">    15-64 years</t>
  </si>
  <si>
    <t xml:space="preserve">    65 years and over</t>
  </si>
  <si>
    <t xml:space="preserve">    85 years and over</t>
  </si>
  <si>
    <t>Is the Business is Most Suitable For Certain Age Groups</t>
  </si>
  <si>
    <t>Is the Business is Most Suitable For Specific Gender or Sexual Orientation</t>
  </si>
  <si>
    <t xml:space="preserve">    Males</t>
  </si>
  <si>
    <t xml:space="preserve">    Females</t>
  </si>
  <si>
    <t>Is the Business Most Suited for Oversees Immigrants</t>
  </si>
  <si>
    <t>South Asia</t>
  </si>
  <si>
    <t>Europe</t>
  </si>
  <si>
    <t>North America</t>
  </si>
  <si>
    <t>South America</t>
  </si>
  <si>
    <t>Africa</t>
  </si>
  <si>
    <t>Central Asia</t>
  </si>
  <si>
    <t>Is there an event related to your business other than food</t>
  </si>
  <si>
    <t>Is there Offstreet Parking Available</t>
  </si>
  <si>
    <t>Food Related</t>
  </si>
  <si>
    <t>Event For a Under 15</t>
  </si>
  <si>
    <t>Under 15 years Population &gt; 20%</t>
  </si>
  <si>
    <t>Event For a 15-64</t>
  </si>
  <si>
    <t>Event For Over 65</t>
  </si>
  <si>
    <t>15-64 years Population &gt; 20%</t>
  </si>
  <si>
    <t>Over 65 years Population &gt;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</si>
</sst>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9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2" xfId="0" applyFont="1" applyBorder="1" applyAlignment="1">
      <alignment horizontal="left" wrapText="1"/>
    </xf>
    <xf numFmtId="0" fontId="9" fillId="0" borderId="0" xfId="0" applyFont="1" applyBorder="1" applyAlignment="1"/>
    <xf numFmtId="0" fontId="6" fillId="0" borderId="4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/>
    <xf numFmtId="0" fontId="7" fillId="0" borderId="7" xfId="0" applyFont="1" applyBorder="1" applyAlignment="1">
      <alignment horizontal="left" wrapText="1"/>
    </xf>
    <xf numFmtId="0" fontId="8" fillId="0" borderId="8" xfId="0" applyFont="1" applyBorder="1" applyAlignment="1"/>
    <xf numFmtId="0" fontId="2" fillId="0" borderId="7" xfId="0" applyFont="1" applyBorder="1" applyAlignment="1">
      <alignment horizontal="left"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/>
    <xf numFmtId="0" fontId="0" fillId="0" borderId="9" xfId="0" applyFont="1" applyBorder="1" applyAlignment="1">
      <alignment wrapText="1"/>
    </xf>
    <xf numFmtId="0" fontId="9" fillId="0" borderId="10" xfId="0" applyFont="1" applyBorder="1" applyAlignment="1"/>
    <xf numFmtId="0" fontId="9" fillId="0" borderId="11" xfId="0" applyFont="1" applyBorder="1" applyAlignment="1"/>
    <xf numFmtId="0" fontId="7" fillId="0" borderId="9" xfId="0" applyFont="1" applyBorder="1" applyAlignment="1">
      <alignment horizontal="left" wrapText="1"/>
    </xf>
    <xf numFmtId="0" fontId="0" fillId="0" borderId="6" xfId="0" applyFont="1" applyBorder="1" applyAlignment="1"/>
    <xf numFmtId="0" fontId="9" fillId="0" borderId="8" xfId="0" applyFont="1" applyBorder="1" applyAlignment="1"/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7" fillId="0" borderId="12" xfId="0" applyFont="1" applyBorder="1" applyAlignment="1">
      <alignment horizontal="left" wrapText="1"/>
    </xf>
    <xf numFmtId="0" fontId="9" fillId="0" borderId="3" xfId="0" applyFont="1" applyBorder="1" applyAlignment="1"/>
    <xf numFmtId="0" fontId="9" fillId="0" borderId="1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7"/>
  <sheetViews>
    <sheetView topLeftCell="A10" workbookViewId="0">
      <selection activeCell="A12" sqref="A12:A13"/>
    </sheetView>
  </sheetViews>
  <sheetFormatPr defaultColWidth="14.42578125" defaultRowHeight="15.75" customHeight="1" x14ac:dyDescent="0.2"/>
  <cols>
    <col min="1" max="1" width="64.140625" customWidth="1"/>
    <col min="2" max="2" width="17.7109375" customWidth="1"/>
    <col min="4" max="4" width="16.28515625" bestFit="1" customWidth="1"/>
  </cols>
  <sheetData>
    <row r="1" spans="1:4" s="6" customFormat="1" ht="38.25" x14ac:dyDescent="0.2">
      <c r="A1" s="13" t="s">
        <v>51</v>
      </c>
      <c r="B1" s="14" t="s">
        <v>48</v>
      </c>
      <c r="C1" s="14" t="s">
        <v>49</v>
      </c>
      <c r="D1" s="13" t="s">
        <v>50</v>
      </c>
    </row>
    <row r="2" spans="1:4" ht="12.75" x14ac:dyDescent="0.2">
      <c r="A2" s="15" t="s">
        <v>7</v>
      </c>
      <c r="B2" s="16">
        <v>1</v>
      </c>
      <c r="C2" s="17">
        <f>B2</f>
        <v>1</v>
      </c>
      <c r="D2" s="17">
        <f>IF($B$2=1,$B$2*C2,0.25*C2)</f>
        <v>1</v>
      </c>
    </row>
    <row r="3" spans="1:4" s="6" customFormat="1" ht="12.75" x14ac:dyDescent="0.2">
      <c r="A3" s="21" t="s">
        <v>1</v>
      </c>
      <c r="B3" s="18"/>
      <c r="C3" s="19">
        <v>1</v>
      </c>
      <c r="D3" s="19">
        <f t="shared" ref="D3:D10" si="0">IF($B$2=1,$B$2*C3,0.25*C3)</f>
        <v>1</v>
      </c>
    </row>
    <row r="4" spans="1:4" s="6" customFormat="1" ht="12.75" x14ac:dyDescent="0.2">
      <c r="A4" s="21" t="s">
        <v>4</v>
      </c>
      <c r="B4" s="18"/>
      <c r="C4" s="19">
        <v>1</v>
      </c>
      <c r="D4" s="19">
        <f t="shared" si="0"/>
        <v>1</v>
      </c>
    </row>
    <row r="5" spans="1:4" s="6" customFormat="1" ht="12.75" x14ac:dyDescent="0.2">
      <c r="A5" s="21" t="s">
        <v>2</v>
      </c>
      <c r="B5" s="18"/>
      <c r="C5" s="19">
        <v>1</v>
      </c>
      <c r="D5" s="19">
        <f t="shared" si="0"/>
        <v>1</v>
      </c>
    </row>
    <row r="6" spans="1:4" s="6" customFormat="1" ht="12.75" x14ac:dyDescent="0.2">
      <c r="A6" s="22" t="s">
        <v>9</v>
      </c>
      <c r="B6" s="18"/>
      <c r="C6" s="19">
        <v>1</v>
      </c>
      <c r="D6" s="19">
        <f t="shared" si="0"/>
        <v>1</v>
      </c>
    </row>
    <row r="7" spans="1:4" s="6" customFormat="1" ht="12.75" x14ac:dyDescent="0.2">
      <c r="A7" s="21" t="s">
        <v>3</v>
      </c>
      <c r="B7" s="18"/>
      <c r="C7" s="19">
        <v>1</v>
      </c>
      <c r="D7" s="19">
        <f t="shared" si="0"/>
        <v>1</v>
      </c>
    </row>
    <row r="8" spans="1:4" s="6" customFormat="1" ht="12.75" x14ac:dyDescent="0.2">
      <c r="A8" s="21" t="s">
        <v>5</v>
      </c>
      <c r="B8" s="18"/>
      <c r="C8" s="19">
        <v>0</v>
      </c>
      <c r="D8" s="19">
        <f t="shared" si="0"/>
        <v>0</v>
      </c>
    </row>
    <row r="9" spans="1:4" s="6" customFormat="1" ht="12.75" x14ac:dyDescent="0.2">
      <c r="A9" s="22" t="s">
        <v>10</v>
      </c>
      <c r="B9" s="18"/>
      <c r="C9" s="19">
        <v>0</v>
      </c>
      <c r="D9" s="19">
        <f t="shared" si="0"/>
        <v>0</v>
      </c>
    </row>
    <row r="10" spans="1:4" s="6" customFormat="1" ht="12.75" x14ac:dyDescent="0.2">
      <c r="A10" s="21" t="s">
        <v>6</v>
      </c>
      <c r="B10" s="18"/>
      <c r="C10" s="19">
        <v>0</v>
      </c>
      <c r="D10" s="19">
        <f t="shared" si="0"/>
        <v>0</v>
      </c>
    </row>
    <row r="11" spans="1:4" s="12" customFormat="1" ht="12.75" x14ac:dyDescent="0.2">
      <c r="A11" s="15" t="s">
        <v>0</v>
      </c>
      <c r="B11" s="16">
        <v>1</v>
      </c>
      <c r="C11" s="17">
        <f>B11</f>
        <v>1</v>
      </c>
      <c r="D11" s="17">
        <f>IF($B$11=1,$B$11*C11,0.25*C11)</f>
        <v>1</v>
      </c>
    </row>
    <row r="12" spans="1:4" s="6" customFormat="1" ht="12.75" x14ac:dyDescent="0.2">
      <c r="A12" s="22" t="s">
        <v>8</v>
      </c>
      <c r="B12" s="19"/>
      <c r="C12" s="19">
        <v>1</v>
      </c>
      <c r="D12" s="19">
        <f t="shared" ref="D12:D19" si="1">IF($B$11=1,$B$11*C12,0.25*C12)</f>
        <v>1</v>
      </c>
    </row>
    <row r="13" spans="1:4" s="6" customFormat="1" ht="12.75" x14ac:dyDescent="0.2">
      <c r="A13" s="22" t="s">
        <v>11</v>
      </c>
      <c r="B13" s="18"/>
      <c r="C13" s="19">
        <v>1</v>
      </c>
      <c r="D13" s="19">
        <f t="shared" si="1"/>
        <v>1</v>
      </c>
    </row>
    <row r="14" spans="1:4" s="6" customFormat="1" ht="12.75" x14ac:dyDescent="0.2">
      <c r="A14" s="22" t="s">
        <v>12</v>
      </c>
      <c r="B14" s="18"/>
      <c r="C14" s="19">
        <v>1</v>
      </c>
      <c r="D14" s="19">
        <f t="shared" si="1"/>
        <v>1</v>
      </c>
    </row>
    <row r="15" spans="1:4" ht="12.75" x14ac:dyDescent="0.2">
      <c r="A15" s="22" t="s">
        <v>13</v>
      </c>
      <c r="B15" s="18"/>
      <c r="C15" s="19">
        <v>1</v>
      </c>
      <c r="D15" s="19">
        <f t="shared" si="1"/>
        <v>1</v>
      </c>
    </row>
    <row r="16" spans="1:4" s="6" customFormat="1" ht="12.75" x14ac:dyDescent="0.2">
      <c r="A16" s="22" t="s">
        <v>14</v>
      </c>
      <c r="B16" s="18"/>
      <c r="C16" s="19">
        <v>1</v>
      </c>
      <c r="D16" s="19">
        <f t="shared" si="1"/>
        <v>1</v>
      </c>
    </row>
    <row r="17" spans="1:4" s="6" customFormat="1" ht="12.75" x14ac:dyDescent="0.2">
      <c r="A17" s="22" t="s">
        <v>15</v>
      </c>
      <c r="B17" s="18"/>
      <c r="C17" s="19">
        <v>1</v>
      </c>
      <c r="D17" s="19">
        <f t="shared" si="1"/>
        <v>1</v>
      </c>
    </row>
    <row r="18" spans="1:4" s="6" customFormat="1" ht="12.75" x14ac:dyDescent="0.2">
      <c r="A18" s="22" t="s">
        <v>16</v>
      </c>
      <c r="B18" s="18"/>
      <c r="C18" s="19">
        <v>1</v>
      </c>
      <c r="D18" s="19">
        <f t="shared" si="1"/>
        <v>1</v>
      </c>
    </row>
    <row r="19" spans="1:4" s="6" customFormat="1" ht="12.75" x14ac:dyDescent="0.2">
      <c r="A19" s="22" t="s">
        <v>17</v>
      </c>
      <c r="B19" s="18"/>
      <c r="C19" s="19">
        <v>1</v>
      </c>
      <c r="D19" s="19">
        <f t="shared" si="1"/>
        <v>1</v>
      </c>
    </row>
    <row r="20" spans="1:4" s="6" customFormat="1" ht="12.75" x14ac:dyDescent="0.2">
      <c r="A20" s="15" t="s">
        <v>23</v>
      </c>
      <c r="B20" s="16">
        <v>1</v>
      </c>
      <c r="C20" s="17">
        <f>B20</f>
        <v>1</v>
      </c>
      <c r="D20" s="17">
        <f>IF($B$20=1,$B$20*C20,0.25*C20)</f>
        <v>1</v>
      </c>
    </row>
    <row r="21" spans="1:4" s="6" customFormat="1" ht="12.75" x14ac:dyDescent="0.2">
      <c r="A21" s="22" t="s">
        <v>18</v>
      </c>
      <c r="B21" s="18"/>
      <c r="C21" s="19">
        <v>1</v>
      </c>
      <c r="D21" s="20">
        <f t="shared" ref="D21:D26" si="2">IF($B$20=1,$B$20*C21,0.25*C21)</f>
        <v>1</v>
      </c>
    </row>
    <row r="22" spans="1:4" s="6" customFormat="1" ht="12.75" x14ac:dyDescent="0.2">
      <c r="A22" s="15" t="s">
        <v>24</v>
      </c>
      <c r="B22" s="18"/>
      <c r="C22" s="19">
        <v>1</v>
      </c>
      <c r="D22" s="20">
        <f t="shared" si="2"/>
        <v>1</v>
      </c>
    </row>
    <row r="23" spans="1:4" s="6" customFormat="1" ht="12.75" x14ac:dyDescent="0.2">
      <c r="A23" s="22" t="s">
        <v>46</v>
      </c>
      <c r="B23" s="18"/>
      <c r="C23" s="19">
        <v>1</v>
      </c>
      <c r="D23" s="20">
        <f t="shared" si="2"/>
        <v>1</v>
      </c>
    </row>
    <row r="24" spans="1:4" s="6" customFormat="1" ht="12.75" x14ac:dyDescent="0.2">
      <c r="A24" s="22" t="s">
        <v>28</v>
      </c>
      <c r="B24" s="18"/>
      <c r="C24" s="19">
        <v>1</v>
      </c>
      <c r="D24" s="20">
        <f t="shared" si="2"/>
        <v>1</v>
      </c>
    </row>
    <row r="25" spans="1:4" s="6" customFormat="1" ht="12.75" x14ac:dyDescent="0.2">
      <c r="A25" s="22" t="s">
        <v>29</v>
      </c>
      <c r="B25" s="18"/>
      <c r="C25" s="19">
        <v>1</v>
      </c>
      <c r="D25" s="20">
        <f t="shared" si="2"/>
        <v>1</v>
      </c>
    </row>
    <row r="26" spans="1:4" s="6" customFormat="1" ht="12.75" x14ac:dyDescent="0.2">
      <c r="A26" s="22" t="s">
        <v>30</v>
      </c>
      <c r="B26" s="18"/>
      <c r="C26" s="19">
        <v>1</v>
      </c>
      <c r="D26" s="20">
        <f t="shared" si="2"/>
        <v>1</v>
      </c>
    </row>
    <row r="27" spans="1:4" s="6" customFormat="1" ht="12.75" x14ac:dyDescent="0.2">
      <c r="A27" s="15" t="s">
        <v>25</v>
      </c>
      <c r="B27" s="16">
        <v>1</v>
      </c>
      <c r="C27" s="17">
        <f>B27</f>
        <v>1</v>
      </c>
      <c r="D27" s="17">
        <f>IF($B$27=1,$B$27*C27,0.25*C27)</f>
        <v>1</v>
      </c>
    </row>
    <row r="28" spans="1:4" s="6" customFormat="1" ht="12.75" x14ac:dyDescent="0.2">
      <c r="A28" s="22" t="s">
        <v>19</v>
      </c>
      <c r="B28" s="18"/>
      <c r="C28" s="19">
        <v>1</v>
      </c>
      <c r="D28" s="20">
        <f t="shared" ref="D28:D32" si="3">IF($B$27=1,$B$27*C28,0.25*C28)</f>
        <v>1</v>
      </c>
    </row>
    <row r="29" spans="1:4" s="6" customFormat="1" ht="12.75" x14ac:dyDescent="0.2">
      <c r="A29" s="22" t="s">
        <v>32</v>
      </c>
      <c r="B29" s="18"/>
      <c r="C29" s="19">
        <v>1</v>
      </c>
      <c r="D29" s="20">
        <f t="shared" si="3"/>
        <v>1</v>
      </c>
    </row>
    <row r="30" spans="1:4" s="6" customFormat="1" ht="12.75" x14ac:dyDescent="0.2">
      <c r="A30" s="23" t="s">
        <v>20</v>
      </c>
      <c r="B30" s="18"/>
      <c r="C30" s="19">
        <v>1</v>
      </c>
      <c r="D30" s="20">
        <f t="shared" si="3"/>
        <v>1</v>
      </c>
    </row>
    <row r="31" spans="1:4" s="6" customFormat="1" ht="12.75" x14ac:dyDescent="0.2">
      <c r="A31" s="22" t="s">
        <v>21</v>
      </c>
      <c r="B31" s="18"/>
      <c r="C31" s="19">
        <v>1</v>
      </c>
      <c r="D31" s="20">
        <f t="shared" si="3"/>
        <v>1</v>
      </c>
    </row>
    <row r="32" spans="1:4" s="6" customFormat="1" ht="12.75" x14ac:dyDescent="0.2">
      <c r="A32" s="22" t="s">
        <v>22</v>
      </c>
      <c r="B32" s="18"/>
      <c r="C32" s="19">
        <v>1</v>
      </c>
      <c r="D32" s="20">
        <f t="shared" si="3"/>
        <v>1</v>
      </c>
    </row>
    <row r="33" spans="1:4" ht="12.75" x14ac:dyDescent="0.2">
      <c r="A33" s="15" t="s">
        <v>26</v>
      </c>
      <c r="B33" s="16">
        <v>0</v>
      </c>
      <c r="C33" s="17">
        <f>B33</f>
        <v>0</v>
      </c>
      <c r="D33" s="17">
        <f>IF($B$33=1,$B$33*C33,0.25*C33)</f>
        <v>0</v>
      </c>
    </row>
    <row r="34" spans="1:4" s="6" customFormat="1" ht="12.75" x14ac:dyDescent="0.2">
      <c r="A34" s="22" t="s">
        <v>27</v>
      </c>
      <c r="B34" s="18"/>
      <c r="C34" s="19">
        <v>1</v>
      </c>
      <c r="D34" s="20">
        <f t="shared" ref="D34:D37" si="4">IF($B$33=1,$B$33*C34,0.25*C34)</f>
        <v>0.25</v>
      </c>
    </row>
    <row r="35" spans="1:4" s="6" customFormat="1" ht="12.75" x14ac:dyDescent="0.2">
      <c r="A35" s="22" t="s">
        <v>31</v>
      </c>
      <c r="B35" s="18"/>
      <c r="C35" s="19">
        <v>1</v>
      </c>
      <c r="D35" s="20">
        <f t="shared" si="4"/>
        <v>0.25</v>
      </c>
    </row>
    <row r="36" spans="1:4" s="6" customFormat="1" ht="12.75" x14ac:dyDescent="0.2">
      <c r="A36" s="22" t="s">
        <v>33</v>
      </c>
      <c r="B36" s="18"/>
      <c r="C36" s="19">
        <v>1</v>
      </c>
      <c r="D36" s="20">
        <f t="shared" si="4"/>
        <v>0.25</v>
      </c>
    </row>
    <row r="37" spans="1:4" s="6" customFormat="1" ht="12.75" x14ac:dyDescent="0.2">
      <c r="A37" s="15" t="s">
        <v>38</v>
      </c>
      <c r="B37" s="16">
        <v>0</v>
      </c>
      <c r="C37" s="17">
        <f>B37</f>
        <v>0</v>
      </c>
      <c r="D37" s="17">
        <f>IF($B$37=1,$B$37*C37,0.25*C37)</f>
        <v>0</v>
      </c>
    </row>
    <row r="38" spans="1:4" s="6" customFormat="1" ht="12.75" x14ac:dyDescent="0.2">
      <c r="A38" s="22" t="s">
        <v>34</v>
      </c>
      <c r="B38" s="19"/>
      <c r="C38" s="19">
        <v>1</v>
      </c>
      <c r="D38" s="20">
        <f t="shared" ref="D38:D44" si="5">IF($B$37=1,$B$37*C38,0.25*C38)</f>
        <v>0.25</v>
      </c>
    </row>
    <row r="39" spans="1:4" s="6" customFormat="1" ht="12.75" x14ac:dyDescent="0.2">
      <c r="A39" s="22" t="s">
        <v>35</v>
      </c>
      <c r="B39" s="18"/>
      <c r="C39" s="19">
        <v>1</v>
      </c>
      <c r="D39" s="20">
        <f t="shared" si="5"/>
        <v>0.25</v>
      </c>
    </row>
    <row r="40" spans="1:4" s="6" customFormat="1" ht="12.75" x14ac:dyDescent="0.2">
      <c r="A40" s="22" t="s">
        <v>36</v>
      </c>
      <c r="B40" s="18"/>
      <c r="C40" s="19">
        <v>1</v>
      </c>
      <c r="D40" s="20">
        <f t="shared" si="5"/>
        <v>0.25</v>
      </c>
    </row>
    <row r="41" spans="1:4" s="6" customFormat="1" ht="12.75" x14ac:dyDescent="0.2">
      <c r="A41" s="22" t="s">
        <v>37</v>
      </c>
      <c r="B41" s="18"/>
      <c r="C41" s="19">
        <v>1</v>
      </c>
      <c r="D41" s="20">
        <f t="shared" si="5"/>
        <v>0.25</v>
      </c>
    </row>
    <row r="42" spans="1:4" s="6" customFormat="1" ht="12.75" x14ac:dyDescent="0.2">
      <c r="A42" s="22" t="s">
        <v>39</v>
      </c>
      <c r="B42" s="16"/>
      <c r="C42" s="19">
        <v>1</v>
      </c>
      <c r="D42" s="20">
        <f t="shared" si="5"/>
        <v>0.25</v>
      </c>
    </row>
    <row r="43" spans="1:4" s="6" customFormat="1" ht="12.75" x14ac:dyDescent="0.2">
      <c r="A43" s="22" t="s">
        <v>40</v>
      </c>
      <c r="B43" s="18"/>
      <c r="C43" s="19">
        <v>1</v>
      </c>
      <c r="D43" s="20">
        <f t="shared" si="5"/>
        <v>0.25</v>
      </c>
    </row>
    <row r="44" spans="1:4" s="6" customFormat="1" ht="12.75" x14ac:dyDescent="0.2">
      <c r="A44" s="22" t="s">
        <v>41</v>
      </c>
      <c r="B44" s="18"/>
      <c r="C44" s="19">
        <v>1</v>
      </c>
      <c r="D44" s="20">
        <f t="shared" si="5"/>
        <v>0.25</v>
      </c>
    </row>
    <row r="45" spans="1:4" s="6" customFormat="1" ht="12.75" x14ac:dyDescent="0.2">
      <c r="A45" s="15" t="s">
        <v>42</v>
      </c>
      <c r="B45" s="16">
        <v>1</v>
      </c>
      <c r="C45" s="17">
        <f>B45</f>
        <v>1</v>
      </c>
      <c r="D45" s="17">
        <f>IF(B45=1,B45*C45,0.25*C45)</f>
        <v>1</v>
      </c>
    </row>
    <row r="46" spans="1:4" s="6" customFormat="1" ht="12.75" x14ac:dyDescent="0.2">
      <c r="A46" s="15" t="s">
        <v>43</v>
      </c>
      <c r="B46" s="16">
        <v>0</v>
      </c>
      <c r="C46" s="17">
        <f t="shared" ref="C46:C49" si="6">B46</f>
        <v>0</v>
      </c>
      <c r="D46" s="17">
        <f t="shared" ref="D46:D49" si="7">IF(B46=1,B46*C46,0.25*C46)</f>
        <v>0</v>
      </c>
    </row>
    <row r="47" spans="1:4" s="6" customFormat="1" ht="12.75" x14ac:dyDescent="0.2">
      <c r="A47" s="15" t="s">
        <v>44</v>
      </c>
      <c r="B47" s="16">
        <v>1</v>
      </c>
      <c r="C47" s="17">
        <f t="shared" si="6"/>
        <v>1</v>
      </c>
      <c r="D47" s="17">
        <f t="shared" si="7"/>
        <v>1</v>
      </c>
    </row>
    <row r="48" spans="1:4" s="6" customFormat="1" ht="12.75" x14ac:dyDescent="0.2">
      <c r="A48" s="15" t="s">
        <v>45</v>
      </c>
      <c r="B48" s="16">
        <v>1</v>
      </c>
      <c r="C48" s="17">
        <f t="shared" si="6"/>
        <v>1</v>
      </c>
      <c r="D48" s="17">
        <f t="shared" si="7"/>
        <v>1</v>
      </c>
    </row>
    <row r="49" spans="1:4" s="6" customFormat="1" ht="12.75" x14ac:dyDescent="0.2">
      <c r="A49" s="15" t="s">
        <v>47</v>
      </c>
      <c r="B49" s="16">
        <v>1</v>
      </c>
      <c r="C49" s="17">
        <f t="shared" si="6"/>
        <v>1</v>
      </c>
      <c r="D49" s="17">
        <f t="shared" si="7"/>
        <v>1</v>
      </c>
    </row>
    <row r="50" spans="1:4" s="6" customFormat="1" ht="12.75" x14ac:dyDescent="0.2">
      <c r="A50" s="11"/>
      <c r="B50" s="3"/>
    </row>
    <row r="51" spans="1:4" ht="12.75" x14ac:dyDescent="0.2">
      <c r="B51" s="4"/>
      <c r="C51" s="12" t="s">
        <v>52</v>
      </c>
      <c r="D51" s="12">
        <f>AVERAGE(D2:D49)*5</f>
        <v>3.59375</v>
      </c>
    </row>
    <row r="58" spans="1:4" ht="12.75" x14ac:dyDescent="0.2">
      <c r="A58" s="8"/>
      <c r="B58" s="9"/>
    </row>
    <row r="59" spans="1:4" ht="15.75" customHeight="1" x14ac:dyDescent="0.2">
      <c r="A59" s="10"/>
      <c r="B59" s="9"/>
    </row>
    <row r="60" spans="1:4" ht="15.75" customHeight="1" x14ac:dyDescent="0.2">
      <c r="A60" s="10"/>
      <c r="B60" s="9"/>
    </row>
    <row r="61" spans="1:4" ht="15.75" customHeight="1" x14ac:dyDescent="0.2">
      <c r="A61" s="1"/>
    </row>
    <row r="62" spans="1:4" ht="12.75" x14ac:dyDescent="0.2">
      <c r="A62" s="2"/>
    </row>
    <row r="63" spans="1:4" ht="12.75" x14ac:dyDescent="0.2">
      <c r="A63" s="5"/>
    </row>
    <row r="64" spans="1:4" ht="12.75" x14ac:dyDescent="0.2">
      <c r="A64" s="5"/>
    </row>
    <row r="65" spans="1:1" ht="12.75" x14ac:dyDescent="0.2">
      <c r="A65" s="5"/>
    </row>
    <row r="66" spans="1:1" ht="12.75" x14ac:dyDescent="0.2">
      <c r="A66" s="5"/>
    </row>
    <row r="67" spans="1:1" ht="12.75" x14ac:dyDescent="0.2">
      <c r="A67" s="5"/>
    </row>
  </sheetData>
  <mergeCells count="3">
    <mergeCell ref="A58:B58"/>
    <mergeCell ref="A59:B59"/>
    <mergeCell ref="A60:B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7F84-45E0-4024-A7A9-54232EFC296A}">
  <sheetPr>
    <outlinePr summaryBelow="0" summaryRight="0"/>
  </sheetPr>
  <dimension ref="A1:D44"/>
  <sheetViews>
    <sheetView workbookViewId="0">
      <selection activeCell="D2" sqref="D2"/>
    </sheetView>
  </sheetViews>
  <sheetFormatPr defaultColWidth="14.42578125" defaultRowHeight="15.75" customHeight="1" x14ac:dyDescent="0.2"/>
  <cols>
    <col min="1" max="1" width="64.140625" style="6" customWidth="1"/>
    <col min="2" max="2" width="17.7109375" style="6" customWidth="1"/>
    <col min="3" max="3" width="14.42578125" style="6"/>
    <col min="4" max="4" width="16.28515625" style="6" bestFit="1" customWidth="1"/>
    <col min="5" max="16384" width="14.42578125" style="6"/>
  </cols>
  <sheetData>
    <row r="1" spans="1:4" ht="38.25" x14ac:dyDescent="0.2">
      <c r="A1" s="13" t="s">
        <v>51</v>
      </c>
      <c r="B1" s="14" t="s">
        <v>48</v>
      </c>
      <c r="C1" s="14" t="s">
        <v>49</v>
      </c>
      <c r="D1" s="13" t="s">
        <v>50</v>
      </c>
    </row>
    <row r="2" spans="1:4" ht="12.75" x14ac:dyDescent="0.2">
      <c r="A2" s="15" t="s">
        <v>53</v>
      </c>
      <c r="B2" s="16">
        <v>1</v>
      </c>
      <c r="C2" s="17">
        <f>B2</f>
        <v>1</v>
      </c>
      <c r="D2" s="17">
        <f>IF($B$2=1,$B$2*C2,0.25*C2)</f>
        <v>1</v>
      </c>
    </row>
    <row r="3" spans="1:4" ht="12.75" x14ac:dyDescent="0.2">
      <c r="A3" s="22" t="s">
        <v>54</v>
      </c>
      <c r="B3" s="18"/>
      <c r="C3" s="19">
        <v>1</v>
      </c>
      <c r="D3" s="19">
        <f t="shared" ref="D3:D4" si="0">IF($B$2=1,$B$2*C3,0.25*C3)</f>
        <v>1</v>
      </c>
    </row>
    <row r="4" spans="1:4" ht="12.75" x14ac:dyDescent="0.2">
      <c r="A4" s="22" t="s">
        <v>55</v>
      </c>
      <c r="B4" s="18"/>
      <c r="C4" s="19">
        <v>1</v>
      </c>
      <c r="D4" s="19">
        <f t="shared" si="0"/>
        <v>1</v>
      </c>
    </row>
    <row r="5" spans="1:4" ht="12.75" x14ac:dyDescent="0.2">
      <c r="A5" s="24" t="s">
        <v>60</v>
      </c>
      <c r="B5" s="16">
        <v>1</v>
      </c>
      <c r="C5" s="17">
        <f>B5</f>
        <v>1</v>
      </c>
      <c r="D5" s="17">
        <f>IF($B$5=1,0.25*C5,1)</f>
        <v>0.25</v>
      </c>
    </row>
    <row r="6" spans="1:4" ht="12.75" x14ac:dyDescent="0.2">
      <c r="A6" s="22" t="s">
        <v>56</v>
      </c>
      <c r="B6" s="18"/>
      <c r="C6" s="19">
        <v>1</v>
      </c>
      <c r="D6" s="20">
        <f>IF($B$5=1,0.25*C6,1*C6)</f>
        <v>0.25</v>
      </c>
    </row>
    <row r="7" spans="1:4" ht="12.75" x14ac:dyDescent="0.2">
      <c r="A7" s="22" t="s">
        <v>57</v>
      </c>
      <c r="B7" s="18"/>
      <c r="C7" s="19">
        <v>1</v>
      </c>
      <c r="D7" s="20">
        <f t="shared" ref="D7:D9" si="1">IF($B$5=1,0.25*C7,1*C7)</f>
        <v>0.25</v>
      </c>
    </row>
    <row r="8" spans="1:4" ht="12.75" x14ac:dyDescent="0.2">
      <c r="A8" s="22" t="s">
        <v>58</v>
      </c>
      <c r="B8" s="18"/>
      <c r="C8" s="19">
        <v>1</v>
      </c>
      <c r="D8" s="20">
        <f t="shared" si="1"/>
        <v>0.25</v>
      </c>
    </row>
    <row r="9" spans="1:4" ht="12.75" x14ac:dyDescent="0.2">
      <c r="A9" s="22" t="s">
        <v>59</v>
      </c>
      <c r="B9" s="18"/>
      <c r="C9" s="19">
        <v>1</v>
      </c>
      <c r="D9" s="20">
        <f t="shared" si="1"/>
        <v>0.25</v>
      </c>
    </row>
    <row r="10" spans="1:4" ht="12.75" x14ac:dyDescent="0.2">
      <c r="A10" s="24" t="s">
        <v>61</v>
      </c>
      <c r="B10" s="16">
        <v>0</v>
      </c>
      <c r="C10" s="17">
        <f>B10</f>
        <v>0</v>
      </c>
      <c r="D10" s="17">
        <f>IF($B$10=1,0.25*C10,1)</f>
        <v>1</v>
      </c>
    </row>
    <row r="11" spans="1:4" ht="12.75" x14ac:dyDescent="0.2">
      <c r="A11" s="22" t="s">
        <v>62</v>
      </c>
      <c r="B11" s="18"/>
      <c r="C11" s="19">
        <v>1</v>
      </c>
      <c r="D11" s="20">
        <f>IF($B$10=1,0.25*C11,1*C11)</f>
        <v>1</v>
      </c>
    </row>
    <row r="12" spans="1:4" ht="12.75" x14ac:dyDescent="0.2">
      <c r="A12" s="22" t="s">
        <v>63</v>
      </c>
      <c r="B12" s="18"/>
      <c r="C12" s="19">
        <v>1</v>
      </c>
      <c r="D12" s="20">
        <f>IF($B$10=1,0.25*C12,1*C12)</f>
        <v>1</v>
      </c>
    </row>
    <row r="13" spans="1:4" ht="12.75" x14ac:dyDescent="0.2">
      <c r="A13" s="24" t="s">
        <v>64</v>
      </c>
      <c r="B13" s="16">
        <v>0</v>
      </c>
      <c r="C13" s="17">
        <f>B13</f>
        <v>0</v>
      </c>
      <c r="D13" s="17">
        <f>IF($B$13=1,0.25*C13,1)</f>
        <v>1</v>
      </c>
    </row>
    <row r="14" spans="1:4" ht="12.75" x14ac:dyDescent="0.2">
      <c r="A14" s="22" t="s">
        <v>65</v>
      </c>
      <c r="B14" s="18"/>
      <c r="C14" s="19">
        <v>1</v>
      </c>
      <c r="D14" s="20">
        <f>IF($B$13=1,0.25*C14,1*C14)</f>
        <v>1</v>
      </c>
    </row>
    <row r="15" spans="1:4" ht="12.75" x14ac:dyDescent="0.2">
      <c r="A15" s="22" t="s">
        <v>66</v>
      </c>
      <c r="B15" s="18"/>
      <c r="C15" s="19">
        <v>1</v>
      </c>
      <c r="D15" s="20">
        <f t="shared" ref="D15:D19" si="2">IF($B$13=1,0.25*C15,1*C15)</f>
        <v>1</v>
      </c>
    </row>
    <row r="16" spans="1:4" ht="12.75" x14ac:dyDescent="0.2">
      <c r="A16" s="22" t="s">
        <v>67</v>
      </c>
      <c r="B16" s="18"/>
      <c r="C16" s="19">
        <v>1</v>
      </c>
      <c r="D16" s="20">
        <f t="shared" si="2"/>
        <v>1</v>
      </c>
    </row>
    <row r="17" spans="1:4" ht="12.75" x14ac:dyDescent="0.2">
      <c r="A17" s="22" t="s">
        <v>68</v>
      </c>
      <c r="B17" s="18"/>
      <c r="C17" s="19">
        <v>1</v>
      </c>
      <c r="D17" s="20">
        <f t="shared" si="2"/>
        <v>1</v>
      </c>
    </row>
    <row r="18" spans="1:4" ht="12.75" x14ac:dyDescent="0.2">
      <c r="A18" s="22" t="s">
        <v>69</v>
      </c>
      <c r="B18" s="18"/>
      <c r="C18" s="19">
        <v>1</v>
      </c>
      <c r="D18" s="20">
        <f t="shared" si="2"/>
        <v>1</v>
      </c>
    </row>
    <row r="19" spans="1:4" ht="12.75" x14ac:dyDescent="0.2">
      <c r="A19" s="22" t="s">
        <v>70</v>
      </c>
      <c r="B19" s="18"/>
      <c r="C19" s="19">
        <v>1</v>
      </c>
      <c r="D19" s="20">
        <f t="shared" si="2"/>
        <v>1</v>
      </c>
    </row>
    <row r="20" spans="1:4" ht="12.75" x14ac:dyDescent="0.2">
      <c r="A20" s="15" t="s">
        <v>71</v>
      </c>
      <c r="B20" s="16">
        <v>1</v>
      </c>
      <c r="C20" s="17">
        <f t="shared" ref="C20:C21" si="3">B20</f>
        <v>1</v>
      </c>
      <c r="D20" s="17">
        <f t="shared" ref="D20:D21" si="4">IF(B20=1,B20*C20,0.25*C20)</f>
        <v>1</v>
      </c>
    </row>
    <row r="21" spans="1:4" ht="12.75" x14ac:dyDescent="0.2">
      <c r="A21" s="15" t="s">
        <v>72</v>
      </c>
      <c r="B21" s="16">
        <v>1</v>
      </c>
      <c r="C21" s="17">
        <f t="shared" si="3"/>
        <v>1</v>
      </c>
      <c r="D21" s="17">
        <f t="shared" si="4"/>
        <v>1</v>
      </c>
    </row>
    <row r="22" spans="1:4" ht="12.75" x14ac:dyDescent="0.2">
      <c r="A22" s="15" t="s">
        <v>42</v>
      </c>
      <c r="B22" s="16">
        <v>1</v>
      </c>
      <c r="C22" s="17">
        <f>B22</f>
        <v>1</v>
      </c>
      <c r="D22" s="17">
        <f>IF(B22=1,B22*C22,0.25*C22)</f>
        <v>1</v>
      </c>
    </row>
    <row r="23" spans="1:4" ht="12.75" x14ac:dyDescent="0.2">
      <c r="A23" s="15" t="s">
        <v>43</v>
      </c>
      <c r="B23" s="16">
        <v>0</v>
      </c>
      <c r="C23" s="17">
        <f t="shared" ref="C23:C26" si="5">B23</f>
        <v>0</v>
      </c>
      <c r="D23" s="17">
        <f t="shared" ref="D23:D26" si="6">IF(B23=1,B23*C23,0.25*C23)</f>
        <v>0</v>
      </c>
    </row>
    <row r="24" spans="1:4" ht="12.75" x14ac:dyDescent="0.2">
      <c r="A24" s="15" t="s">
        <v>44</v>
      </c>
      <c r="B24" s="16">
        <v>1</v>
      </c>
      <c r="C24" s="17">
        <f t="shared" si="5"/>
        <v>1</v>
      </c>
      <c r="D24" s="17">
        <f t="shared" si="6"/>
        <v>1</v>
      </c>
    </row>
    <row r="25" spans="1:4" ht="12.75" x14ac:dyDescent="0.2">
      <c r="A25" s="15" t="s">
        <v>45</v>
      </c>
      <c r="B25" s="16">
        <v>1</v>
      </c>
      <c r="C25" s="17">
        <f t="shared" si="5"/>
        <v>1</v>
      </c>
      <c r="D25" s="17">
        <f t="shared" si="6"/>
        <v>1</v>
      </c>
    </row>
    <row r="26" spans="1:4" ht="12.75" x14ac:dyDescent="0.2">
      <c r="A26" s="15" t="s">
        <v>47</v>
      </c>
      <c r="B26" s="16">
        <v>1</v>
      </c>
      <c r="C26" s="17">
        <f t="shared" si="5"/>
        <v>1</v>
      </c>
      <c r="D26" s="17">
        <f t="shared" si="6"/>
        <v>1</v>
      </c>
    </row>
    <row r="27" spans="1:4" ht="12.75" x14ac:dyDescent="0.2">
      <c r="A27" s="11"/>
      <c r="B27" s="3"/>
    </row>
    <row r="28" spans="1:4" ht="12.75" x14ac:dyDescent="0.2">
      <c r="B28" s="4"/>
      <c r="C28" s="12" t="s">
        <v>52</v>
      </c>
      <c r="D28" s="12">
        <f>AVERAGE(D2:D26)*5</f>
        <v>4.0500000000000007</v>
      </c>
    </row>
    <row r="35" spans="1:2" ht="12.75" x14ac:dyDescent="0.2">
      <c r="A35" s="8"/>
      <c r="B35" s="9"/>
    </row>
    <row r="36" spans="1:2" ht="15.75" customHeight="1" x14ac:dyDescent="0.2">
      <c r="A36" s="10"/>
      <c r="B36" s="9"/>
    </row>
    <row r="37" spans="1:2" ht="15.75" customHeight="1" x14ac:dyDescent="0.2">
      <c r="A37" s="10"/>
      <c r="B37" s="9"/>
    </row>
    <row r="38" spans="1:2" ht="15.75" customHeight="1" x14ac:dyDescent="0.2">
      <c r="A38" s="7"/>
    </row>
    <row r="39" spans="1:2" ht="12.75" x14ac:dyDescent="0.2">
      <c r="A39" s="2"/>
    </row>
    <row r="40" spans="1:2" ht="12.75" x14ac:dyDescent="0.2">
      <c r="A40" s="5"/>
    </row>
    <row r="41" spans="1:2" ht="12.75" x14ac:dyDescent="0.2">
      <c r="A41" s="5"/>
    </row>
    <row r="42" spans="1:2" ht="12.75" x14ac:dyDescent="0.2">
      <c r="A42" s="5"/>
    </row>
    <row r="43" spans="1:2" ht="12.75" x14ac:dyDescent="0.2">
      <c r="A43" s="5"/>
    </row>
    <row r="44" spans="1:2" ht="12.75" x14ac:dyDescent="0.2">
      <c r="A44" s="5"/>
    </row>
  </sheetData>
  <mergeCells count="3">
    <mergeCell ref="A35:B35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AC2E-C381-43CD-995A-7E9B2D74BCD2}">
  <sheetPr>
    <outlinePr summaryBelow="0" summaryRight="0"/>
  </sheetPr>
  <dimension ref="A1:C103"/>
  <sheetViews>
    <sheetView tabSelected="1" topLeftCell="A19" workbookViewId="0">
      <selection activeCell="A66" sqref="A66:C66"/>
    </sheetView>
  </sheetViews>
  <sheetFormatPr defaultColWidth="14.42578125" defaultRowHeight="15.75" customHeight="1" x14ac:dyDescent="0.2"/>
  <cols>
    <col min="1" max="1" width="64.140625" style="26" customWidth="1"/>
    <col min="2" max="2" width="17.7109375" style="6" customWidth="1"/>
    <col min="3" max="3" width="16.28515625" style="6" bestFit="1" customWidth="1"/>
    <col min="4" max="16384" width="14.42578125" style="6"/>
  </cols>
  <sheetData>
    <row r="1" spans="1:3" ht="25.5" x14ac:dyDescent="0.2">
      <c r="A1" s="46" t="s">
        <v>51</v>
      </c>
      <c r="B1" s="47" t="s">
        <v>49</v>
      </c>
      <c r="C1" s="48" t="s">
        <v>50</v>
      </c>
    </row>
    <row r="2" spans="1:3" ht="12.75" x14ac:dyDescent="0.2">
      <c r="A2" s="49" t="s">
        <v>73</v>
      </c>
      <c r="B2" s="16"/>
      <c r="C2" s="45"/>
    </row>
    <row r="3" spans="1:3" ht="12.75" x14ac:dyDescent="0.2">
      <c r="A3" s="35" t="s">
        <v>55</v>
      </c>
      <c r="B3" s="18">
        <v>1</v>
      </c>
      <c r="C3" s="36">
        <f>IF(B3=1,1,0.25)</f>
        <v>1</v>
      </c>
    </row>
    <row r="4" spans="1:3" ht="12.75" x14ac:dyDescent="0.2">
      <c r="A4" s="35" t="s">
        <v>72</v>
      </c>
      <c r="B4" s="18">
        <v>0</v>
      </c>
      <c r="C4" s="36">
        <f t="shared" ref="C4:C9" si="0">IF(B4=1,1,0.25)</f>
        <v>0.25</v>
      </c>
    </row>
    <row r="5" spans="1:3" ht="12.75" x14ac:dyDescent="0.2">
      <c r="A5" s="35" t="s">
        <v>42</v>
      </c>
      <c r="B5" s="18">
        <v>1</v>
      </c>
      <c r="C5" s="36">
        <f t="shared" si="0"/>
        <v>1</v>
      </c>
    </row>
    <row r="6" spans="1:3" ht="12.75" x14ac:dyDescent="0.2">
      <c r="A6" s="35" t="s">
        <v>43</v>
      </c>
      <c r="B6" s="18">
        <v>1</v>
      </c>
      <c r="C6" s="36">
        <f t="shared" si="0"/>
        <v>1</v>
      </c>
    </row>
    <row r="7" spans="1:3" ht="12.75" x14ac:dyDescent="0.2">
      <c r="A7" s="35" t="s">
        <v>44</v>
      </c>
      <c r="B7" s="18">
        <v>1</v>
      </c>
      <c r="C7" s="36">
        <f t="shared" si="0"/>
        <v>1</v>
      </c>
    </row>
    <row r="8" spans="1:3" ht="12.75" x14ac:dyDescent="0.2">
      <c r="A8" s="35" t="s">
        <v>45</v>
      </c>
      <c r="B8" s="18">
        <v>1</v>
      </c>
      <c r="C8" s="36">
        <f t="shared" si="0"/>
        <v>1</v>
      </c>
    </row>
    <row r="9" spans="1:3" ht="12.75" x14ac:dyDescent="0.2">
      <c r="A9" s="35" t="s">
        <v>47</v>
      </c>
      <c r="B9" s="18">
        <v>1</v>
      </c>
      <c r="C9" s="36">
        <f t="shared" si="0"/>
        <v>1</v>
      </c>
    </row>
    <row r="10" spans="1:3" ht="12.75" x14ac:dyDescent="0.2">
      <c r="A10" s="35"/>
      <c r="B10" s="18"/>
      <c r="C10" s="39"/>
    </row>
    <row r="11" spans="1:3" ht="13.5" thickBot="1" x14ac:dyDescent="0.25">
      <c r="A11" s="43"/>
      <c r="B11" s="41" t="s">
        <v>52</v>
      </c>
      <c r="C11" s="42">
        <f>AVERAGE(C3:C9)*5</f>
        <v>4.4642857142857144</v>
      </c>
    </row>
    <row r="12" spans="1:3" ht="12.75" x14ac:dyDescent="0.2">
      <c r="A12" s="50"/>
      <c r="B12" s="51"/>
      <c r="C12" s="52"/>
    </row>
    <row r="13" spans="1:3" ht="13.5" thickBot="1" x14ac:dyDescent="0.25">
      <c r="A13" s="50"/>
      <c r="B13" s="51"/>
      <c r="C13" s="52"/>
    </row>
    <row r="14" spans="1:3" ht="26.25" thickBot="1" x14ac:dyDescent="0.25">
      <c r="A14" s="46" t="s">
        <v>51</v>
      </c>
      <c r="B14" s="47" t="s">
        <v>49</v>
      </c>
      <c r="C14" s="48" t="s">
        <v>50</v>
      </c>
    </row>
    <row r="15" spans="1:3" ht="12.75" x14ac:dyDescent="0.2">
      <c r="A15" s="32" t="s">
        <v>74</v>
      </c>
      <c r="B15" s="33"/>
      <c r="C15" s="44"/>
    </row>
    <row r="16" spans="1:3" ht="12.75" x14ac:dyDescent="0.2">
      <c r="A16" s="35" t="s">
        <v>75</v>
      </c>
      <c r="B16" s="18">
        <v>1</v>
      </c>
      <c r="C16" s="36">
        <f>IF(B16=1,1,0.25)</f>
        <v>1</v>
      </c>
    </row>
    <row r="17" spans="1:3" ht="12.75" x14ac:dyDescent="0.2">
      <c r="A17" s="35" t="s">
        <v>46</v>
      </c>
      <c r="B17" s="18">
        <v>1</v>
      </c>
      <c r="C17" s="36">
        <f t="shared" ref="C17:C31" si="1">IF(B17=1,1,0.25)</f>
        <v>1</v>
      </c>
    </row>
    <row r="18" spans="1:3" ht="12.75" x14ac:dyDescent="0.2">
      <c r="A18" s="35" t="s">
        <v>28</v>
      </c>
      <c r="B18" s="18">
        <v>1</v>
      </c>
      <c r="C18" s="36">
        <f t="shared" si="1"/>
        <v>1</v>
      </c>
    </row>
    <row r="19" spans="1:3" ht="12.75" x14ac:dyDescent="0.2">
      <c r="A19" s="35" t="s">
        <v>29</v>
      </c>
      <c r="B19" s="18">
        <v>1</v>
      </c>
      <c r="C19" s="36">
        <f t="shared" si="1"/>
        <v>1</v>
      </c>
    </row>
    <row r="20" spans="1:3" ht="12.75" x14ac:dyDescent="0.2">
      <c r="A20" s="35" t="s">
        <v>30</v>
      </c>
      <c r="B20" s="18">
        <v>1</v>
      </c>
      <c r="C20" s="36">
        <f t="shared" si="1"/>
        <v>1</v>
      </c>
    </row>
    <row r="21" spans="1:3" ht="12.75" x14ac:dyDescent="0.2">
      <c r="A21" s="37" t="s">
        <v>4</v>
      </c>
      <c r="B21" s="18">
        <v>1</v>
      </c>
      <c r="C21" s="36">
        <f t="shared" si="1"/>
        <v>1</v>
      </c>
    </row>
    <row r="22" spans="1:3" ht="12.75" x14ac:dyDescent="0.2">
      <c r="A22" s="37" t="s">
        <v>2</v>
      </c>
      <c r="B22" s="18">
        <v>1</v>
      </c>
      <c r="C22" s="36">
        <f t="shared" si="1"/>
        <v>1</v>
      </c>
    </row>
    <row r="23" spans="1:3" ht="12.75" x14ac:dyDescent="0.2">
      <c r="A23" s="35" t="s">
        <v>8</v>
      </c>
      <c r="B23" s="18">
        <v>0</v>
      </c>
      <c r="C23" s="36">
        <f t="shared" si="1"/>
        <v>0.25</v>
      </c>
    </row>
    <row r="24" spans="1:3" ht="12.75" x14ac:dyDescent="0.2">
      <c r="A24" s="35" t="s">
        <v>11</v>
      </c>
      <c r="B24" s="18">
        <v>0</v>
      </c>
      <c r="C24" s="36">
        <f t="shared" si="1"/>
        <v>0.25</v>
      </c>
    </row>
    <row r="25" spans="1:3" ht="12.75" x14ac:dyDescent="0.2">
      <c r="A25" s="35" t="s">
        <v>72</v>
      </c>
      <c r="B25" s="18">
        <v>0</v>
      </c>
      <c r="C25" s="36">
        <f t="shared" si="1"/>
        <v>0.25</v>
      </c>
    </row>
    <row r="26" spans="1:3" ht="12.75" x14ac:dyDescent="0.2">
      <c r="A26" s="35" t="s">
        <v>42</v>
      </c>
      <c r="B26" s="18">
        <v>1</v>
      </c>
      <c r="C26" s="36">
        <f t="shared" si="1"/>
        <v>1</v>
      </c>
    </row>
    <row r="27" spans="1:3" ht="12.75" x14ac:dyDescent="0.2">
      <c r="A27" s="35" t="s">
        <v>43</v>
      </c>
      <c r="B27" s="18">
        <v>1</v>
      </c>
      <c r="C27" s="36">
        <f t="shared" si="1"/>
        <v>1</v>
      </c>
    </row>
    <row r="28" spans="1:3" ht="12.75" x14ac:dyDescent="0.2">
      <c r="A28" s="35" t="s">
        <v>44</v>
      </c>
      <c r="B28" s="18">
        <v>1</v>
      </c>
      <c r="C28" s="36">
        <f t="shared" si="1"/>
        <v>1</v>
      </c>
    </row>
    <row r="29" spans="1:3" ht="12.75" x14ac:dyDescent="0.2">
      <c r="A29" s="35" t="s">
        <v>45</v>
      </c>
      <c r="B29" s="18">
        <v>1</v>
      </c>
      <c r="C29" s="36">
        <f t="shared" si="1"/>
        <v>1</v>
      </c>
    </row>
    <row r="30" spans="1:3" ht="12.75" x14ac:dyDescent="0.2">
      <c r="A30" s="35" t="s">
        <v>47</v>
      </c>
      <c r="B30" s="18">
        <v>1</v>
      </c>
      <c r="C30" s="36">
        <f t="shared" si="1"/>
        <v>1</v>
      </c>
    </row>
    <row r="31" spans="1:3" ht="25.5" x14ac:dyDescent="0.2">
      <c r="A31" s="35" t="s">
        <v>12</v>
      </c>
      <c r="B31" s="18">
        <v>1</v>
      </c>
      <c r="C31" s="36">
        <f t="shared" si="1"/>
        <v>1</v>
      </c>
    </row>
    <row r="32" spans="1:3" ht="12.75" x14ac:dyDescent="0.2">
      <c r="A32" s="35"/>
      <c r="B32" s="16"/>
      <c r="C32" s="45"/>
    </row>
    <row r="33" spans="1:3" ht="13.5" thickBot="1" x14ac:dyDescent="0.25">
      <c r="A33" s="43"/>
      <c r="B33" s="41" t="s">
        <v>52</v>
      </c>
      <c r="C33" s="42">
        <f>AVERAGE(C16:C31)*5</f>
        <v>4.296875</v>
      </c>
    </row>
    <row r="34" spans="1:3" ht="12.75" x14ac:dyDescent="0.2">
      <c r="A34" s="30"/>
    </row>
    <row r="35" spans="1:3" ht="13.5" thickBot="1" x14ac:dyDescent="0.25">
      <c r="A35" s="25"/>
    </row>
    <row r="36" spans="1:3" ht="26.25" thickBot="1" x14ac:dyDescent="0.25">
      <c r="A36" s="46" t="s">
        <v>51</v>
      </c>
      <c r="B36" s="47" t="s">
        <v>49</v>
      </c>
      <c r="C36" s="48" t="s">
        <v>50</v>
      </c>
    </row>
    <row r="37" spans="1:3" ht="12.75" x14ac:dyDescent="0.2">
      <c r="A37" s="32" t="s">
        <v>76</v>
      </c>
      <c r="B37" s="33"/>
      <c r="C37" s="34"/>
    </row>
    <row r="38" spans="1:3" ht="12.75" x14ac:dyDescent="0.2">
      <c r="A38" s="35" t="s">
        <v>78</v>
      </c>
      <c r="B38" s="18"/>
      <c r="C38" s="36">
        <f t="shared" ref="C38:C61" si="2">IF(B38=1,1,0.25)</f>
        <v>0.25</v>
      </c>
    </row>
    <row r="39" spans="1:3" ht="12.75" x14ac:dyDescent="0.2">
      <c r="A39" s="37" t="s">
        <v>4</v>
      </c>
      <c r="B39" s="18"/>
      <c r="C39" s="36">
        <f t="shared" si="2"/>
        <v>0.25</v>
      </c>
    </row>
    <row r="40" spans="1:3" ht="12.75" x14ac:dyDescent="0.2">
      <c r="A40" s="37" t="s">
        <v>2</v>
      </c>
      <c r="B40" s="18"/>
      <c r="C40" s="36">
        <f t="shared" si="2"/>
        <v>0.25</v>
      </c>
    </row>
    <row r="41" spans="1:3" ht="12.75" x14ac:dyDescent="0.2">
      <c r="A41" s="35" t="s">
        <v>8</v>
      </c>
      <c r="B41" s="18"/>
      <c r="C41" s="36">
        <f t="shared" si="2"/>
        <v>0.25</v>
      </c>
    </row>
    <row r="42" spans="1:3" ht="12.75" x14ac:dyDescent="0.2">
      <c r="A42" s="35" t="s">
        <v>11</v>
      </c>
      <c r="B42" s="18"/>
      <c r="C42" s="36">
        <f t="shared" si="2"/>
        <v>0.25</v>
      </c>
    </row>
    <row r="43" spans="1:3" ht="25.5" x14ac:dyDescent="0.2">
      <c r="A43" s="35" t="s">
        <v>12</v>
      </c>
      <c r="B43" s="18"/>
      <c r="C43" s="36">
        <f t="shared" si="2"/>
        <v>0.25</v>
      </c>
    </row>
    <row r="44" spans="1:3" ht="12.75" x14ac:dyDescent="0.2">
      <c r="A44" s="35" t="s">
        <v>13</v>
      </c>
      <c r="B44" s="18"/>
      <c r="C44" s="36">
        <f t="shared" si="2"/>
        <v>0.25</v>
      </c>
    </row>
    <row r="45" spans="1:3" ht="12.75" x14ac:dyDescent="0.2">
      <c r="A45" s="35" t="s">
        <v>14</v>
      </c>
      <c r="B45" s="18"/>
      <c r="C45" s="36">
        <f t="shared" si="2"/>
        <v>0.25</v>
      </c>
    </row>
    <row r="46" spans="1:3" ht="12.75" x14ac:dyDescent="0.2">
      <c r="A46" s="35" t="s">
        <v>15</v>
      </c>
      <c r="B46" s="18"/>
      <c r="C46" s="36">
        <f t="shared" si="2"/>
        <v>0.25</v>
      </c>
    </row>
    <row r="47" spans="1:3" ht="12.75" x14ac:dyDescent="0.2">
      <c r="A47" s="35" t="s">
        <v>16</v>
      </c>
      <c r="B47" s="18"/>
      <c r="C47" s="36">
        <f t="shared" si="2"/>
        <v>0.25</v>
      </c>
    </row>
    <row r="48" spans="1:3" ht="12.75" x14ac:dyDescent="0.2">
      <c r="A48" s="35" t="s">
        <v>17</v>
      </c>
      <c r="B48" s="18"/>
      <c r="C48" s="36">
        <f t="shared" si="2"/>
        <v>0.25</v>
      </c>
    </row>
    <row r="49" spans="1:3" ht="12.75" x14ac:dyDescent="0.2">
      <c r="A49" s="35" t="s">
        <v>27</v>
      </c>
      <c r="B49" s="18"/>
      <c r="C49" s="36">
        <f t="shared" si="2"/>
        <v>0.25</v>
      </c>
    </row>
    <row r="50" spans="1:3" ht="12.75" x14ac:dyDescent="0.2">
      <c r="A50" s="35" t="s">
        <v>31</v>
      </c>
      <c r="B50" s="18"/>
      <c r="C50" s="36">
        <f t="shared" si="2"/>
        <v>0.25</v>
      </c>
    </row>
    <row r="51" spans="1:3" ht="12.75" x14ac:dyDescent="0.2">
      <c r="A51" s="35" t="s">
        <v>33</v>
      </c>
      <c r="B51" s="18"/>
      <c r="C51" s="36">
        <f t="shared" si="2"/>
        <v>0.25</v>
      </c>
    </row>
    <row r="52" spans="1:3" ht="12.75" x14ac:dyDescent="0.2">
      <c r="A52" s="37" t="s">
        <v>1</v>
      </c>
      <c r="B52" s="18"/>
      <c r="C52" s="36">
        <f t="shared" si="2"/>
        <v>0.25</v>
      </c>
    </row>
    <row r="53" spans="1:3" ht="12.75" x14ac:dyDescent="0.2">
      <c r="A53" s="35" t="s">
        <v>9</v>
      </c>
      <c r="B53" s="18"/>
      <c r="C53" s="36">
        <f t="shared" si="2"/>
        <v>0.25</v>
      </c>
    </row>
    <row r="54" spans="1:3" ht="12.75" x14ac:dyDescent="0.2">
      <c r="A54" s="35" t="s">
        <v>18</v>
      </c>
      <c r="B54" s="18"/>
      <c r="C54" s="36">
        <f t="shared" si="2"/>
        <v>0.25</v>
      </c>
    </row>
    <row r="55" spans="1:3" ht="12.75" x14ac:dyDescent="0.2">
      <c r="A55" s="35" t="s">
        <v>72</v>
      </c>
      <c r="B55" s="19"/>
      <c r="C55" s="36">
        <f t="shared" si="2"/>
        <v>0.25</v>
      </c>
    </row>
    <row r="56" spans="1:3" ht="12.75" x14ac:dyDescent="0.2">
      <c r="A56" s="35" t="s">
        <v>42</v>
      </c>
      <c r="B56" s="19"/>
      <c r="C56" s="36">
        <f t="shared" si="2"/>
        <v>0.25</v>
      </c>
    </row>
    <row r="57" spans="1:3" ht="12.75" x14ac:dyDescent="0.2">
      <c r="A57" s="35" t="s">
        <v>43</v>
      </c>
      <c r="B57" s="19"/>
      <c r="C57" s="36">
        <f t="shared" si="2"/>
        <v>0.25</v>
      </c>
    </row>
    <row r="58" spans="1:3" ht="12.75" x14ac:dyDescent="0.2">
      <c r="A58" s="35" t="s">
        <v>44</v>
      </c>
      <c r="B58" s="19"/>
      <c r="C58" s="36">
        <f t="shared" si="2"/>
        <v>0.25</v>
      </c>
    </row>
    <row r="59" spans="1:3" ht="12.75" x14ac:dyDescent="0.2">
      <c r="A59" s="35" t="s">
        <v>45</v>
      </c>
      <c r="B59" s="18"/>
      <c r="C59" s="36">
        <f t="shared" si="2"/>
        <v>0.25</v>
      </c>
    </row>
    <row r="60" spans="1:3" ht="12.75" x14ac:dyDescent="0.2">
      <c r="A60" s="35" t="s">
        <v>47</v>
      </c>
      <c r="B60" s="18"/>
      <c r="C60" s="36">
        <f t="shared" si="2"/>
        <v>0.25</v>
      </c>
    </row>
    <row r="61" spans="1:3" ht="25.5" x14ac:dyDescent="0.2">
      <c r="A61" s="35" t="s">
        <v>12</v>
      </c>
      <c r="B61" s="18"/>
      <c r="C61" s="36">
        <f t="shared" si="2"/>
        <v>0.25</v>
      </c>
    </row>
    <row r="62" spans="1:3" ht="12.75" x14ac:dyDescent="0.2">
      <c r="A62" s="35"/>
      <c r="B62" s="18"/>
      <c r="C62" s="39"/>
    </row>
    <row r="63" spans="1:3" ht="13.5" thickBot="1" x14ac:dyDescent="0.25">
      <c r="A63" s="43"/>
      <c r="B63" s="41" t="s">
        <v>52</v>
      </c>
      <c r="C63" s="42">
        <f>AVERAGE(C38:C61)*5</f>
        <v>1.25</v>
      </c>
    </row>
    <row r="64" spans="1:3" ht="12.75" x14ac:dyDescent="0.2">
      <c r="A64" s="30"/>
      <c r="B64" s="31"/>
      <c r="C64" s="31"/>
    </row>
    <row r="65" spans="1:3" ht="13.5" thickBot="1" x14ac:dyDescent="0.25">
      <c r="A65" s="30"/>
      <c r="B65" s="31"/>
      <c r="C65" s="31"/>
    </row>
    <row r="66" spans="1:3" ht="26.25" thickBot="1" x14ac:dyDescent="0.25">
      <c r="A66" s="46" t="s">
        <v>51</v>
      </c>
      <c r="B66" s="47" t="s">
        <v>49</v>
      </c>
      <c r="C66" s="48" t="s">
        <v>50</v>
      </c>
    </row>
    <row r="67" spans="1:3" ht="12.75" x14ac:dyDescent="0.2">
      <c r="A67" s="32" t="s">
        <v>77</v>
      </c>
      <c r="B67" s="33"/>
      <c r="C67" s="34"/>
    </row>
    <row r="68" spans="1:3" ht="12.75" x14ac:dyDescent="0.2">
      <c r="A68" s="35" t="s">
        <v>79</v>
      </c>
      <c r="B68" s="18"/>
      <c r="C68" s="36">
        <f t="shared" ref="C68:C87" si="3">IF(B68=1,1,0.25)</f>
        <v>0.25</v>
      </c>
    </row>
    <row r="69" spans="1:3" ht="12.75" x14ac:dyDescent="0.2">
      <c r="A69" s="35" t="s">
        <v>8</v>
      </c>
      <c r="B69" s="18"/>
      <c r="C69" s="36">
        <f t="shared" si="3"/>
        <v>0.25</v>
      </c>
    </row>
    <row r="70" spans="1:3" ht="12.75" x14ac:dyDescent="0.2">
      <c r="A70" s="35" t="s">
        <v>11</v>
      </c>
      <c r="B70" s="18"/>
      <c r="C70" s="36">
        <f t="shared" si="3"/>
        <v>0.25</v>
      </c>
    </row>
    <row r="71" spans="1:3" ht="25.5" x14ac:dyDescent="0.2">
      <c r="A71" s="35" t="s">
        <v>12</v>
      </c>
      <c r="B71" s="18"/>
      <c r="C71" s="36">
        <f t="shared" si="3"/>
        <v>0.25</v>
      </c>
    </row>
    <row r="72" spans="1:3" ht="12.75" x14ac:dyDescent="0.2">
      <c r="A72" s="35" t="s">
        <v>13</v>
      </c>
      <c r="B72" s="18"/>
      <c r="C72" s="36">
        <f t="shared" si="3"/>
        <v>0.25</v>
      </c>
    </row>
    <row r="73" spans="1:3" ht="12.75" x14ac:dyDescent="0.2">
      <c r="A73" s="35" t="s">
        <v>14</v>
      </c>
      <c r="B73" s="18"/>
      <c r="C73" s="36">
        <f t="shared" si="3"/>
        <v>0.25</v>
      </c>
    </row>
    <row r="74" spans="1:3" ht="12.75" x14ac:dyDescent="0.2">
      <c r="A74" s="35" t="s">
        <v>15</v>
      </c>
      <c r="B74" s="18"/>
      <c r="C74" s="36">
        <f t="shared" si="3"/>
        <v>0.25</v>
      </c>
    </row>
    <row r="75" spans="1:3" ht="12.75" x14ac:dyDescent="0.2">
      <c r="A75" s="35" t="s">
        <v>16</v>
      </c>
      <c r="B75" s="18"/>
      <c r="C75" s="36">
        <f t="shared" si="3"/>
        <v>0.25</v>
      </c>
    </row>
    <row r="76" spans="1:3" ht="12.75" x14ac:dyDescent="0.2">
      <c r="A76" s="35" t="s">
        <v>17</v>
      </c>
      <c r="B76" s="18"/>
      <c r="C76" s="36">
        <f t="shared" si="3"/>
        <v>0.25</v>
      </c>
    </row>
    <row r="77" spans="1:3" ht="12.75" x14ac:dyDescent="0.2">
      <c r="A77" s="35" t="s">
        <v>27</v>
      </c>
      <c r="B77" s="18"/>
      <c r="C77" s="36">
        <f t="shared" si="3"/>
        <v>0.25</v>
      </c>
    </row>
    <row r="78" spans="1:3" ht="12.75" x14ac:dyDescent="0.2">
      <c r="A78" s="35" t="s">
        <v>31</v>
      </c>
      <c r="B78" s="18"/>
      <c r="C78" s="36">
        <f t="shared" si="3"/>
        <v>0.25</v>
      </c>
    </row>
    <row r="79" spans="1:3" ht="12.75" x14ac:dyDescent="0.2">
      <c r="A79" s="35" t="s">
        <v>33</v>
      </c>
      <c r="B79" s="18"/>
      <c r="C79" s="36">
        <f t="shared" si="3"/>
        <v>0.25</v>
      </c>
    </row>
    <row r="80" spans="1:3" ht="12.75" x14ac:dyDescent="0.2">
      <c r="A80" s="37" t="s">
        <v>1</v>
      </c>
      <c r="B80" s="18"/>
      <c r="C80" s="36">
        <f t="shared" si="3"/>
        <v>0.25</v>
      </c>
    </row>
    <row r="81" spans="1:3" ht="12.75" x14ac:dyDescent="0.2">
      <c r="A81" s="35" t="s">
        <v>72</v>
      </c>
      <c r="B81" s="19"/>
      <c r="C81" s="36">
        <f t="shared" si="3"/>
        <v>0.25</v>
      </c>
    </row>
    <row r="82" spans="1:3" ht="12.75" x14ac:dyDescent="0.2">
      <c r="A82" s="35" t="s">
        <v>42</v>
      </c>
      <c r="B82" s="19"/>
      <c r="C82" s="36">
        <f t="shared" si="3"/>
        <v>0.25</v>
      </c>
    </row>
    <row r="83" spans="1:3" ht="12.75" x14ac:dyDescent="0.2">
      <c r="A83" s="35" t="s">
        <v>43</v>
      </c>
      <c r="B83" s="19"/>
      <c r="C83" s="36">
        <f t="shared" si="3"/>
        <v>0.25</v>
      </c>
    </row>
    <row r="84" spans="1:3" ht="12.75" x14ac:dyDescent="0.2">
      <c r="A84" s="35" t="s">
        <v>44</v>
      </c>
      <c r="B84" s="19"/>
      <c r="C84" s="36">
        <f t="shared" si="3"/>
        <v>0.25</v>
      </c>
    </row>
    <row r="85" spans="1:3" ht="12.75" x14ac:dyDescent="0.2">
      <c r="A85" s="35" t="s">
        <v>45</v>
      </c>
      <c r="B85" s="18"/>
      <c r="C85" s="36">
        <f t="shared" si="3"/>
        <v>0.25</v>
      </c>
    </row>
    <row r="86" spans="1:3" ht="12.75" x14ac:dyDescent="0.2">
      <c r="A86" s="35" t="s">
        <v>47</v>
      </c>
      <c r="B86" s="18"/>
      <c r="C86" s="36">
        <f t="shared" si="3"/>
        <v>0.25</v>
      </c>
    </row>
    <row r="87" spans="1:3" ht="25.5" x14ac:dyDescent="0.2">
      <c r="A87" s="35" t="s">
        <v>12</v>
      </c>
      <c r="B87" s="18"/>
      <c r="C87" s="36">
        <f t="shared" si="3"/>
        <v>0.25</v>
      </c>
    </row>
    <row r="88" spans="1:3" ht="15.75" customHeight="1" x14ac:dyDescent="0.2">
      <c r="A88" s="38"/>
      <c r="B88" s="19"/>
      <c r="C88" s="39"/>
    </row>
    <row r="89" spans="1:3" ht="15.75" customHeight="1" thickBot="1" x14ac:dyDescent="0.25">
      <c r="A89" s="40"/>
      <c r="B89" s="41" t="s">
        <v>52</v>
      </c>
      <c r="C89" s="42">
        <f>AVERAGE(C68:C87)*5</f>
        <v>1.25</v>
      </c>
    </row>
    <row r="94" spans="1:3" ht="12.75" x14ac:dyDescent="0.2">
      <c r="A94" s="8"/>
      <c r="B94" s="9"/>
    </row>
    <row r="95" spans="1:3" ht="15.75" customHeight="1" x14ac:dyDescent="0.2">
      <c r="A95" s="10"/>
      <c r="B95" s="9"/>
    </row>
    <row r="96" spans="1:3" ht="15.75" customHeight="1" x14ac:dyDescent="0.2">
      <c r="A96" s="10"/>
      <c r="B96" s="9"/>
    </row>
    <row r="97" spans="1:1" ht="15.75" customHeight="1" x14ac:dyDescent="0.2">
      <c r="A97" s="27"/>
    </row>
    <row r="98" spans="1:1" ht="12.75" x14ac:dyDescent="0.2">
      <c r="A98" s="28"/>
    </row>
    <row r="99" spans="1:1" ht="12.75" x14ac:dyDescent="0.2">
      <c r="A99" s="29"/>
    </row>
    <row r="100" spans="1:1" ht="12.75" x14ac:dyDescent="0.2">
      <c r="A100" s="29"/>
    </row>
    <row r="101" spans="1:1" ht="12.75" x14ac:dyDescent="0.2">
      <c r="A101" s="29"/>
    </row>
    <row r="102" spans="1:1" ht="12.75" x14ac:dyDescent="0.2">
      <c r="A102" s="29"/>
    </row>
    <row r="103" spans="1:1" ht="12.75" x14ac:dyDescent="0.2">
      <c r="A103" s="29"/>
    </row>
  </sheetData>
  <mergeCells count="3">
    <mergeCell ref="A94:B94"/>
    <mergeCell ref="A95:B95"/>
    <mergeCell ref="A96:B9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Citizen Search</vt:lpstr>
      <vt:lpstr>Business Search</vt:lpstr>
      <vt:lpstr>Event Manager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Soumyajeet Mahapatra</cp:lastModifiedBy>
  <dcterms:created xsi:type="dcterms:W3CDTF">2021-08-21T12:07:38Z</dcterms:created>
  <dcterms:modified xsi:type="dcterms:W3CDTF">2021-08-22T04:39:23Z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murad.ahad@ad.infosys.com</vt:lpwstr>
  </property>
  <property fmtid="{D5CDD505-2E9C-101B-9397-08002B2CF9AE}" pid="5" name="MSIP_Label_be4b3411-284d-4d31-bd4f-bc13ef7f1fd6_SetDate">
    <vt:lpwstr>2021-08-21T12:07:07.2078673Z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2a6c6cac-601b-4051-a8f4-0513b72e969a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murad.ahad@ad.infosys.com</vt:lpwstr>
  </property>
  <property fmtid="{D5CDD505-2E9C-101B-9397-08002B2CF9AE}" pid="13" name="MSIP_Label_a0819fa7-4367-4500-ba88-dd630d977609_SetDate">
    <vt:lpwstr>2021-08-21T12:07:07.2078673Z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2a6c6cac-601b-4051-a8f4-0513b72e969a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