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1"/>
  <workbookPr/>
  <mc:AlternateContent xmlns:mc="http://schemas.openxmlformats.org/markup-compatibility/2006">
    <mc:Choice Requires="x15">
      <x15ac:absPath xmlns:x15ac="http://schemas.microsoft.com/office/spreadsheetml/2010/11/ac" url="/Users/soumyajitmitra77/Downloads/"/>
    </mc:Choice>
  </mc:AlternateContent>
  <xr:revisionPtr revIDLastSave="0" documentId="13_ncr:1_{520FBBFE-FCCF-EB42-BDA4-8757D26F41AE}" xr6:coauthVersionLast="47" xr6:coauthVersionMax="47" xr10:uidLastSave="{00000000-0000-0000-0000-000000000000}"/>
  <bookViews>
    <workbookView xWindow="0" yWindow="500" windowWidth="38400" windowHeight="21100" xr2:uid="{00000000-000D-0000-FFFF-FFFF00000000}"/>
  </bookViews>
  <sheets>
    <sheet name="Scenarios Explained" sheetId="5" r:id="rId1"/>
    <sheet name="Lookups" sheetId="3" r:id="rId2"/>
    <sheet name="Cash Flow Entry" sheetId="2" r:id="rId3"/>
    <sheet name="General Mapping"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3" i="4" l="1"/>
  <c r="H10" i="4"/>
  <c r="C10" i="4"/>
  <c r="B10" i="4"/>
  <c r="A10" i="4"/>
  <c r="H9" i="4" l="1"/>
  <c r="H3" i="4"/>
  <c r="H4" i="4"/>
  <c r="H5" i="4"/>
  <c r="H6" i="4"/>
  <c r="H7" i="4"/>
  <c r="H8" i="4"/>
  <c r="A7" i="4"/>
  <c r="C9" i="4"/>
  <c r="B9" i="4"/>
  <c r="C8" i="4"/>
  <c r="B8" i="4"/>
  <c r="B7" i="4"/>
  <c r="C6" i="4"/>
  <c r="B6" i="4"/>
  <c r="C5" i="4"/>
  <c r="B5" i="4"/>
  <c r="C4" i="4"/>
  <c r="B4" i="4"/>
  <c r="C3" i="4"/>
  <c r="B3" i="4"/>
  <c r="B2" i="4"/>
  <c r="C2" i="4"/>
  <c r="A4" i="4"/>
  <c r="A5" i="4"/>
  <c r="A6" i="4"/>
  <c r="A8" i="4"/>
  <c r="A9" i="4"/>
  <c r="A2" i="4"/>
  <c r="C7" i="4" l="1"/>
  <c r="H2"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Christopher Heltorp</author>
  </authors>
  <commentList>
    <comment ref="A1" authorId="0" shapeId="0" xr:uid="{00000000-0006-0000-0100-000001000000}">
      <text>
        <r>
          <rPr>
            <b/>
            <sz val="9"/>
            <color indexed="81"/>
            <rFont val="Tahoma"/>
            <family val="2"/>
          </rPr>
          <t>Christopher Heltorp:</t>
        </r>
        <r>
          <rPr>
            <sz val="9"/>
            <color indexed="81"/>
            <rFont val="Tahoma"/>
            <family val="2"/>
          </rPr>
          <t xml:space="preserve">
Copy and paste the name of the roles to consider here (or list them manually). Order is irrelevant.</t>
        </r>
      </text>
    </comment>
    <comment ref="C1" authorId="0" shapeId="0" xr:uid="{00000000-0006-0000-0100-000002000000}">
      <text>
        <r>
          <rPr>
            <b/>
            <sz val="9"/>
            <color indexed="81"/>
            <rFont val="Tahoma"/>
            <family val="2"/>
          </rPr>
          <t>Christopher Heltorp:</t>
        </r>
        <r>
          <rPr>
            <sz val="9"/>
            <color indexed="81"/>
            <rFont val="Tahoma"/>
            <family val="2"/>
          </rPr>
          <t xml:space="preserve">
Copy and paste the name of the actors to consider here (or manually list them). Order is irrelevant.</t>
        </r>
      </text>
    </comment>
    <comment ref="E1" authorId="0" shapeId="0" xr:uid="{00000000-0006-0000-0100-000003000000}">
      <text>
        <r>
          <rPr>
            <b/>
            <sz val="9"/>
            <color indexed="81"/>
            <rFont val="Tahoma"/>
            <family val="2"/>
          </rPr>
          <t>Christopher Heltorp:</t>
        </r>
        <r>
          <rPr>
            <sz val="9"/>
            <color indexed="81"/>
            <rFont val="Tahoma"/>
            <family val="2"/>
          </rPr>
          <t xml:space="preserve">
Copy and paste (or manually input) the name of the cash flows that you want to appear in the final tables and charts.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Christopher Heltorp</author>
  </authors>
  <commentList>
    <comment ref="A2" authorId="0" shapeId="0" xr:uid="{00000000-0006-0000-0200-000001000000}">
      <text>
        <r>
          <rPr>
            <b/>
            <sz val="9"/>
            <color rgb="FF000000"/>
            <rFont val="Tahoma"/>
            <family val="2"/>
          </rPr>
          <t>Christopher Heltorp:</t>
        </r>
        <r>
          <rPr>
            <sz val="9"/>
            <color rgb="FF000000"/>
            <rFont val="Tahoma"/>
            <family val="2"/>
          </rPr>
          <t xml:space="preserve">
</t>
        </r>
        <r>
          <rPr>
            <sz val="9"/>
            <color rgb="FF000000"/>
            <rFont val="Tahoma"/>
            <family val="2"/>
          </rPr>
          <t>Insert the cash flow names and data here. The cash flow names needs to be in column A and the scenario names in row 2. The names of the cash flows and scenarios inserted here will inform the following worksheets.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Christopher Heltorp</author>
  </authors>
  <commentList>
    <comment ref="A1" authorId="0" shapeId="0" xr:uid="{00000000-0006-0000-0300-000001000000}">
      <text>
        <r>
          <rPr>
            <b/>
            <sz val="9"/>
            <color indexed="81"/>
            <rFont val="Tahoma"/>
            <family val="2"/>
          </rPr>
          <t>Christopher Heltorp:</t>
        </r>
        <r>
          <rPr>
            <sz val="9"/>
            <color indexed="81"/>
            <rFont val="Tahoma"/>
            <family val="2"/>
          </rPr>
          <t xml:space="preserve">
Do not change anything here - this list is auto populated from the Cash Flow Entry worksheet.</t>
        </r>
      </text>
    </comment>
    <comment ref="B1" authorId="0" shapeId="0" xr:uid="{00000000-0006-0000-0300-000002000000}">
      <text>
        <r>
          <rPr>
            <b/>
            <sz val="9"/>
            <color indexed="81"/>
            <rFont val="Tahoma"/>
            <family val="2"/>
          </rPr>
          <t xml:space="preserve">Christopher Heltorp
</t>
        </r>
        <r>
          <rPr>
            <sz val="9"/>
            <color indexed="81"/>
            <rFont val="Tahoma"/>
            <family val="2"/>
          </rPr>
          <t>Use the drop down menu to choose the role that has got the relevant cash flow as their expenditure.</t>
        </r>
      </text>
    </comment>
    <comment ref="C1" authorId="0" shapeId="0" xr:uid="{00000000-0006-0000-0300-000003000000}">
      <text>
        <r>
          <rPr>
            <b/>
            <sz val="9"/>
            <color indexed="81"/>
            <rFont val="Tahoma"/>
            <family val="2"/>
          </rPr>
          <t>Christopher Heltorp:</t>
        </r>
        <r>
          <rPr>
            <sz val="9"/>
            <color indexed="81"/>
            <rFont val="Tahoma"/>
            <family val="2"/>
          </rPr>
          <t xml:space="preserve">
Use the drop down menu to choose the role that has got the relevant cash flow as their income.</t>
        </r>
      </text>
    </comment>
    <comment ref="E1" authorId="0" shapeId="0" xr:uid="{00000000-0006-0000-0300-000004000000}">
      <text>
        <r>
          <rPr>
            <b/>
            <sz val="9"/>
            <color indexed="81"/>
            <rFont val="Tahoma"/>
            <family val="2"/>
          </rPr>
          <t>Christopher Heltorp:</t>
        </r>
        <r>
          <rPr>
            <sz val="9"/>
            <color indexed="81"/>
            <rFont val="Tahoma"/>
            <family val="2"/>
          </rPr>
          <t xml:space="preserve">
Do not change anything here - this list is auto populated from the Lookups worksheet.</t>
        </r>
      </text>
    </comment>
    <comment ref="F1" authorId="0" shapeId="0" xr:uid="{00000000-0006-0000-0300-000005000000}">
      <text>
        <r>
          <rPr>
            <b/>
            <sz val="9"/>
            <color indexed="81"/>
            <rFont val="Tahoma"/>
            <family val="2"/>
          </rPr>
          <t>Christopher Heltorp:</t>
        </r>
        <r>
          <rPr>
            <sz val="9"/>
            <color indexed="81"/>
            <rFont val="Tahoma"/>
            <family val="2"/>
          </rPr>
          <t xml:space="preserve">
Use the drop down menu to choose the actor that takes on the relevant role.</t>
        </r>
      </text>
    </comment>
    <comment ref="H1" authorId="0" shapeId="0" xr:uid="{00000000-0006-0000-0300-000006000000}">
      <text>
        <r>
          <rPr>
            <b/>
            <sz val="9"/>
            <color indexed="81"/>
            <rFont val="Tahoma"/>
            <family val="2"/>
          </rPr>
          <t>Christopher Heltorp:</t>
        </r>
        <r>
          <rPr>
            <sz val="9"/>
            <color indexed="81"/>
            <rFont val="Tahoma"/>
            <family val="2"/>
          </rPr>
          <t xml:space="preserve">
Do not change anything here - auto populated list of cash flow entry names from the Cash Flow Entry worksheet</t>
        </r>
      </text>
    </comment>
    <comment ref="I1" authorId="0" shapeId="0" xr:uid="{00000000-0006-0000-0300-000007000000}">
      <text>
        <r>
          <rPr>
            <b/>
            <sz val="9"/>
            <color indexed="81"/>
            <rFont val="Tahoma"/>
            <family val="2"/>
          </rPr>
          <t>Christopher Heltorp:</t>
        </r>
        <r>
          <rPr>
            <sz val="9"/>
            <color indexed="81"/>
            <rFont val="Tahoma"/>
            <family val="2"/>
          </rPr>
          <t xml:space="preserve">
Select the name that the cash flow entry should have in the final tables and charts. </t>
        </r>
      </text>
    </comment>
  </commentList>
</comments>
</file>

<file path=xl/sharedStrings.xml><?xml version="1.0" encoding="utf-8"?>
<sst xmlns="http://schemas.openxmlformats.org/spreadsheetml/2006/main" count="80" uniqueCount="52">
  <si>
    <t>Scenario Index</t>
  </si>
  <si>
    <t>Cash Flow</t>
  </si>
  <si>
    <t>Electricity DUoS</t>
  </si>
  <si>
    <t>Roles</t>
  </si>
  <si>
    <t>Actors</t>
  </si>
  <si>
    <t>Cash flow output names</t>
  </si>
  <si>
    <t>Electricity wholesale</t>
  </si>
  <si>
    <t>Government</t>
  </si>
  <si>
    <t>Role Expenditure</t>
  </si>
  <si>
    <t>Role Income</t>
  </si>
  <si>
    <t>Role</t>
  </si>
  <si>
    <t>Actor</t>
  </si>
  <si>
    <t>Cash Flow Output Names</t>
  </si>
  <si>
    <t>Description</t>
  </si>
  <si>
    <t>Electricity VAT</t>
  </si>
  <si>
    <t>Consumer</t>
  </si>
  <si>
    <t>Wholesale Cost</t>
  </si>
  <si>
    <t>Transmission Network Charges</t>
  </si>
  <si>
    <t>Taxes</t>
  </si>
  <si>
    <t>Social and Environmental Obligations</t>
  </si>
  <si>
    <t>Energy Import Cost</t>
  </si>
  <si>
    <t>Energy Export Cost</t>
  </si>
  <si>
    <t>Electricity Supplier</t>
  </si>
  <si>
    <t>Wholesale Market</t>
  </si>
  <si>
    <t>DNO</t>
  </si>
  <si>
    <t>TNO</t>
  </si>
  <si>
    <t>Supplier</t>
  </si>
  <si>
    <t>Electricity Producer</t>
  </si>
  <si>
    <t>NGESO</t>
  </si>
  <si>
    <t>Ofegm &amp; BEIS</t>
  </si>
  <si>
    <t>Supplier Operating Costs and Margin</t>
  </si>
  <si>
    <t>Electricity TUoS</t>
  </si>
  <si>
    <t>Consumer Import Payment</t>
  </si>
  <si>
    <t>Supplier Export Payment</t>
  </si>
  <si>
    <t>Daily Standing Charge</t>
  </si>
  <si>
    <t>Distribution Network Charges</t>
  </si>
  <si>
    <t xml:space="preserve">Base Scenario </t>
  </si>
  <si>
    <t>Scenario 1</t>
  </si>
  <si>
    <t>Scenario 2</t>
  </si>
  <si>
    <t>Scenario 3</t>
  </si>
  <si>
    <t>Scenario 4</t>
  </si>
  <si>
    <t>Scenario 5</t>
  </si>
  <si>
    <t>Worksheet Name</t>
  </si>
  <si>
    <t>Worksheet Type</t>
  </si>
  <si>
    <t>Lookups</t>
  </si>
  <si>
    <t>Input - Lookup type</t>
  </si>
  <si>
    <t>Enter the name of the actors and roles to consider here. Also enter the names of the cash flows as they should appear in the final tables and charts (simply list the cash flow entry names if the input names should be used).  Order is irrelevant. If there are any entries in the lists from before that should not be considered, make sure to delete them first.</t>
  </si>
  <si>
    <t>Cash Flow Entry</t>
  </si>
  <si>
    <t>Input - Data type</t>
  </si>
  <si>
    <t>Insert the Cash Flows for all the scenarios to be considered here. Copy and past it as values, with the name of the cash flows in column 1 and the cash flow data starting for scenario 1 in column 2. Do not insert anything in row 1.</t>
  </si>
  <si>
    <t>General Mapping</t>
  </si>
  <si>
    <t>Map the general commercial stucture of the energy market here, in terms of which roles has  got the different cash flow as their income or expenditure.  Map roles to actors. If any roles and actors are forgotten about here, Scenario Mapping table will generate rows with blank space in them. If this happens, go back and make sure all roles and actors are mapped out. Also map the cash flow entry names to the cash flow names as they should appear in the final tables and charts.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</si>
</sst>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_-[$£-809]* #,##0.00_-;\-[$£-809]* #,##0.00_-;_-[$£-809]* &quot;-&quot;??_-;_-@_-"/>
  </numFmts>
  <fonts count="13" x14ac:knownFonts="1">
    <font>
      <sz val="11"/>
      <color theme="1"/>
      <name val="Calibri"/>
      <family val="2"/>
      <scheme val="minor"/>
    </font>
    <font>
      <sz val="12"/>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9"/>
      <color indexed="81"/>
      <name val="Tahoma"/>
      <family val="2"/>
    </font>
    <font>
      <sz val="9"/>
      <color indexed="81"/>
      <name val="Tahoma"/>
      <family val="2"/>
    </font>
    <font>
      <b/>
      <sz val="11"/>
      <name val="Calibri"/>
      <family val="2"/>
      <scheme val="minor"/>
    </font>
    <font>
      <b/>
      <sz val="9"/>
      <color rgb="FF000000"/>
      <name val="Tahoma"/>
      <family val="2"/>
    </font>
    <font>
      <sz val="9"/>
      <color rgb="FF000000"/>
      <name val="Tahoma"/>
      <family val="2"/>
    </font>
    <font>
      <b/>
      <sz val="12"/>
      <color theme="1"/>
      <name val="Calibri"/>
      <family val="2"/>
      <scheme val="minor"/>
    </font>
    <font>
      <b/>
      <sz val="12"/>
      <color theme="0"/>
      <name val="Calibri"/>
      <family val="2"/>
      <scheme val="minor"/>
    </font>
  </fonts>
  <fills count="11">
    <fill>
      <patternFill patternType="none"/>
    </fill>
    <fill>
      <patternFill patternType="gray125"/>
    </fill>
    <fill>
      <patternFill patternType="solid">
        <fgColor theme="6" tint="-0.499984740745262"/>
        <bgColor theme="4"/>
      </patternFill>
    </fill>
    <fill>
      <patternFill patternType="solid">
        <fgColor theme="6" tint="-0.249977111117893"/>
        <bgColor indexed="64"/>
      </patternFill>
    </fill>
    <fill>
      <patternFill patternType="solid">
        <fgColor theme="6" tint="-0.249977111117893"/>
        <bgColor theme="4"/>
      </patternFill>
    </fill>
    <fill>
      <patternFill patternType="solid">
        <fgColor theme="6" tint="0.79998168889431442"/>
        <bgColor indexed="64"/>
      </patternFill>
    </fill>
    <fill>
      <patternFill patternType="solid">
        <fgColor theme="6" tint="-0.499984740745262"/>
        <bgColor indexed="64"/>
      </patternFill>
    </fill>
    <fill>
      <patternFill patternType="solid">
        <fgColor theme="0"/>
        <bgColor indexed="64"/>
      </patternFill>
    </fill>
    <fill>
      <patternFill patternType="solid">
        <fgColor theme="4" tint="-0.499984740745262"/>
        <bgColor indexed="64"/>
      </patternFill>
    </fill>
    <fill>
      <patternFill patternType="solid">
        <fgColor theme="4" tint="-0.249977111117893"/>
        <bgColor indexed="64"/>
      </patternFill>
    </fill>
    <fill>
      <patternFill patternType="solid">
        <fgColor theme="4" tint="0.399975585192419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theme="4" tint="0.39997558519241921"/>
      </left>
      <right style="thin">
        <color theme="4" tint="0.39997558519241921"/>
      </right>
      <top style="thin">
        <color theme="4" tint="0.39997558519241921"/>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double">
        <color auto="1"/>
      </left>
      <right style="double">
        <color auto="1"/>
      </right>
      <top style="double">
        <color auto="1"/>
      </top>
      <bottom style="double">
        <color auto="1"/>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s>
  <cellStyleXfs count="2">
    <xf numFmtId="0" fontId="0" fillId="0" borderId="0"/>
    <xf numFmtId="164" fontId="2" fillId="0" borderId="0" applyFont="0" applyFill="0" applyBorder="0" applyAlignment="0" applyProtection="0"/>
  </cellStyleXfs>
  <cellXfs count="26">
    <xf numFmtId="0" fontId="0" fillId="0" borderId="0" xfId="0"/>
    <xf numFmtId="0" fontId="4" fillId="0" borderId="0" xfId="0" applyFont="1"/>
    <xf numFmtId="0" fontId="3" fillId="2" borderId="1" xfId="0" applyFont="1" applyFill="1" applyBorder="1" applyProtection="1">
      <protection locked="0"/>
    </xf>
    <xf numFmtId="0" fontId="4" fillId="3" borderId="1" xfId="0" applyFont="1" applyFill="1" applyBorder="1" applyProtection="1">
      <protection locked="0"/>
    </xf>
    <xf numFmtId="0" fontId="8" fillId="4" borderId="1" xfId="0" applyFont="1" applyFill="1" applyBorder="1" applyProtection="1">
      <protection locked="0"/>
    </xf>
    <xf numFmtId="0" fontId="3" fillId="2" borderId="2" xfId="0" applyFont="1" applyFill="1" applyBorder="1" applyAlignment="1">
      <alignment horizontal="left"/>
    </xf>
    <xf numFmtId="0" fontId="3" fillId="6" borderId="0" xfId="0" applyFont="1" applyFill="1"/>
    <xf numFmtId="0" fontId="0" fillId="3" borderId="1" xfId="0" applyFill="1" applyBorder="1" applyProtection="1">
      <protection locked="0"/>
    </xf>
    <xf numFmtId="0" fontId="0" fillId="0" borderId="0" xfId="0" applyProtection="1">
      <protection locked="0"/>
    </xf>
    <xf numFmtId="0" fontId="3" fillId="2" borderId="1" xfId="0" applyFont="1" applyFill="1" applyBorder="1"/>
    <xf numFmtId="0" fontId="3" fillId="2" borderId="3" xfId="0" applyFont="1" applyFill="1" applyBorder="1" applyProtection="1">
      <protection locked="0"/>
    </xf>
    <xf numFmtId="0" fontId="3" fillId="6" borderId="1" xfId="0" applyFont="1" applyFill="1" applyBorder="1"/>
    <xf numFmtId="0" fontId="3" fillId="6" borderId="3" xfId="0" applyFont="1" applyFill="1" applyBorder="1"/>
    <xf numFmtId="0" fontId="5" fillId="6" borderId="4" xfId="0" applyFont="1" applyFill="1" applyBorder="1"/>
    <xf numFmtId="0" fontId="0" fillId="3" borderId="5" xfId="0" applyFill="1" applyBorder="1" applyProtection="1">
      <protection locked="0"/>
    </xf>
    <xf numFmtId="0" fontId="5" fillId="6" borderId="6" xfId="0" applyFont="1" applyFill="1" applyBorder="1"/>
    <xf numFmtId="0" fontId="0" fillId="3" borderId="7" xfId="0" applyFill="1" applyBorder="1" applyProtection="1">
      <protection locked="0"/>
    </xf>
    <xf numFmtId="165" fontId="0" fillId="5" borderId="1" xfId="1" applyNumberFormat="1" applyFont="1" applyFill="1" applyBorder="1" applyProtection="1">
      <protection locked="0"/>
    </xf>
    <xf numFmtId="0" fontId="4" fillId="7" borderId="8" xfId="0" applyFont="1" applyFill="1" applyBorder="1" applyProtection="1">
      <protection locked="0"/>
    </xf>
    <xf numFmtId="165" fontId="0" fillId="7" borderId="8" xfId="0" applyNumberFormat="1" applyFill="1" applyBorder="1"/>
    <xf numFmtId="0" fontId="0" fillId="7" borderId="0" xfId="0" applyFill="1"/>
    <xf numFmtId="0" fontId="12" fillId="8" borderId="1" xfId="0" applyFont="1" applyFill="1" applyBorder="1" applyAlignment="1">
      <alignment horizontal="center" vertical="center"/>
    </xf>
    <xf numFmtId="0" fontId="11" fillId="9" borderId="1" xfId="0" applyFont="1" applyFill="1" applyBorder="1" applyAlignment="1">
      <alignment horizontal="center" vertical="center"/>
    </xf>
    <xf numFmtId="0" fontId="1" fillId="10" borderId="1" xfId="0" applyFont="1" applyFill="1" applyBorder="1" applyAlignment="1">
      <alignment horizontal="center" vertical="center"/>
    </xf>
    <xf numFmtId="0" fontId="1" fillId="10" borderId="1" xfId="0" applyFont="1" applyFill="1" applyBorder="1" applyAlignment="1">
      <alignment horizontal="left" vertical="top" wrapText="1"/>
    </xf>
    <xf numFmtId="0" fontId="1" fillId="10" borderId="1" xfId="0" applyFont="1" applyFill="1" applyBorder="1" applyAlignment="1">
      <alignment vertical="top"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
  <sheetViews>
    <sheetView tabSelected="1" workbookViewId="0">
      <selection activeCell="C9" sqref="C9"/>
    </sheetView>
  </sheetViews>
  <sheetFormatPr baseColWidth="10" defaultColWidth="8.83203125" defaultRowHeight="15" x14ac:dyDescent="0.2"/>
  <cols>
    <col min="1" max="1" width="15.6640625" bestFit="1" customWidth="1"/>
    <col min="2" max="2" width="16.83203125" bestFit="1" customWidth="1"/>
    <col min="3" max="3" width="255.83203125" bestFit="1" customWidth="1"/>
  </cols>
  <sheetData>
    <row r="1" spans="1:3" ht="16" x14ac:dyDescent="0.2">
      <c r="A1" s="21" t="s">
        <v>42</v>
      </c>
      <c r="B1" s="21" t="s">
        <v>43</v>
      </c>
      <c r="C1" s="21" t="s">
        <v>13</v>
      </c>
    </row>
    <row r="2" spans="1:3" ht="34" x14ac:dyDescent="0.2">
      <c r="A2" s="22" t="s">
        <v>44</v>
      </c>
      <c r="B2" s="23" t="s">
        <v>45</v>
      </c>
      <c r="C2" s="24" t="s">
        <v>46</v>
      </c>
    </row>
    <row r="3" spans="1:3" ht="17" x14ac:dyDescent="0.2">
      <c r="A3" s="22" t="s">
        <v>47</v>
      </c>
      <c r="B3" s="23" t="s">
        <v>48</v>
      </c>
      <c r="C3" s="25" t="s">
        <v>49</v>
      </c>
    </row>
    <row r="4" spans="1:3" ht="34" x14ac:dyDescent="0.2">
      <c r="A4" s="22" t="s">
        <v>50</v>
      </c>
      <c r="B4" s="23" t="s">
        <v>48</v>
      </c>
      <c r="C4" s="25" t="s">
        <v>51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5"/>
  <sheetViews>
    <sheetView workbookViewId="0">
      <selection activeCell="E29" sqref="E29"/>
    </sheetView>
  </sheetViews>
  <sheetFormatPr baseColWidth="10" defaultColWidth="8.83203125" defaultRowHeight="15" x14ac:dyDescent="0.2"/>
  <cols>
    <col min="1" max="1" width="31.5" customWidth="1"/>
    <col min="3" max="3" width="27.5" customWidth="1"/>
    <col min="5" max="5" width="27" customWidth="1"/>
  </cols>
  <sheetData>
    <row r="1" spans="1:5" ht="16" thickBot="1" x14ac:dyDescent="0.25">
      <c r="A1" s="5" t="s">
        <v>3</v>
      </c>
      <c r="C1" s="5" t="s">
        <v>4</v>
      </c>
      <c r="E1" s="6" t="s">
        <v>5</v>
      </c>
    </row>
    <row r="2" spans="1:5" ht="17" thickTop="1" thickBot="1" x14ac:dyDescent="0.25">
      <c r="A2" s="7" t="s">
        <v>22</v>
      </c>
      <c r="B2" s="8"/>
      <c r="C2" s="16" t="s">
        <v>22</v>
      </c>
      <c r="D2" s="8"/>
      <c r="E2" s="14" t="s">
        <v>6</v>
      </c>
    </row>
    <row r="3" spans="1:5" ht="17" thickTop="1" thickBot="1" x14ac:dyDescent="0.25">
      <c r="A3" s="7" t="s">
        <v>27</v>
      </c>
      <c r="B3" s="8"/>
      <c r="C3" s="7" t="s">
        <v>23</v>
      </c>
      <c r="D3" s="8"/>
      <c r="E3" s="14" t="s">
        <v>2</v>
      </c>
    </row>
    <row r="4" spans="1:5" ht="17" thickTop="1" thickBot="1" x14ac:dyDescent="0.25">
      <c r="A4" s="7" t="s">
        <v>15</v>
      </c>
      <c r="B4" s="8"/>
      <c r="C4" s="7" t="s">
        <v>15</v>
      </c>
      <c r="D4" s="8"/>
      <c r="E4" s="14" t="s">
        <v>31</v>
      </c>
    </row>
    <row r="5" spans="1:5" ht="17" thickTop="1" thickBot="1" x14ac:dyDescent="0.25">
      <c r="A5" s="7" t="s">
        <v>24</v>
      </c>
      <c r="B5" s="8"/>
      <c r="C5" s="7" t="s">
        <v>24</v>
      </c>
      <c r="D5" s="8"/>
      <c r="E5" s="14" t="s">
        <v>7</v>
      </c>
    </row>
    <row r="6" spans="1:5" ht="17" thickTop="1" thickBot="1" x14ac:dyDescent="0.25">
      <c r="A6" s="7" t="s">
        <v>25</v>
      </c>
      <c r="B6" s="8"/>
      <c r="C6" s="7" t="s">
        <v>28</v>
      </c>
      <c r="D6" s="8"/>
      <c r="E6" s="14" t="s">
        <v>14</v>
      </c>
    </row>
    <row r="7" spans="1:5" ht="17" thickTop="1" thickBot="1" x14ac:dyDescent="0.25">
      <c r="A7" s="7" t="s">
        <v>7</v>
      </c>
      <c r="B7" s="8"/>
      <c r="C7" s="7" t="s">
        <v>29</v>
      </c>
      <c r="D7" s="8"/>
      <c r="E7" s="14" t="s">
        <v>26</v>
      </c>
    </row>
    <row r="8" spans="1:5" ht="17" thickTop="1" thickBot="1" x14ac:dyDescent="0.25">
      <c r="B8" s="8"/>
      <c r="D8" s="8"/>
      <c r="E8" s="14" t="s">
        <v>32</v>
      </c>
    </row>
    <row r="9" spans="1:5" ht="17" thickTop="1" thickBot="1" x14ac:dyDescent="0.25">
      <c r="B9" s="8"/>
      <c r="D9" s="8"/>
      <c r="E9" s="14" t="s">
        <v>33</v>
      </c>
    </row>
    <row r="10" spans="1:5" ht="16" thickTop="1" x14ac:dyDescent="0.2">
      <c r="B10" s="8"/>
      <c r="D10" s="8"/>
    </row>
    <row r="11" spans="1:5" x14ac:dyDescent="0.2">
      <c r="B11" s="8"/>
      <c r="D11" s="8"/>
    </row>
    <row r="12" spans="1:5" x14ac:dyDescent="0.2">
      <c r="B12" s="8"/>
      <c r="D12" s="8"/>
    </row>
    <row r="13" spans="1:5" x14ac:dyDescent="0.2">
      <c r="B13" s="8"/>
      <c r="D13" s="8"/>
    </row>
    <row r="14" spans="1:5" x14ac:dyDescent="0.2">
      <c r="B14" s="8"/>
      <c r="D14" s="8"/>
    </row>
    <row r="15" spans="1:5" x14ac:dyDescent="0.2">
      <c r="B15" s="8"/>
      <c r="D15" s="8"/>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3"/>
  <sheetViews>
    <sheetView workbookViewId="0">
      <pane xSplit="1" topLeftCell="B1" activePane="topRight" state="frozen"/>
      <selection pane="topRight" activeCell="A20" sqref="A20"/>
    </sheetView>
  </sheetViews>
  <sheetFormatPr baseColWidth="10" defaultColWidth="8.83203125" defaultRowHeight="15" x14ac:dyDescent="0.2"/>
  <cols>
    <col min="1" max="1" width="37.83203125" customWidth="1"/>
    <col min="2" max="2" width="26.6640625" customWidth="1"/>
    <col min="3" max="3" width="32" customWidth="1"/>
    <col min="4" max="4" width="34.5" customWidth="1"/>
    <col min="5" max="6" width="41.5" customWidth="1"/>
    <col min="7" max="7" width="23.6640625" customWidth="1"/>
  </cols>
  <sheetData>
    <row r="1" spans="1:8" x14ac:dyDescent="0.2">
      <c r="A1" s="1" t="s">
        <v>0</v>
      </c>
      <c r="B1" s="1">
        <v>1</v>
      </c>
      <c r="C1">
        <v>2</v>
      </c>
      <c r="D1">
        <v>3</v>
      </c>
      <c r="E1">
        <v>4</v>
      </c>
      <c r="F1" s="1">
        <v>5</v>
      </c>
      <c r="G1" s="1">
        <v>6</v>
      </c>
      <c r="H1" s="1"/>
    </row>
    <row r="2" spans="1:8" x14ac:dyDescent="0.2">
      <c r="A2" s="2" t="s">
        <v>1</v>
      </c>
      <c r="B2" s="2" t="s">
        <v>36</v>
      </c>
      <c r="C2" s="4" t="s">
        <v>37</v>
      </c>
      <c r="D2" s="4" t="s">
        <v>38</v>
      </c>
      <c r="E2" s="4" t="s">
        <v>39</v>
      </c>
      <c r="F2" s="4" t="s">
        <v>40</v>
      </c>
      <c r="G2" s="4" t="s">
        <v>41</v>
      </c>
    </row>
    <row r="3" spans="1:8" x14ac:dyDescent="0.2">
      <c r="A3" s="3" t="s">
        <v>16</v>
      </c>
      <c r="B3" s="17">
        <v>100</v>
      </c>
      <c r="C3" s="17">
        <v>200</v>
      </c>
      <c r="D3" s="17">
        <v>300</v>
      </c>
      <c r="E3" s="17">
        <v>400</v>
      </c>
      <c r="F3" s="17">
        <v>500</v>
      </c>
      <c r="G3" s="17">
        <v>600</v>
      </c>
    </row>
    <row r="4" spans="1:8" x14ac:dyDescent="0.2">
      <c r="A4" s="3" t="s">
        <v>35</v>
      </c>
      <c r="B4" s="17">
        <v>700</v>
      </c>
      <c r="C4" s="17">
        <v>800</v>
      </c>
      <c r="D4" s="17">
        <v>900</v>
      </c>
      <c r="E4" s="17">
        <v>1000</v>
      </c>
      <c r="F4" s="17">
        <v>1100</v>
      </c>
      <c r="G4" s="17">
        <v>1200</v>
      </c>
    </row>
    <row r="5" spans="1:8" x14ac:dyDescent="0.2">
      <c r="A5" s="3" t="s">
        <v>17</v>
      </c>
      <c r="B5" s="17">
        <v>100</v>
      </c>
      <c r="C5" s="17">
        <v>200</v>
      </c>
      <c r="D5" s="17">
        <v>300</v>
      </c>
      <c r="E5" s="17">
        <v>400</v>
      </c>
      <c r="F5" s="17">
        <v>500</v>
      </c>
      <c r="G5" s="17">
        <v>600</v>
      </c>
    </row>
    <row r="6" spans="1:8" x14ac:dyDescent="0.2">
      <c r="A6" s="3" t="s">
        <v>19</v>
      </c>
      <c r="B6" s="17">
        <v>700</v>
      </c>
      <c r="C6" s="17">
        <v>800</v>
      </c>
      <c r="D6" s="17">
        <v>900</v>
      </c>
      <c r="E6" s="17">
        <v>1000</v>
      </c>
      <c r="F6" s="17">
        <v>1100</v>
      </c>
      <c r="G6" s="17">
        <v>1200</v>
      </c>
    </row>
    <row r="7" spans="1:8" x14ac:dyDescent="0.2">
      <c r="A7" s="3" t="s">
        <v>18</v>
      </c>
      <c r="B7" s="17">
        <v>100</v>
      </c>
      <c r="C7" s="17">
        <v>200</v>
      </c>
      <c r="D7" s="17">
        <v>300</v>
      </c>
      <c r="E7" s="17">
        <v>400</v>
      </c>
      <c r="F7" s="17">
        <v>500</v>
      </c>
      <c r="G7" s="17">
        <v>600</v>
      </c>
    </row>
    <row r="8" spans="1:8" x14ac:dyDescent="0.2">
      <c r="A8" s="3" t="s">
        <v>30</v>
      </c>
      <c r="B8" s="17">
        <v>700</v>
      </c>
      <c r="C8" s="17">
        <v>800</v>
      </c>
      <c r="D8" s="17">
        <v>900</v>
      </c>
      <c r="E8" s="17">
        <v>1000</v>
      </c>
      <c r="F8" s="17">
        <v>1100</v>
      </c>
      <c r="G8" s="17">
        <v>1200</v>
      </c>
    </row>
    <row r="9" spans="1:8" x14ac:dyDescent="0.2">
      <c r="A9" s="3" t="s">
        <v>20</v>
      </c>
      <c r="B9" s="17">
        <v>100</v>
      </c>
      <c r="C9" s="17">
        <v>200</v>
      </c>
      <c r="D9" s="17">
        <v>300</v>
      </c>
      <c r="E9" s="17">
        <v>400</v>
      </c>
      <c r="F9" s="17">
        <v>500</v>
      </c>
      <c r="G9" s="17">
        <v>600</v>
      </c>
    </row>
    <row r="10" spans="1:8" x14ac:dyDescent="0.2">
      <c r="A10" s="3" t="s">
        <v>21</v>
      </c>
      <c r="B10" s="17">
        <v>700</v>
      </c>
      <c r="C10" s="17">
        <v>800</v>
      </c>
      <c r="D10" s="17">
        <v>900</v>
      </c>
      <c r="E10" s="17">
        <v>1000</v>
      </c>
      <c r="F10" s="17">
        <v>1100</v>
      </c>
      <c r="G10" s="17">
        <v>1200</v>
      </c>
    </row>
    <row r="11" spans="1:8" x14ac:dyDescent="0.2">
      <c r="A11" s="3" t="s">
        <v>34</v>
      </c>
      <c r="B11" s="17">
        <v>100</v>
      </c>
      <c r="C11" s="17">
        <v>200</v>
      </c>
      <c r="D11" s="17">
        <v>300</v>
      </c>
      <c r="E11" s="17">
        <v>400</v>
      </c>
      <c r="F11" s="17">
        <v>500</v>
      </c>
      <c r="G11" s="17">
        <v>600</v>
      </c>
    </row>
    <row r="13" spans="1:8" s="20" customFormat="1" x14ac:dyDescent="0.2">
      <c r="A13" s="18"/>
      <c r="B13" s="19"/>
      <c r="C13" s="19"/>
      <c r="D13" s="19"/>
      <c r="E13" s="19"/>
      <c r="F13" s="19"/>
      <c r="G13" s="19"/>
    </row>
  </sheetData>
  <dataValidations count="1">
    <dataValidation type="decimal" allowBlank="1" showInputMessage="1" showErrorMessage="1" sqref="B3:G11" xr:uid="{00000000-0002-0000-0200-000000000000}">
      <formula1>-100000000</formula1>
      <formula2>1000000000</formula2>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0"/>
  <sheetViews>
    <sheetView zoomScale="120" zoomScaleNormal="120" workbookViewId="0">
      <selection activeCell="B27" sqref="B27"/>
    </sheetView>
  </sheetViews>
  <sheetFormatPr baseColWidth="10" defaultColWidth="8.83203125" defaultRowHeight="15" x14ac:dyDescent="0.2"/>
  <cols>
    <col min="1" max="1" width="27.5" customWidth="1"/>
    <col min="2" max="2" width="31" customWidth="1"/>
    <col min="3" max="3" width="28" customWidth="1"/>
    <col min="5" max="5" width="29" customWidth="1"/>
    <col min="6" max="6" width="24" customWidth="1"/>
    <col min="8" max="8" width="29.33203125" customWidth="1"/>
    <col min="9" max="9" width="26.6640625" customWidth="1"/>
  </cols>
  <sheetData>
    <row r="1" spans="1:9" ht="16" thickBot="1" x14ac:dyDescent="0.25">
      <c r="A1" s="9" t="s">
        <v>1</v>
      </c>
      <c r="B1" s="10" t="s">
        <v>8</v>
      </c>
      <c r="C1" s="10" t="s">
        <v>9</v>
      </c>
      <c r="D1" s="8"/>
      <c r="E1" s="9" t="s">
        <v>10</v>
      </c>
      <c r="F1" s="10" t="s">
        <v>11</v>
      </c>
      <c r="G1" s="8"/>
      <c r="H1" s="11" t="s">
        <v>1</v>
      </c>
      <c r="I1" s="12" t="s">
        <v>12</v>
      </c>
    </row>
    <row r="2" spans="1:9" ht="17" thickTop="1" thickBot="1" x14ac:dyDescent="0.25">
      <c r="A2" s="13" t="str">
        <f>'Cash Flow Entry'!A3</f>
        <v>Wholesale Cost</v>
      </c>
      <c r="B2" s="14" t="str">
        <f>E2</f>
        <v>Electricity Supplier</v>
      </c>
      <c r="C2" s="14" t="str">
        <f>E3</f>
        <v>Electricity Producer</v>
      </c>
      <c r="D2" s="8"/>
      <c r="E2" s="15" t="s">
        <v>22</v>
      </c>
      <c r="F2" s="16" t="s">
        <v>22</v>
      </c>
      <c r="G2" s="8"/>
      <c r="H2" s="13" t="str">
        <f>'Cash Flow Entry'!A3</f>
        <v>Wholesale Cost</v>
      </c>
      <c r="I2" s="14" t="s">
        <v>6</v>
      </c>
    </row>
    <row r="3" spans="1:9" ht="17" thickTop="1" thickBot="1" x14ac:dyDescent="0.25">
      <c r="A3" s="13" t="str">
        <f>'Cash Flow Entry'!A4</f>
        <v>Distribution Network Charges</v>
      </c>
      <c r="B3" s="14" t="str">
        <f>E2</f>
        <v>Electricity Supplier</v>
      </c>
      <c r="C3" s="14" t="str">
        <f>E5</f>
        <v>DNO</v>
      </c>
      <c r="D3" s="8"/>
      <c r="E3" s="15" t="s">
        <v>27</v>
      </c>
      <c r="F3" s="7" t="s">
        <v>23</v>
      </c>
      <c r="G3" s="8"/>
      <c r="H3" s="13" t="str">
        <f>'Cash Flow Entry'!A4</f>
        <v>Distribution Network Charges</v>
      </c>
      <c r="I3" s="14" t="s">
        <v>2</v>
      </c>
    </row>
    <row r="4" spans="1:9" ht="17" thickTop="1" thickBot="1" x14ac:dyDescent="0.25">
      <c r="A4" s="13" t="str">
        <f>'Cash Flow Entry'!A5</f>
        <v>Transmission Network Charges</v>
      </c>
      <c r="B4" s="14" t="str">
        <f>E2</f>
        <v>Electricity Supplier</v>
      </c>
      <c r="C4" s="14" t="str">
        <f>E6</f>
        <v>TNO</v>
      </c>
      <c r="D4" s="8"/>
      <c r="E4" s="15" t="s">
        <v>15</v>
      </c>
      <c r="F4" s="7" t="s">
        <v>15</v>
      </c>
      <c r="G4" s="8"/>
      <c r="H4" s="13" t="str">
        <f>'Cash Flow Entry'!A5</f>
        <v>Transmission Network Charges</v>
      </c>
      <c r="I4" s="14" t="s">
        <v>31</v>
      </c>
    </row>
    <row r="5" spans="1:9" ht="17" thickTop="1" thickBot="1" x14ac:dyDescent="0.25">
      <c r="A5" s="13" t="str">
        <f>'Cash Flow Entry'!A6</f>
        <v>Social and Environmental Obligations</v>
      </c>
      <c r="B5" s="14" t="str">
        <f>E2</f>
        <v>Electricity Supplier</v>
      </c>
      <c r="C5" s="14" t="str">
        <f>E7</f>
        <v>Government</v>
      </c>
      <c r="D5" s="8"/>
      <c r="E5" s="15" t="s">
        <v>24</v>
      </c>
      <c r="F5" s="7" t="s">
        <v>24</v>
      </c>
      <c r="G5" s="8"/>
      <c r="H5" s="13" t="str">
        <f>'Cash Flow Entry'!A6</f>
        <v>Social and Environmental Obligations</v>
      </c>
      <c r="I5" s="14" t="s">
        <v>7</v>
      </c>
    </row>
    <row r="6" spans="1:9" ht="17" thickTop="1" thickBot="1" x14ac:dyDescent="0.25">
      <c r="A6" s="13" t="str">
        <f>'Cash Flow Entry'!A7</f>
        <v>Taxes</v>
      </c>
      <c r="B6" s="14" t="str">
        <f>E2</f>
        <v>Electricity Supplier</v>
      </c>
      <c r="C6" s="14" t="str">
        <f>E7</f>
        <v>Government</v>
      </c>
      <c r="D6" s="8"/>
      <c r="E6" s="15" t="s">
        <v>25</v>
      </c>
      <c r="F6" s="7" t="s">
        <v>28</v>
      </c>
      <c r="G6" s="8"/>
      <c r="H6" s="13" t="str">
        <f>'Cash Flow Entry'!A7</f>
        <v>Taxes</v>
      </c>
      <c r="I6" s="14" t="s">
        <v>14</v>
      </c>
    </row>
    <row r="7" spans="1:9" ht="17" thickTop="1" thickBot="1" x14ac:dyDescent="0.25">
      <c r="A7" s="13" t="str">
        <f>'Cash Flow Entry'!A8</f>
        <v>Supplier Operating Costs and Margin</v>
      </c>
      <c r="B7" s="14" t="str">
        <f>E4</f>
        <v>Consumer</v>
      </c>
      <c r="C7" s="14" t="str">
        <f>B5</f>
        <v>Electricity Supplier</v>
      </c>
      <c r="D7" s="8"/>
      <c r="E7" s="15" t="s">
        <v>7</v>
      </c>
      <c r="F7" s="7" t="s">
        <v>29</v>
      </c>
      <c r="G7" s="8"/>
      <c r="H7" s="13" t="str">
        <f>'Cash Flow Entry'!A8</f>
        <v>Supplier Operating Costs and Margin</v>
      </c>
      <c r="I7" s="14" t="s">
        <v>26</v>
      </c>
    </row>
    <row r="8" spans="1:9" ht="17" thickTop="1" thickBot="1" x14ac:dyDescent="0.25">
      <c r="A8" s="13" t="str">
        <f>'Cash Flow Entry'!A9</f>
        <v>Energy Import Cost</v>
      </c>
      <c r="B8" s="14" t="str">
        <f>E4</f>
        <v>Consumer</v>
      </c>
      <c r="C8" s="14" t="str">
        <f>E2</f>
        <v>Electricity Supplier</v>
      </c>
      <c r="D8" s="8"/>
      <c r="G8" s="8"/>
      <c r="H8" s="13" t="str">
        <f>'Cash Flow Entry'!A9</f>
        <v>Energy Import Cost</v>
      </c>
      <c r="I8" s="14" t="s">
        <v>32</v>
      </c>
    </row>
    <row r="9" spans="1:9" ht="17" thickTop="1" thickBot="1" x14ac:dyDescent="0.25">
      <c r="A9" s="13" t="str">
        <f>'Cash Flow Entry'!A10</f>
        <v>Energy Export Cost</v>
      </c>
      <c r="B9" s="14" t="str">
        <f>E2</f>
        <v>Electricity Supplier</v>
      </c>
      <c r="C9" s="14" t="str">
        <f>E4</f>
        <v>Consumer</v>
      </c>
      <c r="D9" s="8"/>
      <c r="G9" s="8"/>
      <c r="H9" s="13" t="str">
        <f>'Cash Flow Entry'!A10</f>
        <v>Energy Export Cost</v>
      </c>
      <c r="I9" s="14" t="s">
        <v>33</v>
      </c>
    </row>
    <row r="10" spans="1:9" ht="17" thickTop="1" thickBot="1" x14ac:dyDescent="0.25">
      <c r="A10" s="13" t="str">
        <f>'Cash Flow Entry'!A11</f>
        <v>Daily Standing Charge</v>
      </c>
      <c r="B10" s="14" t="str">
        <f>E4</f>
        <v>Consumer</v>
      </c>
      <c r="C10" s="14" t="str">
        <f>E2</f>
        <v>Electricity Supplier</v>
      </c>
      <c r="D10" s="8"/>
      <c r="G10" s="8"/>
      <c r="H10" s="13" t="str">
        <f>'Cash Flow Entry'!A11</f>
        <v>Daily Standing Charge</v>
      </c>
      <c r="I10" s="14" t="s">
        <v>26</v>
      </c>
    </row>
    <row r="11" spans="1:9" ht="16" thickTop="1" x14ac:dyDescent="0.2">
      <c r="D11" s="8"/>
      <c r="G11" s="8"/>
    </row>
    <row r="12" spans="1:9" x14ac:dyDescent="0.2">
      <c r="D12" s="8"/>
      <c r="G12" s="8"/>
    </row>
    <row r="13" spans="1:9" x14ac:dyDescent="0.2">
      <c r="D13" s="8"/>
      <c r="G13" s="8"/>
    </row>
    <row r="14" spans="1:9" x14ac:dyDescent="0.2">
      <c r="D14" s="8"/>
      <c r="G14" s="8"/>
    </row>
    <row r="15" spans="1:9" x14ac:dyDescent="0.2">
      <c r="D15" s="8"/>
      <c r="G15" s="8"/>
    </row>
    <row r="16" spans="1:9" x14ac:dyDescent="0.2">
      <c r="D16" s="8"/>
      <c r="G16" s="8"/>
    </row>
    <row r="17" spans="4:7" x14ac:dyDescent="0.2">
      <c r="D17" s="8"/>
      <c r="G17" s="8"/>
    </row>
    <row r="18" spans="4:7" x14ac:dyDescent="0.2">
      <c r="D18" s="8"/>
      <c r="G18" s="8"/>
    </row>
    <row r="19" spans="4:7" x14ac:dyDescent="0.2">
      <c r="D19" s="8"/>
      <c r="G19" s="8"/>
    </row>
    <row r="20" spans="4:7" x14ac:dyDescent="0.2">
      <c r="D20" s="8"/>
      <c r="G20" s="8"/>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Scenarios Explained</vt:lpstr>
      <vt:lpstr>Lookups</vt:lpstr>
      <vt:lpstr>Cash Flow Entry</vt:lpstr>
      <vt:lpstr>General Mapping</vt:lpstr>
    </vt:vector>
  </TitlesOfParts>
  <Company>University of Manchester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Soumyajit Mitra</dc:creator>
  <cp:lastModifiedBy>Soumyajit Mitra</cp:lastModifiedBy>
  <dcterms:created xsi:type="dcterms:W3CDTF">2022-01-25T15:26:13Z</dcterms:created>
  <dcterms:modified xsi:type="dcterms:W3CDTF">2023-08-13T20:58:46Z</dcterms:modified>
</cp:coreProperties>
</file>