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umyajitmitra77/Downloads/"/>
    </mc:Choice>
  </mc:AlternateContent>
  <xr:revisionPtr revIDLastSave="0" documentId="13_ncr:1_{316EF64C-6533-4F49-97AA-E14E4E35F102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Scenarios Explained" sheetId="5" r:id="rId1"/>
    <sheet name="Lookups" sheetId="3" r:id="rId2"/>
    <sheet name="Cash Flow Entry" sheetId="2" r:id="rId3"/>
    <sheet name="General 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4" l="1"/>
  <c r="H10" i="4"/>
  <c r="C10" i="4"/>
  <c r="B10" i="4"/>
  <c r="A10" i="4"/>
  <c r="H9" i="4" l="1"/>
  <c r="H3" i="4"/>
  <c r="H4" i="4"/>
  <c r="H5" i="4"/>
  <c r="H6" i="4"/>
  <c r="H7" i="4"/>
  <c r="H8" i="4"/>
  <c r="A7" i="4"/>
  <c r="C9" i="4"/>
  <c r="B9" i="4"/>
  <c r="C8" i="4"/>
  <c r="B8" i="4"/>
  <c r="B7" i="4"/>
  <c r="C6" i="4"/>
  <c r="B6" i="4"/>
  <c r="C5" i="4"/>
  <c r="B5" i="4"/>
  <c r="C4" i="4"/>
  <c r="B4" i="4"/>
  <c r="C3" i="4"/>
  <c r="B3" i="4"/>
  <c r="B2" i="4"/>
  <c r="C2" i="4"/>
  <c r="A4" i="4"/>
  <c r="A5" i="4"/>
  <c r="A6" i="4"/>
  <c r="A8" i="4"/>
  <c r="A9" i="4"/>
  <c r="A2" i="4"/>
  <c r="C7" i="4" l="1"/>
  <c r="H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Heltorp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Copy and paste the name of the roles to consider here (or list them manually). Order is irrelevant.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Copy and paste the name of the actors to consider here (or manually list them). Order is irrelevant.</t>
        </r>
      </text>
    </comment>
    <comment ref="E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Copy and paste (or manually input) the name of the cash flows that you want to appear in the final tables and charts.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Heltorp</author>
  </authors>
  <commentList>
    <comment ref="A2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Christopher Heltorp: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Insert the cash flow names and data here. The cash flow names needs to be in column A and the scenario names in row 2. The names of the cash flows and scenarios inserted here will inform the following worksheets.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Heltorp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Do not change anything here - this list is auto populated from the Cash Flow Entry worksheet.</t>
        </r>
      </text>
    </comment>
    <comment ref="B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Christopher Heltorp
</t>
        </r>
        <r>
          <rPr>
            <sz val="9"/>
            <color indexed="81"/>
            <rFont val="Tahoma"/>
            <family val="2"/>
          </rPr>
          <t>Use the drop down menu to choose the role that has got the relevant cash flow as their expenditure.</t>
        </r>
      </text>
    </comment>
    <comment ref="C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Use the drop down menu to choose the role that has got the relevant cash flow as their income.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Do not change anything here - this list is auto populated from the Lookups worksheet.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Use the drop down menu to choose the actor that takes on the relevant role.</t>
        </r>
      </text>
    </comment>
    <comment ref="H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Do not change anything here - auto populated list of cash flow entry names from the Cash Flow Entry worksheet</t>
        </r>
      </text>
    </comment>
    <comment ref="I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Christopher Heltorp:</t>
        </r>
        <r>
          <rPr>
            <sz val="9"/>
            <color indexed="81"/>
            <rFont val="Tahoma"/>
            <family val="2"/>
          </rPr>
          <t xml:space="preserve">
Select the name that the cash flow entry should have in the final tables and charts. </t>
        </r>
      </text>
    </comment>
  </commentList>
</comments>
</file>

<file path=xl/sharedStrings.xml><?xml version="1.0" encoding="utf-8"?>
<sst xmlns="http://schemas.openxmlformats.org/spreadsheetml/2006/main" count="72" uniqueCount="45">
  <si>
    <t>Scenario Index</t>
  </si>
  <si>
    <t>Cash Flow</t>
  </si>
  <si>
    <t>Electricity DUoS</t>
  </si>
  <si>
    <t>Roles</t>
  </si>
  <si>
    <t>Actors</t>
  </si>
  <si>
    <t>Cash flow output names</t>
  </si>
  <si>
    <t>Electricity wholesale</t>
  </si>
  <si>
    <t>Government</t>
  </si>
  <si>
    <t>Role Expenditure</t>
  </si>
  <si>
    <t>Role Income</t>
  </si>
  <si>
    <t>Role</t>
  </si>
  <si>
    <t>Actor</t>
  </si>
  <si>
    <t>Cash Flow Output Names</t>
  </si>
  <si>
    <t>Scenario</t>
  </si>
  <si>
    <t>Description</t>
  </si>
  <si>
    <t>Electricity VAT</t>
  </si>
  <si>
    <t>Consumer</t>
  </si>
  <si>
    <t>Wholesale Cost</t>
  </si>
  <si>
    <t>Transmission Network Charges</t>
  </si>
  <si>
    <t>Taxes</t>
  </si>
  <si>
    <t>Social and Environmental Obligations</t>
  </si>
  <si>
    <t>Energy Import Cost</t>
  </si>
  <si>
    <t>Energy Export Cost</t>
  </si>
  <si>
    <t>Electricity Supplier</t>
  </si>
  <si>
    <t>Wholesale Market</t>
  </si>
  <si>
    <t>DNO</t>
  </si>
  <si>
    <t>TNO</t>
  </si>
  <si>
    <t>Supplier</t>
  </si>
  <si>
    <t>Electricity Producer</t>
  </si>
  <si>
    <t>NGESO</t>
  </si>
  <si>
    <t>Ofegm &amp; BEIS</t>
  </si>
  <si>
    <t>Supplier Operating Costs and Margin</t>
  </si>
  <si>
    <t>Electricity TUoS</t>
  </si>
  <si>
    <t>Consumer Import Payment</t>
  </si>
  <si>
    <t>Supplier Export Payment</t>
  </si>
  <si>
    <t>Daily Standing Charge</t>
  </si>
  <si>
    <t>Distribution Network Charges</t>
  </si>
  <si>
    <t xml:space="preserve">Base Scenario </t>
  </si>
  <si>
    <t>Scenario 1</t>
  </si>
  <si>
    <t>Scenario 2</t>
  </si>
  <si>
    <t>Scenario 3</t>
  </si>
  <si>
    <t>Scenario 4</t>
  </si>
  <si>
    <t>Scenario 5</t>
  </si>
  <si>
    <t>Enter Scenario Name</t>
  </si>
  <si>
    <t>Enter description for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</si>
</sst>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£-809]* #,##0.00_-;\-[$£-809]* #,##0.00_-;_-[$£-809]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3" fillId="5" borderId="2" xfId="0" applyFont="1" applyFill="1" applyBorder="1" applyProtection="1">
      <protection locked="0"/>
    </xf>
    <xf numFmtId="0" fontId="4" fillId="6" borderId="2" xfId="0" applyFont="1" applyFill="1" applyBorder="1" applyProtection="1">
      <protection locked="0"/>
    </xf>
    <xf numFmtId="0" fontId="8" fillId="7" borderId="2" xfId="0" applyFont="1" applyFill="1" applyBorder="1" applyProtection="1">
      <protection locked="0"/>
    </xf>
    <xf numFmtId="0" fontId="3" fillId="5" borderId="3" xfId="0" applyFont="1" applyFill="1" applyBorder="1" applyAlignment="1">
      <alignment horizontal="left"/>
    </xf>
    <xf numFmtId="0" fontId="3" fillId="9" borderId="0" xfId="0" applyFont="1" applyFill="1"/>
    <xf numFmtId="0" fontId="0" fillId="6" borderId="2" xfId="0" applyFill="1" applyBorder="1" applyProtection="1">
      <protection locked="0"/>
    </xf>
    <xf numFmtId="0" fontId="0" fillId="0" borderId="0" xfId="0" applyProtection="1">
      <protection locked="0"/>
    </xf>
    <xf numFmtId="0" fontId="3" fillId="5" borderId="2" xfId="0" applyFont="1" applyFill="1" applyBorder="1"/>
    <xf numFmtId="0" fontId="3" fillId="5" borderId="4" xfId="0" applyFont="1" applyFill="1" applyBorder="1" applyProtection="1">
      <protection locked="0"/>
    </xf>
    <xf numFmtId="0" fontId="3" fillId="9" borderId="2" xfId="0" applyFont="1" applyFill="1" applyBorder="1"/>
    <xf numFmtId="0" fontId="3" fillId="9" borderId="4" xfId="0" applyFont="1" applyFill="1" applyBorder="1"/>
    <xf numFmtId="0" fontId="5" fillId="9" borderId="5" xfId="0" applyFont="1" applyFill="1" applyBorder="1"/>
    <xf numFmtId="0" fontId="0" fillId="6" borderId="6" xfId="0" applyFill="1" applyBorder="1" applyProtection="1">
      <protection locked="0"/>
    </xf>
    <xf numFmtId="0" fontId="5" fillId="9" borderId="7" xfId="0" applyFont="1" applyFill="1" applyBorder="1"/>
    <xf numFmtId="0" fontId="3" fillId="3" borderId="8" xfId="3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5" fillId="4" borderId="2" xfId="4" applyBorder="1" applyAlignment="1">
      <alignment horizontal="left" vertical="center"/>
    </xf>
    <xf numFmtId="0" fontId="0" fillId="6" borderId="9" xfId="0" applyFill="1" applyBorder="1" applyProtection="1">
      <protection locked="0"/>
    </xf>
    <xf numFmtId="165" fontId="0" fillId="8" borderId="2" xfId="1" applyNumberFormat="1" applyFont="1" applyFill="1" applyBorder="1" applyProtection="1">
      <protection locked="0"/>
    </xf>
    <xf numFmtId="0" fontId="4" fillId="10" borderId="10" xfId="0" applyFont="1" applyFill="1" applyBorder="1" applyProtection="1">
      <protection locked="0"/>
    </xf>
    <xf numFmtId="165" fontId="0" fillId="10" borderId="10" xfId="0" applyNumberFormat="1" applyFill="1" applyBorder="1"/>
    <xf numFmtId="0" fontId="0" fillId="10" borderId="0" xfId="0" applyFill="1"/>
  </cellXfs>
  <cellStyles count="5">
    <cellStyle name="Accent5" xfId="4" builtinId="45"/>
    <cellStyle name="Check Cell" xfId="3" builtinId="23"/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:B5"/>
    </sheetView>
  </sheetViews>
  <sheetFormatPr baseColWidth="10" defaultColWidth="8.83203125" defaultRowHeight="15" x14ac:dyDescent="0.2"/>
  <cols>
    <col min="1" max="1" width="42.1640625" customWidth="1"/>
    <col min="2" max="2" width="135.6640625" customWidth="1"/>
  </cols>
  <sheetData>
    <row r="1" spans="1:2" ht="16" thickTop="1" x14ac:dyDescent="0.2">
      <c r="A1" s="16" t="s">
        <v>13</v>
      </c>
      <c r="B1" s="16" t="s">
        <v>14</v>
      </c>
    </row>
    <row r="2" spans="1:2" ht="25.5" customHeight="1" x14ac:dyDescent="0.2">
      <c r="A2" s="17" t="s">
        <v>43</v>
      </c>
      <c r="B2" s="18" t="s">
        <v>44</v>
      </c>
    </row>
    <row r="3" spans="1:2" ht="23.25" customHeight="1" x14ac:dyDescent="0.2">
      <c r="A3" s="17"/>
      <c r="B3" s="18"/>
    </row>
    <row r="4" spans="1:2" x14ac:dyDescent="0.2">
      <c r="A4" s="17"/>
      <c r="B4" s="18"/>
    </row>
    <row r="5" spans="1:2" x14ac:dyDescent="0.2">
      <c r="A5" s="17"/>
      <c r="B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31.5" customWidth="1"/>
    <col min="3" max="3" width="27.5" customWidth="1"/>
    <col min="5" max="5" width="27" customWidth="1"/>
  </cols>
  <sheetData>
    <row r="1" spans="1:5" ht="16" thickBot="1" x14ac:dyDescent="0.25">
      <c r="A1" s="5" t="s">
        <v>3</v>
      </c>
      <c r="C1" s="5" t="s">
        <v>4</v>
      </c>
      <c r="E1" s="6" t="s">
        <v>5</v>
      </c>
    </row>
    <row r="2" spans="1:5" ht="17" thickTop="1" thickBot="1" x14ac:dyDescent="0.25">
      <c r="A2" s="7" t="s">
        <v>23</v>
      </c>
      <c r="B2" s="8"/>
      <c r="C2" s="19" t="s">
        <v>23</v>
      </c>
      <c r="D2" s="8"/>
      <c r="E2" s="14" t="s">
        <v>6</v>
      </c>
    </row>
    <row r="3" spans="1:5" ht="17" thickTop="1" thickBot="1" x14ac:dyDescent="0.25">
      <c r="A3" s="7" t="s">
        <v>28</v>
      </c>
      <c r="B3" s="8"/>
      <c r="C3" s="7" t="s">
        <v>24</v>
      </c>
      <c r="D3" s="8"/>
      <c r="E3" s="14" t="s">
        <v>2</v>
      </c>
    </row>
    <row r="4" spans="1:5" ht="17" thickTop="1" thickBot="1" x14ac:dyDescent="0.25">
      <c r="A4" s="7" t="s">
        <v>16</v>
      </c>
      <c r="B4" s="8"/>
      <c r="C4" s="7" t="s">
        <v>16</v>
      </c>
      <c r="D4" s="8"/>
      <c r="E4" s="14" t="s">
        <v>32</v>
      </c>
    </row>
    <row r="5" spans="1:5" ht="17" thickTop="1" thickBot="1" x14ac:dyDescent="0.25">
      <c r="A5" s="7" t="s">
        <v>25</v>
      </c>
      <c r="B5" s="8"/>
      <c r="C5" s="7" t="s">
        <v>25</v>
      </c>
      <c r="D5" s="8"/>
      <c r="E5" s="14" t="s">
        <v>7</v>
      </c>
    </row>
    <row r="6" spans="1:5" ht="17" thickTop="1" thickBot="1" x14ac:dyDescent="0.25">
      <c r="A6" s="7" t="s">
        <v>26</v>
      </c>
      <c r="B6" s="8"/>
      <c r="C6" s="7" t="s">
        <v>29</v>
      </c>
      <c r="D6" s="8"/>
      <c r="E6" s="14" t="s">
        <v>15</v>
      </c>
    </row>
    <row r="7" spans="1:5" ht="17" thickTop="1" thickBot="1" x14ac:dyDescent="0.25">
      <c r="A7" s="7" t="s">
        <v>7</v>
      </c>
      <c r="B7" s="8"/>
      <c r="C7" s="7" t="s">
        <v>30</v>
      </c>
      <c r="D7" s="8"/>
      <c r="E7" s="14" t="s">
        <v>27</v>
      </c>
    </row>
    <row r="8" spans="1:5" ht="17" thickTop="1" thickBot="1" x14ac:dyDescent="0.25">
      <c r="B8" s="8"/>
      <c r="D8" s="8"/>
      <c r="E8" s="14" t="s">
        <v>33</v>
      </c>
    </row>
    <row r="9" spans="1:5" ht="17" thickTop="1" thickBot="1" x14ac:dyDescent="0.25">
      <c r="B9" s="8"/>
      <c r="D9" s="8"/>
      <c r="E9" s="14" t="s">
        <v>34</v>
      </c>
    </row>
    <row r="10" spans="1:5" ht="16" thickTop="1" x14ac:dyDescent="0.2">
      <c r="B10" s="8"/>
      <c r="D10" s="8"/>
    </row>
    <row r="11" spans="1:5" x14ac:dyDescent="0.2">
      <c r="B11" s="8"/>
      <c r="D11" s="8"/>
    </row>
    <row r="12" spans="1:5" x14ac:dyDescent="0.2">
      <c r="B12" s="8"/>
      <c r="D12" s="8"/>
    </row>
    <row r="13" spans="1:5" x14ac:dyDescent="0.2">
      <c r="B13" s="8"/>
      <c r="D13" s="8"/>
    </row>
    <row r="14" spans="1:5" x14ac:dyDescent="0.2">
      <c r="B14" s="8"/>
      <c r="D14" s="8"/>
    </row>
    <row r="15" spans="1:5" x14ac:dyDescent="0.2">
      <c r="B15" s="8"/>
      <c r="D15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pane xSplit="1" topLeftCell="B1" activePane="topRight" state="frozen"/>
      <selection pane="topRight" activeCell="A20" sqref="A20"/>
    </sheetView>
  </sheetViews>
  <sheetFormatPr baseColWidth="10" defaultColWidth="8.83203125" defaultRowHeight="15" x14ac:dyDescent="0.2"/>
  <cols>
    <col min="1" max="1" width="37.83203125" customWidth="1"/>
    <col min="2" max="2" width="26.6640625" customWidth="1"/>
    <col min="3" max="3" width="32" customWidth="1"/>
    <col min="4" max="4" width="34.5" customWidth="1"/>
    <col min="5" max="6" width="41.5" customWidth="1"/>
    <col min="7" max="7" width="23.6640625" customWidth="1"/>
  </cols>
  <sheetData>
    <row r="1" spans="1:8" x14ac:dyDescent="0.2">
      <c r="A1" s="1" t="s">
        <v>0</v>
      </c>
      <c r="B1" s="1">
        <v>1</v>
      </c>
      <c r="C1">
        <v>2</v>
      </c>
      <c r="D1">
        <v>3</v>
      </c>
      <c r="E1">
        <v>4</v>
      </c>
      <c r="F1" s="1">
        <v>5</v>
      </c>
      <c r="G1" s="1">
        <v>6</v>
      </c>
      <c r="H1" s="1"/>
    </row>
    <row r="2" spans="1:8" x14ac:dyDescent="0.2">
      <c r="A2" s="2" t="s">
        <v>1</v>
      </c>
      <c r="B2" s="2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</row>
    <row r="3" spans="1:8" x14ac:dyDescent="0.2">
      <c r="A3" s="3" t="s">
        <v>17</v>
      </c>
      <c r="B3" s="20">
        <v>100</v>
      </c>
      <c r="C3" s="20">
        <v>200</v>
      </c>
      <c r="D3" s="20">
        <v>300</v>
      </c>
      <c r="E3" s="20">
        <v>400</v>
      </c>
      <c r="F3" s="20">
        <v>500</v>
      </c>
      <c r="G3" s="20">
        <v>600</v>
      </c>
    </row>
    <row r="4" spans="1:8" x14ac:dyDescent="0.2">
      <c r="A4" s="3" t="s">
        <v>36</v>
      </c>
      <c r="B4" s="20">
        <v>700</v>
      </c>
      <c r="C4" s="20">
        <v>800</v>
      </c>
      <c r="D4" s="20">
        <v>900</v>
      </c>
      <c r="E4" s="20">
        <v>1000</v>
      </c>
      <c r="F4" s="20">
        <v>1100</v>
      </c>
      <c r="G4" s="20">
        <v>1200</v>
      </c>
    </row>
    <row r="5" spans="1:8" x14ac:dyDescent="0.2">
      <c r="A5" s="3" t="s">
        <v>18</v>
      </c>
      <c r="B5" s="20">
        <v>100</v>
      </c>
      <c r="C5" s="20">
        <v>200</v>
      </c>
      <c r="D5" s="20">
        <v>300</v>
      </c>
      <c r="E5" s="20">
        <v>400</v>
      </c>
      <c r="F5" s="20">
        <v>500</v>
      </c>
      <c r="G5" s="20">
        <v>600</v>
      </c>
    </row>
    <row r="6" spans="1:8" x14ac:dyDescent="0.2">
      <c r="A6" s="3" t="s">
        <v>20</v>
      </c>
      <c r="B6" s="20">
        <v>700</v>
      </c>
      <c r="C6" s="20">
        <v>800</v>
      </c>
      <c r="D6" s="20">
        <v>900</v>
      </c>
      <c r="E6" s="20">
        <v>1000</v>
      </c>
      <c r="F6" s="20">
        <v>1100</v>
      </c>
      <c r="G6" s="20">
        <v>1200</v>
      </c>
    </row>
    <row r="7" spans="1:8" x14ac:dyDescent="0.2">
      <c r="A7" s="3" t="s">
        <v>19</v>
      </c>
      <c r="B7" s="20">
        <v>100</v>
      </c>
      <c r="C7" s="20">
        <v>200</v>
      </c>
      <c r="D7" s="20">
        <v>300</v>
      </c>
      <c r="E7" s="20">
        <v>400</v>
      </c>
      <c r="F7" s="20">
        <v>500</v>
      </c>
      <c r="G7" s="20">
        <v>600</v>
      </c>
    </row>
    <row r="8" spans="1:8" x14ac:dyDescent="0.2">
      <c r="A8" s="3" t="s">
        <v>31</v>
      </c>
      <c r="B8" s="20">
        <v>700</v>
      </c>
      <c r="C8" s="20">
        <v>800</v>
      </c>
      <c r="D8" s="20">
        <v>900</v>
      </c>
      <c r="E8" s="20">
        <v>1000</v>
      </c>
      <c r="F8" s="20">
        <v>1100</v>
      </c>
      <c r="G8" s="20">
        <v>1200</v>
      </c>
    </row>
    <row r="9" spans="1:8" x14ac:dyDescent="0.2">
      <c r="A9" s="3" t="s">
        <v>21</v>
      </c>
      <c r="B9" s="20">
        <v>100</v>
      </c>
      <c r="C9" s="20">
        <v>200</v>
      </c>
      <c r="D9" s="20">
        <v>300</v>
      </c>
      <c r="E9" s="20">
        <v>400</v>
      </c>
      <c r="F9" s="20">
        <v>500</v>
      </c>
      <c r="G9" s="20">
        <v>600</v>
      </c>
    </row>
    <row r="10" spans="1:8" x14ac:dyDescent="0.2">
      <c r="A10" s="3" t="s">
        <v>22</v>
      </c>
      <c r="B10" s="20">
        <v>700</v>
      </c>
      <c r="C10" s="20">
        <v>800</v>
      </c>
      <c r="D10" s="20">
        <v>900</v>
      </c>
      <c r="E10" s="20">
        <v>1000</v>
      </c>
      <c r="F10" s="20">
        <v>1100</v>
      </c>
      <c r="G10" s="20">
        <v>1200</v>
      </c>
    </row>
    <row r="11" spans="1:8" x14ac:dyDescent="0.2">
      <c r="A11" s="3" t="s">
        <v>35</v>
      </c>
      <c r="B11" s="20">
        <v>100</v>
      </c>
      <c r="C11" s="20">
        <v>200</v>
      </c>
      <c r="D11" s="20">
        <v>300</v>
      </c>
      <c r="E11" s="20">
        <v>400</v>
      </c>
      <c r="F11" s="20">
        <v>500</v>
      </c>
      <c r="G11" s="20">
        <v>600</v>
      </c>
    </row>
    <row r="13" spans="1:8" s="23" customFormat="1" x14ac:dyDescent="0.2">
      <c r="A13" s="21"/>
      <c r="B13" s="22"/>
      <c r="C13" s="22"/>
      <c r="D13" s="22"/>
      <c r="E13" s="22"/>
      <c r="F13" s="22"/>
      <c r="G13" s="22"/>
    </row>
  </sheetData>
  <dataValidations count="1">
    <dataValidation type="decimal" allowBlank="1" showInputMessage="1" showErrorMessage="1" sqref="B3:G11" xr:uid="{00000000-0002-0000-0200-000000000000}">
      <formula1>-100000000</formula1>
      <formula2>1000000000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abSelected="1" zoomScale="120" zoomScaleNormal="120" workbookViewId="0">
      <selection activeCell="B27" sqref="B27"/>
    </sheetView>
  </sheetViews>
  <sheetFormatPr baseColWidth="10" defaultColWidth="8.83203125" defaultRowHeight="15" x14ac:dyDescent="0.2"/>
  <cols>
    <col min="1" max="1" width="27.5" customWidth="1"/>
    <col min="2" max="2" width="31" customWidth="1"/>
    <col min="3" max="3" width="28" customWidth="1"/>
    <col min="5" max="5" width="29" customWidth="1"/>
    <col min="6" max="6" width="24" customWidth="1"/>
    <col min="8" max="8" width="29.33203125" customWidth="1"/>
    <col min="9" max="9" width="26.6640625" customWidth="1"/>
  </cols>
  <sheetData>
    <row r="1" spans="1:9" ht="16" thickBot="1" x14ac:dyDescent="0.25">
      <c r="A1" s="9" t="s">
        <v>1</v>
      </c>
      <c r="B1" s="10" t="s">
        <v>8</v>
      </c>
      <c r="C1" s="10" t="s">
        <v>9</v>
      </c>
      <c r="D1" s="8"/>
      <c r="E1" s="9" t="s">
        <v>10</v>
      </c>
      <c r="F1" s="10" t="s">
        <v>11</v>
      </c>
      <c r="G1" s="8"/>
      <c r="H1" s="11" t="s">
        <v>1</v>
      </c>
      <c r="I1" s="12" t="s">
        <v>12</v>
      </c>
    </row>
    <row r="2" spans="1:9" ht="17" thickTop="1" thickBot="1" x14ac:dyDescent="0.25">
      <c r="A2" s="13" t="str">
        <f>'Cash Flow Entry'!A3</f>
        <v>Wholesale Cost</v>
      </c>
      <c r="B2" s="14" t="str">
        <f>E2</f>
        <v>Electricity Supplier</v>
      </c>
      <c r="C2" s="14" t="str">
        <f>E3</f>
        <v>Electricity Producer</v>
      </c>
      <c r="D2" s="8"/>
      <c r="E2" s="15" t="s">
        <v>23</v>
      </c>
      <c r="F2" s="19" t="s">
        <v>23</v>
      </c>
      <c r="G2" s="8"/>
      <c r="H2" s="13" t="str">
        <f>'Cash Flow Entry'!A3</f>
        <v>Wholesale Cost</v>
      </c>
      <c r="I2" s="14" t="s">
        <v>6</v>
      </c>
    </row>
    <row r="3" spans="1:9" ht="17" thickTop="1" thickBot="1" x14ac:dyDescent="0.25">
      <c r="A3" s="13" t="str">
        <f>'Cash Flow Entry'!A4</f>
        <v>Distribution Network Charges</v>
      </c>
      <c r="B3" s="14" t="str">
        <f>E2</f>
        <v>Electricity Supplier</v>
      </c>
      <c r="C3" s="14" t="str">
        <f>E5</f>
        <v>DNO</v>
      </c>
      <c r="D3" s="8"/>
      <c r="E3" s="15" t="s">
        <v>28</v>
      </c>
      <c r="F3" s="7" t="s">
        <v>24</v>
      </c>
      <c r="G3" s="8"/>
      <c r="H3" s="13" t="str">
        <f>'Cash Flow Entry'!A4</f>
        <v>Distribution Network Charges</v>
      </c>
      <c r="I3" s="14" t="s">
        <v>2</v>
      </c>
    </row>
    <row r="4" spans="1:9" ht="17" thickTop="1" thickBot="1" x14ac:dyDescent="0.25">
      <c r="A4" s="13" t="str">
        <f>'Cash Flow Entry'!A5</f>
        <v>Transmission Network Charges</v>
      </c>
      <c r="B4" s="14" t="str">
        <f>E2</f>
        <v>Electricity Supplier</v>
      </c>
      <c r="C4" s="14" t="str">
        <f>E6</f>
        <v>TNO</v>
      </c>
      <c r="D4" s="8"/>
      <c r="E4" s="15" t="s">
        <v>16</v>
      </c>
      <c r="F4" s="7" t="s">
        <v>16</v>
      </c>
      <c r="G4" s="8"/>
      <c r="H4" s="13" t="str">
        <f>'Cash Flow Entry'!A5</f>
        <v>Transmission Network Charges</v>
      </c>
      <c r="I4" s="14" t="s">
        <v>32</v>
      </c>
    </row>
    <row r="5" spans="1:9" ht="17" thickTop="1" thickBot="1" x14ac:dyDescent="0.25">
      <c r="A5" s="13" t="str">
        <f>'Cash Flow Entry'!A6</f>
        <v>Social and Environmental Obligations</v>
      </c>
      <c r="B5" s="14" t="str">
        <f>E2</f>
        <v>Electricity Supplier</v>
      </c>
      <c r="C5" s="14" t="str">
        <f>E7</f>
        <v>Government</v>
      </c>
      <c r="D5" s="8"/>
      <c r="E5" s="15" t="s">
        <v>25</v>
      </c>
      <c r="F5" s="7" t="s">
        <v>25</v>
      </c>
      <c r="G5" s="8"/>
      <c r="H5" s="13" t="str">
        <f>'Cash Flow Entry'!A6</f>
        <v>Social and Environmental Obligations</v>
      </c>
      <c r="I5" s="14" t="s">
        <v>7</v>
      </c>
    </row>
    <row r="6" spans="1:9" ht="17" thickTop="1" thickBot="1" x14ac:dyDescent="0.25">
      <c r="A6" s="13" t="str">
        <f>'Cash Flow Entry'!A7</f>
        <v>Taxes</v>
      </c>
      <c r="B6" s="14" t="str">
        <f>E2</f>
        <v>Electricity Supplier</v>
      </c>
      <c r="C6" s="14" t="str">
        <f>E7</f>
        <v>Government</v>
      </c>
      <c r="D6" s="8"/>
      <c r="E6" s="15" t="s">
        <v>26</v>
      </c>
      <c r="F6" s="7" t="s">
        <v>29</v>
      </c>
      <c r="G6" s="8"/>
      <c r="H6" s="13" t="str">
        <f>'Cash Flow Entry'!A7</f>
        <v>Taxes</v>
      </c>
      <c r="I6" s="14" t="s">
        <v>15</v>
      </c>
    </row>
    <row r="7" spans="1:9" ht="17" thickTop="1" thickBot="1" x14ac:dyDescent="0.25">
      <c r="A7" s="13" t="str">
        <f>'Cash Flow Entry'!A8</f>
        <v>Supplier Operating Costs and Margin</v>
      </c>
      <c r="B7" s="14" t="str">
        <f>E4</f>
        <v>Consumer</v>
      </c>
      <c r="C7" s="14" t="str">
        <f>B5</f>
        <v>Electricity Supplier</v>
      </c>
      <c r="D7" s="8"/>
      <c r="E7" s="15" t="s">
        <v>7</v>
      </c>
      <c r="F7" s="7" t="s">
        <v>30</v>
      </c>
      <c r="G7" s="8"/>
      <c r="H7" s="13" t="str">
        <f>'Cash Flow Entry'!A8</f>
        <v>Supplier Operating Costs and Margin</v>
      </c>
      <c r="I7" s="14" t="s">
        <v>27</v>
      </c>
    </row>
    <row r="8" spans="1:9" ht="17" thickTop="1" thickBot="1" x14ac:dyDescent="0.25">
      <c r="A8" s="13" t="str">
        <f>'Cash Flow Entry'!A9</f>
        <v>Energy Import Cost</v>
      </c>
      <c r="B8" s="14" t="str">
        <f>E4</f>
        <v>Consumer</v>
      </c>
      <c r="C8" s="14" t="str">
        <f>E2</f>
        <v>Electricity Supplier</v>
      </c>
      <c r="D8" s="8"/>
      <c r="G8" s="8"/>
      <c r="H8" s="13" t="str">
        <f>'Cash Flow Entry'!A9</f>
        <v>Energy Import Cost</v>
      </c>
      <c r="I8" s="14" t="s">
        <v>33</v>
      </c>
    </row>
    <row r="9" spans="1:9" ht="17" thickTop="1" thickBot="1" x14ac:dyDescent="0.25">
      <c r="A9" s="13" t="str">
        <f>'Cash Flow Entry'!A10</f>
        <v>Energy Export Cost</v>
      </c>
      <c r="B9" s="14" t="str">
        <f>E2</f>
        <v>Electricity Supplier</v>
      </c>
      <c r="C9" s="14" t="str">
        <f>E4</f>
        <v>Consumer</v>
      </c>
      <c r="D9" s="8"/>
      <c r="G9" s="8"/>
      <c r="H9" s="13" t="str">
        <f>'Cash Flow Entry'!A10</f>
        <v>Energy Export Cost</v>
      </c>
      <c r="I9" s="14" t="s">
        <v>34</v>
      </c>
    </row>
    <row r="10" spans="1:9" ht="17" thickTop="1" thickBot="1" x14ac:dyDescent="0.25">
      <c r="A10" s="13" t="str">
        <f>'Cash Flow Entry'!A11</f>
        <v>Daily Standing Charge</v>
      </c>
      <c r="B10" s="14" t="str">
        <f>E4</f>
        <v>Consumer</v>
      </c>
      <c r="C10" s="14" t="str">
        <f>E2</f>
        <v>Electricity Supplier</v>
      </c>
      <c r="D10" s="8"/>
      <c r="G10" s="8"/>
      <c r="H10" s="13" t="str">
        <f>'Cash Flow Entry'!A11</f>
        <v>Daily Standing Charge</v>
      </c>
      <c r="I10" s="14" t="s">
        <v>27</v>
      </c>
    </row>
    <row r="11" spans="1:9" ht="16" thickTop="1" x14ac:dyDescent="0.2">
      <c r="D11" s="8"/>
      <c r="G11" s="8"/>
    </row>
    <row r="12" spans="1:9" x14ac:dyDescent="0.2">
      <c r="D12" s="8"/>
      <c r="G12" s="8"/>
    </row>
    <row r="13" spans="1:9" x14ac:dyDescent="0.2">
      <c r="D13" s="8"/>
      <c r="G13" s="8"/>
    </row>
    <row r="14" spans="1:9" x14ac:dyDescent="0.2">
      <c r="D14" s="8"/>
      <c r="G14" s="8"/>
    </row>
    <row r="15" spans="1:9" x14ac:dyDescent="0.2">
      <c r="D15" s="8"/>
      <c r="G15" s="8"/>
    </row>
    <row r="16" spans="1:9" x14ac:dyDescent="0.2">
      <c r="D16" s="8"/>
      <c r="G16" s="8"/>
    </row>
    <row r="17" spans="4:7" x14ac:dyDescent="0.2">
      <c r="D17" s="8"/>
      <c r="G17" s="8"/>
    </row>
    <row r="18" spans="4:7" x14ac:dyDescent="0.2">
      <c r="D18" s="8"/>
      <c r="G18" s="8"/>
    </row>
    <row r="19" spans="4:7" x14ac:dyDescent="0.2">
      <c r="D19" s="8"/>
      <c r="G19" s="8"/>
    </row>
    <row r="20" spans="4:7" x14ac:dyDescent="0.2">
      <c r="D20" s="8"/>
      <c r="G20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 Explained</vt:lpstr>
      <vt:lpstr>Lookups</vt:lpstr>
      <vt:lpstr>Cash Flow Entry</vt:lpstr>
      <vt:lpstr>General Mapping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Mitra</dc:creator>
  <cp:lastModifiedBy>Soumyajit Mitra</cp:lastModifiedBy>
  <dcterms:created xsi:type="dcterms:W3CDTF">2022-01-25T15:26:13Z</dcterms:created>
  <dcterms:modified xsi:type="dcterms:W3CDTF">2023-08-13T20:28:54Z</dcterms:modified>
</cp:coreProperties>
</file>