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HP Results" sheetId="1" state="visible" r:id="rId2"/>
    <sheet name="Fuzzy AHP" sheetId="2" state="visible" r:id="rId3"/>
    <sheet name="Sheet3" sheetId="3" state="visible" r:id="rId4"/>
    <sheet name="Final Wt" sheetId="4" state="visible" r:id="rId5"/>
    <sheet name="Norm Wt" sheetId="5" state="visible" r:id="rId6"/>
    <sheet name="Sheet6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<sst xmlns="http://schemas.openxmlformats.org/spreadsheetml/2006/main" count="476" uniqueCount="102">
  <si>
    <t xml:space="preserve">AHP Tables and Results </t>
  </si>
  <si>
    <t xml:space="preserve">Supply Chain Sustainability</t>
  </si>
  <si>
    <t xml:space="preserve">Ecological</t>
  </si>
  <si>
    <t xml:space="preserve">Economical</t>
  </si>
  <si>
    <t xml:space="preserve">Social</t>
  </si>
  <si>
    <t xml:space="preserve">Eigen Vector</t>
  </si>
  <si>
    <t xml:space="preserve">CI</t>
  </si>
  <si>
    <t xml:space="preserve">CR=CI/RI</t>
  </si>
  <si>
    <t xml:space="preserve">0.00914735</t>
  </si>
  <si>
    <t xml:space="preserve">               Air</t>
  </si>
  <si>
    <t xml:space="preserve">  Water</t>
  </si>
  <si>
    <t xml:space="preserve">        Bio-diversity</t>
  </si>
  <si>
    <t xml:space="preserve">      Land Use</t>
  </si>
  <si>
    <t xml:space="preserve">       Energy</t>
  </si>
  <si>
    <t xml:space="preserve">     Air</t>
  </si>
  <si>
    <t xml:space="preserve">Trade Bal</t>
  </si>
  <si>
    <t xml:space="preserve">Fiscal</t>
  </si>
  <si>
    <t xml:space="preserve">Inflation</t>
  </si>
  <si>
    <t xml:space="preserve">Infra</t>
  </si>
  <si>
    <t xml:space="preserve">Welfare</t>
  </si>
  <si>
    <t xml:space="preserve">Affordable and Acceptance</t>
  </si>
  <si>
    <t xml:space="preserve">Employment</t>
  </si>
  <si>
    <t xml:space="preserve">Safety and Security</t>
  </si>
  <si>
    <t xml:space="preserve">Quality Life</t>
  </si>
  <si>
    <t xml:space="preserve">Earning</t>
  </si>
  <si>
    <t xml:space="preserve">Pair Wise Comparative matrices </t>
  </si>
  <si>
    <t xml:space="preserve">Fuzzy AHP Results</t>
  </si>
  <si>
    <t xml:space="preserve"># Fuzzy Weigths</t>
  </si>
  <si>
    <t xml:space="preserve">#Crisp Weigths</t>
  </si>
  <si>
    <t xml:space="preserve">#Normalized Weigths</t>
  </si>
  <si>
    <t xml:space="preserve">RC: 0.06</t>
  </si>
  <si>
    <t xml:space="preserve">1,1,1</t>
  </si>
  <si>
    <t xml:space="preserve">2,3,4</t>
  </si>
  <si>
    <t xml:space="preserve">3,4,5</t>
  </si>
  <si>
    <t xml:space="preserve">[0.4  0.63 0.95]</t>
  </si>
  <si>
    <t xml:space="preserve">The solution is consistent</t>
  </si>
  <si>
    <t xml:space="preserve">1/4,1/3,1/2</t>
  </si>
  <si>
    <t xml:space="preserve">1,2,3</t>
  </si>
  <si>
    <t xml:space="preserve">[0.14 0.24 0.4 ]</t>
  </si>
  <si>
    <t xml:space="preserve">1/5,1/4,1/3</t>
  </si>
  <si>
    <t xml:space="preserve">1/3,1/2,1/1</t>
  </si>
  <si>
    <t xml:space="preserve">[0.09 0.14 0.24]</t>
  </si>
  <si>
    <t xml:space="preserve">RC: 0.05</t>
  </si>
  <si>
    <t xml:space="preserve">4,5,6</t>
  </si>
  <si>
    <t xml:space="preserve">8,9,10</t>
  </si>
  <si>
    <t xml:space="preserve">[0.32 0.47 0.68]</t>
  </si>
  <si>
    <t xml:space="preserve">[0.12 0.18 0.26]</t>
  </si>
  <si>
    <t xml:space="preserve">[0.18 0.24 0.34]</t>
  </si>
  <si>
    <t xml:space="preserve">1/6, 1/5, 1/4</t>
  </si>
  <si>
    <t xml:space="preserve">[0.04 0.06 0.09]</t>
  </si>
  <si>
    <t xml:space="preserve">1/10, 1/9, 1/8</t>
  </si>
  <si>
    <t xml:space="preserve">[0.04 0.05 0.07]</t>
  </si>
  <si>
    <t xml:space="preserve">RC: 0.1</t>
  </si>
  <si>
    <t xml:space="preserve">[0.15 0.28 0.46]</t>
  </si>
  <si>
    <t xml:space="preserve">1/3,1/2, 1</t>
  </si>
  <si>
    <t xml:space="preserve">[0.12 0.21 0.41]</t>
  </si>
  <si>
    <t xml:space="preserve">1/5, 1/4, 1/3</t>
  </si>
  <si>
    <t xml:space="preserve">[0.04 0.06 0.1 ]</t>
  </si>
  <si>
    <t xml:space="preserve">[0.2  0.33 0.53]</t>
  </si>
  <si>
    <t xml:space="preserve">[0.07 0.12 0.22]</t>
  </si>
  <si>
    <t xml:space="preserve">RC: 0.09</t>
  </si>
  <si>
    <t xml:space="preserve">1/3,1/2,1</t>
  </si>
  <si>
    <t xml:space="preserve">[0.08 0.17 0.38]</t>
  </si>
  <si>
    <t xml:space="preserve">[0.15 0.27 0.5 ]</t>
  </si>
  <si>
    <t xml:space="preserve">[0.19 0.38 0.69]</t>
  </si>
  <si>
    <t xml:space="preserve">[0.04 0.08 0.17]</t>
  </si>
  <si>
    <t xml:space="preserve">[0.05 0.1  0.21]</t>
  </si>
  <si>
    <t xml:space="preserve">Attributes</t>
  </si>
  <si>
    <t xml:space="preserve">AHP</t>
  </si>
  <si>
    <t xml:space="preserve">Fuzzy AHP</t>
  </si>
  <si>
    <t xml:space="preserve">L1</t>
  </si>
  <si>
    <t xml:space="preserve">Wt</t>
  </si>
  <si>
    <t xml:space="preserve">Norm Wt</t>
  </si>
  <si>
    <t xml:space="preserve">Code</t>
  </si>
  <si>
    <t xml:space="preserve">Air Pollution</t>
  </si>
  <si>
    <t xml:space="preserve">APL</t>
  </si>
  <si>
    <t xml:space="preserve">Water Pollution</t>
  </si>
  <si>
    <t xml:space="preserve">WPL</t>
  </si>
  <si>
    <t xml:space="preserve">Bio-diversity</t>
  </si>
  <si>
    <t xml:space="preserve">BD</t>
  </si>
  <si>
    <t xml:space="preserve">TBL</t>
  </si>
  <si>
    <t xml:space="preserve">FISC</t>
  </si>
  <si>
    <t xml:space="preserve">INFRA</t>
  </si>
  <si>
    <t xml:space="preserve">SNS</t>
  </si>
  <si>
    <t xml:space="preserve">Dropped attributes with less than 5% wt</t>
  </si>
  <si>
    <t xml:space="preserve">Acronym: Abswift</t>
  </si>
  <si>
    <t xml:space="preserve">Expert</t>
  </si>
  <si>
    <t xml:space="preserve">Alternative</t>
  </si>
  <si>
    <t xml:space="preserve">Expert 1</t>
  </si>
  <si>
    <t xml:space="preserve">Supp A</t>
  </si>
  <si>
    <t xml:space="preserve">B</t>
  </si>
  <si>
    <t xml:space="preserve">A</t>
  </si>
  <si>
    <t xml:space="preserve">Supp B</t>
  </si>
  <si>
    <t xml:space="preserve">A </t>
  </si>
  <si>
    <t xml:space="preserve">Supp C</t>
  </si>
  <si>
    <t xml:space="preserve">C</t>
  </si>
  <si>
    <t xml:space="preserve">Supp D</t>
  </si>
  <si>
    <t xml:space="preserve">B </t>
  </si>
  <si>
    <t xml:space="preserve">Supp E</t>
  </si>
  <si>
    <t xml:space="preserve">D</t>
  </si>
  <si>
    <t xml:space="preserve">Expert 2</t>
  </si>
  <si>
    <t xml:space="preserve">Expert 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</si>
</sst>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sz val="14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sz val="11"/>
      <color rgb="FF000000"/>
      <name val="Courier New"/>
      <family val="3"/>
      <charset val="1"/>
    </font>
    <font>
      <sz val="10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C1:L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30" activeCellId="0" sqref="C30"/>
    </sheetView>
  </sheetViews>
  <sheetFormatPr defaultColWidth="8.70703125" defaultRowHeight="15" zeroHeight="false" outlineLevelRow="0" outlineLevelCol="0"/>
  <cols>
    <col collapsed="false" customWidth="true" hidden="false" outlineLevel="0" max="3" min="3" style="1" width="23.88"/>
    <col collapsed="false" customWidth="true" hidden="false" outlineLevel="0" max="4" min="4" style="2" width="18.85"/>
    <col collapsed="false" customWidth="true" hidden="false" outlineLevel="0" max="5" min="5" style="1" width="16.71"/>
    <col collapsed="false" customWidth="true" hidden="false" outlineLevel="0" max="6" min="6" style="1" width="22.43"/>
    <col collapsed="false" customWidth="true" hidden="false" outlineLevel="0" max="7" min="7" style="1" width="15.71"/>
    <col collapsed="false" customWidth="true" hidden="false" outlineLevel="0" max="8" min="8" style="1" width="13.86"/>
    <col collapsed="false" customWidth="true" hidden="false" outlineLevel="0" max="9" min="9" style="0" width="15.88"/>
    <col collapsed="false" customWidth="true" hidden="false" outlineLevel="0" max="11" min="11" style="0" width="14.15"/>
    <col collapsed="false" customWidth="true" hidden="false" outlineLevel="0" max="12" min="12" style="0" width="12.42"/>
  </cols>
  <sheetData>
    <row r="1" customFormat="false" ht="23.25" hidden="false" customHeight="false" outlineLevel="0" collapsed="false">
      <c r="C1" s="3" t="s">
        <v>0</v>
      </c>
      <c r="D1" s="3"/>
      <c r="E1" s="3"/>
      <c r="F1" s="3"/>
    </row>
    <row r="4" customFormat="false" ht="37.5" hidden="false" customHeight="false" outlineLevel="0" collapsed="false">
      <c r="C4" s="4" t="s">
        <v>1</v>
      </c>
      <c r="D4" s="5" t="s">
        <v>2</v>
      </c>
      <c r="E4" s="5" t="s">
        <v>3</v>
      </c>
      <c r="F4" s="5" t="s">
        <v>4</v>
      </c>
      <c r="J4" s="5" t="s">
        <v>5</v>
      </c>
      <c r="K4" s="5" t="s">
        <v>6</v>
      </c>
      <c r="L4" s="5" t="s">
        <v>7</v>
      </c>
    </row>
    <row r="5" customFormat="false" ht="18.75" hidden="false" customHeight="false" outlineLevel="0" collapsed="false">
      <c r="C5" s="6" t="s">
        <v>2</v>
      </c>
      <c r="D5" s="5" t="n">
        <v>1</v>
      </c>
      <c r="E5" s="5" t="n">
        <v>3</v>
      </c>
      <c r="F5" s="5" t="n">
        <v>4</v>
      </c>
      <c r="J5" s="5" t="n">
        <v>0.625013</v>
      </c>
      <c r="K5" s="5" t="s">
        <v>8</v>
      </c>
      <c r="L5" s="5" t="n">
        <f aca="false">K5/0.58</f>
        <v>0.0157712931034483</v>
      </c>
    </row>
    <row r="6" customFormat="false" ht="18.75" hidden="false" customHeight="false" outlineLevel="0" collapsed="false">
      <c r="C6" s="6" t="s">
        <v>3</v>
      </c>
      <c r="D6" s="5" t="n">
        <v>0.33</v>
      </c>
      <c r="E6" s="5" t="n">
        <v>1</v>
      </c>
      <c r="F6" s="5" t="n">
        <v>2</v>
      </c>
      <c r="J6" s="5" t="n">
        <v>0.238487</v>
      </c>
      <c r="K6" s="5"/>
      <c r="L6" s="5"/>
    </row>
    <row r="7" customFormat="false" ht="18.75" hidden="false" customHeight="false" outlineLevel="0" collapsed="false">
      <c r="C7" s="6" t="s">
        <v>4</v>
      </c>
      <c r="D7" s="5" t="n">
        <v>0.25</v>
      </c>
      <c r="E7" s="5" t="n">
        <v>0.5</v>
      </c>
      <c r="F7" s="5" t="n">
        <v>1</v>
      </c>
      <c r="J7" s="5" t="n">
        <v>0.1365</v>
      </c>
      <c r="K7" s="5"/>
      <c r="L7" s="5"/>
    </row>
    <row r="12" customFormat="false" ht="37.5" hidden="false" customHeight="false" outlineLevel="0" collapsed="false">
      <c r="C12" s="7" t="s">
        <v>2</v>
      </c>
      <c r="D12" s="8" t="s">
        <v>9</v>
      </c>
      <c r="E12" s="8" t="s">
        <v>10</v>
      </c>
      <c r="F12" s="8" t="s">
        <v>11</v>
      </c>
      <c r="G12" s="8" t="s">
        <v>12</v>
      </c>
      <c r="H12" s="8" t="s">
        <v>13</v>
      </c>
      <c r="J12" s="5" t="s">
        <v>5</v>
      </c>
      <c r="K12" s="9" t="s">
        <v>6</v>
      </c>
      <c r="L12" s="5" t="s">
        <v>7</v>
      </c>
    </row>
    <row r="13" customFormat="false" ht="18.75" hidden="false" customHeight="false" outlineLevel="0" collapsed="false">
      <c r="C13" s="8" t="s">
        <v>14</v>
      </c>
      <c r="D13" s="10" t="n">
        <v>1</v>
      </c>
      <c r="E13" s="10" t="n">
        <v>3</v>
      </c>
      <c r="F13" s="10" t="n">
        <v>3</v>
      </c>
      <c r="G13" s="10" t="n">
        <v>5</v>
      </c>
      <c r="H13" s="10" t="n">
        <v>9</v>
      </c>
      <c r="J13" s="11" t="n">
        <v>0.472079</v>
      </c>
      <c r="K13" s="12" t="n">
        <v>0.0502918</v>
      </c>
      <c r="L13" s="13" t="n">
        <f aca="false">K13/1.12</f>
        <v>0.0449033928571429</v>
      </c>
    </row>
    <row r="14" customFormat="false" ht="18.75" hidden="false" customHeight="false" outlineLevel="0" collapsed="false">
      <c r="C14" s="8" t="s">
        <v>10</v>
      </c>
      <c r="D14" s="10" t="n">
        <v>0.333333</v>
      </c>
      <c r="E14" s="10" t="n">
        <v>1</v>
      </c>
      <c r="F14" s="10" t="n">
        <v>1</v>
      </c>
      <c r="G14" s="10" t="n">
        <v>3</v>
      </c>
      <c r="H14" s="10" t="n">
        <v>3</v>
      </c>
      <c r="J14" s="14" t="n">
        <v>0.172532</v>
      </c>
    </row>
    <row r="15" customFormat="false" ht="18.75" hidden="false" customHeight="false" outlineLevel="0" collapsed="false">
      <c r="C15" s="8" t="s">
        <v>11</v>
      </c>
      <c r="D15" s="10" t="n">
        <v>0.333333</v>
      </c>
      <c r="E15" s="10" t="n">
        <v>1</v>
      </c>
      <c r="F15" s="10" t="n">
        <v>1</v>
      </c>
      <c r="G15" s="10" t="n">
        <v>5</v>
      </c>
      <c r="H15" s="10" t="n">
        <v>9</v>
      </c>
      <c r="J15" s="11" t="n">
        <v>0.249345</v>
      </c>
    </row>
    <row r="16" customFormat="false" ht="18.75" hidden="false" customHeight="false" outlineLevel="0" collapsed="false">
      <c r="C16" s="8" t="s">
        <v>12</v>
      </c>
      <c r="D16" s="10" t="n">
        <v>0.2</v>
      </c>
      <c r="E16" s="10" t="n">
        <v>0.333333</v>
      </c>
      <c r="F16" s="10" t="n">
        <v>0.2</v>
      </c>
      <c r="G16" s="10" t="n">
        <v>1</v>
      </c>
      <c r="H16" s="10" t="n">
        <v>1</v>
      </c>
      <c r="J16" s="11" t="n">
        <v>0.0591866</v>
      </c>
    </row>
    <row r="17" customFormat="false" ht="18.75" hidden="false" customHeight="false" outlineLevel="0" collapsed="false">
      <c r="C17" s="8" t="s">
        <v>13</v>
      </c>
      <c r="D17" s="10" t="n">
        <v>0.111111</v>
      </c>
      <c r="E17" s="10" t="n">
        <v>0.333333</v>
      </c>
      <c r="F17" s="10" t="n">
        <v>0.111111</v>
      </c>
      <c r="G17" s="10" t="n">
        <v>1</v>
      </c>
      <c r="H17" s="10" t="n">
        <v>1</v>
      </c>
      <c r="J17" s="11" t="n">
        <v>0.0468573</v>
      </c>
    </row>
    <row r="20" customFormat="false" ht="37.5" hidden="false" customHeight="false" outlineLevel="0" collapsed="false">
      <c r="C20" s="15" t="s">
        <v>3</v>
      </c>
      <c r="D20" s="6" t="s">
        <v>15</v>
      </c>
      <c r="E20" s="6" t="s">
        <v>16</v>
      </c>
      <c r="F20" s="6" t="s">
        <v>17</v>
      </c>
      <c r="G20" s="6" t="s">
        <v>18</v>
      </c>
      <c r="H20" s="6" t="s">
        <v>19</v>
      </c>
      <c r="J20" s="5" t="s">
        <v>5</v>
      </c>
      <c r="K20" s="5" t="s">
        <v>6</v>
      </c>
      <c r="L20" s="5" t="s">
        <v>7</v>
      </c>
    </row>
    <row r="21" customFormat="false" ht="18.75" hidden="false" customHeight="false" outlineLevel="0" collapsed="false">
      <c r="C21" s="6" t="s">
        <v>15</v>
      </c>
      <c r="D21" s="10" t="n">
        <v>1</v>
      </c>
      <c r="E21" s="10" t="n">
        <v>2</v>
      </c>
      <c r="F21" s="10" t="n">
        <v>3</v>
      </c>
      <c r="G21" s="10" t="n">
        <v>0.33</v>
      </c>
      <c r="H21" s="10" t="n">
        <v>2</v>
      </c>
      <c r="J21" s="11" t="n">
        <v>0.210957</v>
      </c>
      <c r="K21" s="12" t="n">
        <v>0.110741</v>
      </c>
      <c r="L21" s="13" t="n">
        <f aca="false">K21/1.12</f>
        <v>0.0988758928571428</v>
      </c>
    </row>
    <row r="22" customFormat="false" ht="18.75" hidden="false" customHeight="false" outlineLevel="0" collapsed="false">
      <c r="C22" s="6" t="s">
        <v>16</v>
      </c>
      <c r="D22" s="10" t="n">
        <v>0.5</v>
      </c>
      <c r="E22" s="10" t="n">
        <v>1</v>
      </c>
      <c r="F22" s="10" t="n">
        <v>3</v>
      </c>
      <c r="G22" s="10" t="n">
        <v>0.33</v>
      </c>
      <c r="H22" s="10" t="n">
        <v>4</v>
      </c>
      <c r="J22" s="14" t="n">
        <v>0.198083</v>
      </c>
    </row>
    <row r="23" customFormat="false" ht="18.75" hidden="false" customHeight="false" outlineLevel="0" collapsed="false">
      <c r="C23" s="6" t="s">
        <v>17</v>
      </c>
      <c r="D23" s="10" t="n">
        <v>0.33</v>
      </c>
      <c r="E23" s="10" t="n">
        <v>0.33</v>
      </c>
      <c r="F23" s="10" t="n">
        <v>1</v>
      </c>
      <c r="G23" s="10" t="n">
        <v>0.2</v>
      </c>
      <c r="H23" s="10" t="n">
        <v>0.25</v>
      </c>
      <c r="J23" s="11" t="n">
        <v>0.0560797</v>
      </c>
    </row>
    <row r="24" customFormat="false" ht="18.75" hidden="false" customHeight="false" outlineLevel="0" collapsed="false">
      <c r="C24" s="6" t="s">
        <v>18</v>
      </c>
      <c r="D24" s="10" t="n">
        <v>3</v>
      </c>
      <c r="E24" s="10" t="n">
        <v>3</v>
      </c>
      <c r="F24" s="10" t="n">
        <v>5</v>
      </c>
      <c r="G24" s="10" t="n">
        <v>1</v>
      </c>
      <c r="H24" s="10" t="n">
        <v>3</v>
      </c>
      <c r="J24" s="11" t="n">
        <v>0.418134</v>
      </c>
    </row>
    <row r="25" customFormat="false" ht="18.75" hidden="false" customHeight="false" outlineLevel="0" collapsed="false">
      <c r="C25" s="6" t="s">
        <v>19</v>
      </c>
      <c r="D25" s="10" t="n">
        <v>0.5</v>
      </c>
      <c r="E25" s="10" t="n">
        <v>0.25</v>
      </c>
      <c r="F25" s="10" t="n">
        <v>4</v>
      </c>
      <c r="G25" s="10" t="n">
        <v>0.33</v>
      </c>
      <c r="H25" s="10" t="n">
        <v>1</v>
      </c>
      <c r="J25" s="11" t="n">
        <v>0.116746</v>
      </c>
    </row>
    <row r="29" customFormat="false" ht="37.5" hidden="false" customHeight="false" outlineLevel="0" collapsed="false">
      <c r="C29" s="7" t="s">
        <v>4</v>
      </c>
      <c r="D29" s="16" t="s">
        <v>20</v>
      </c>
      <c r="E29" s="8" t="s">
        <v>21</v>
      </c>
      <c r="F29" s="8" t="s">
        <v>22</v>
      </c>
      <c r="G29" s="8" t="s">
        <v>23</v>
      </c>
      <c r="H29" s="8" t="s">
        <v>24</v>
      </c>
      <c r="J29" s="5" t="s">
        <v>5</v>
      </c>
      <c r="K29" s="5" t="s">
        <v>6</v>
      </c>
      <c r="L29" s="5" t="s">
        <v>7</v>
      </c>
    </row>
    <row r="30" customFormat="false" ht="37.5" hidden="false" customHeight="false" outlineLevel="0" collapsed="false">
      <c r="C30" s="16" t="s">
        <v>20</v>
      </c>
      <c r="D30" s="10" t="n">
        <v>1</v>
      </c>
      <c r="E30" s="10" t="n">
        <v>0.25</v>
      </c>
      <c r="F30" s="10" t="n">
        <v>0.5</v>
      </c>
      <c r="G30" s="10" t="n">
        <v>2</v>
      </c>
      <c r="H30" s="10" t="n">
        <v>2</v>
      </c>
      <c r="J30" s="10" t="n">
        <v>0.137764</v>
      </c>
      <c r="K30" s="17" t="n">
        <v>0.101821</v>
      </c>
      <c r="L30" s="18" t="n">
        <f aca="false">K30/1.12</f>
        <v>0.0909116071428571</v>
      </c>
    </row>
    <row r="31" customFormat="false" ht="18.75" hidden="false" customHeight="false" outlineLevel="0" collapsed="false">
      <c r="C31" s="8" t="s">
        <v>21</v>
      </c>
      <c r="D31" s="10" t="n">
        <v>4</v>
      </c>
      <c r="E31" s="10" t="n">
        <v>1</v>
      </c>
      <c r="F31" s="10" t="n">
        <v>0.33</v>
      </c>
      <c r="G31" s="10" t="n">
        <v>4</v>
      </c>
      <c r="H31" s="10" t="n">
        <v>4</v>
      </c>
      <c r="J31" s="11" t="n">
        <v>0.307254</v>
      </c>
    </row>
    <row r="32" customFormat="false" ht="18.75" hidden="false" customHeight="false" outlineLevel="0" collapsed="false">
      <c r="C32" s="8" t="s">
        <v>22</v>
      </c>
      <c r="D32" s="10" t="n">
        <v>2</v>
      </c>
      <c r="E32" s="10" t="n">
        <v>3</v>
      </c>
      <c r="F32" s="10" t="n">
        <v>1</v>
      </c>
      <c r="G32" s="10" t="n">
        <v>3</v>
      </c>
      <c r="H32" s="10" t="n">
        <v>3</v>
      </c>
      <c r="J32" s="11" t="n">
        <v>0.386408</v>
      </c>
    </row>
    <row r="33" customFormat="false" ht="18.75" hidden="false" customHeight="false" outlineLevel="0" collapsed="false">
      <c r="C33" s="8" t="s">
        <v>23</v>
      </c>
      <c r="D33" s="10" t="n">
        <v>0.5</v>
      </c>
      <c r="E33" s="10" t="n">
        <v>0.25</v>
      </c>
      <c r="F33" s="10" t="n">
        <v>0.33</v>
      </c>
      <c r="G33" s="10" t="n">
        <v>1</v>
      </c>
      <c r="H33" s="10" t="n">
        <v>0.5</v>
      </c>
      <c r="J33" s="11" t="n">
        <v>0.0731128</v>
      </c>
    </row>
    <row r="34" customFormat="false" ht="18.75" hidden="false" customHeight="false" outlineLevel="0" collapsed="false">
      <c r="C34" s="8" t="s">
        <v>24</v>
      </c>
      <c r="D34" s="10" t="n">
        <v>0.5</v>
      </c>
      <c r="E34" s="10" t="n">
        <v>0.25</v>
      </c>
      <c r="F34" s="10" t="n">
        <v>0.33</v>
      </c>
      <c r="G34" s="10" t="n">
        <v>2</v>
      </c>
      <c r="H34" s="10" t="n">
        <v>1</v>
      </c>
      <c r="J34" s="11" t="n">
        <v>0.095461</v>
      </c>
    </row>
  </sheetData>
  <mergeCells count="1">
    <mergeCell ref="C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C2:Q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28" activeCellId="0" sqref="M28"/>
    </sheetView>
  </sheetViews>
  <sheetFormatPr defaultColWidth="8.70703125" defaultRowHeight="15" zeroHeight="false" outlineLevelRow="0" outlineLevelCol="0"/>
  <cols>
    <col collapsed="false" customWidth="true" hidden="false" outlineLevel="0" max="3" min="3" style="0" width="22.43"/>
    <col collapsed="false" customWidth="true" hidden="false" outlineLevel="0" max="5" min="4" style="0" width="18"/>
    <col collapsed="false" customWidth="true" hidden="false" outlineLevel="0" max="6" min="6" style="0" width="22.43"/>
    <col collapsed="false" customWidth="true" hidden="false" outlineLevel="0" max="7" min="7" style="0" width="16"/>
    <col collapsed="false" customWidth="true" hidden="false" outlineLevel="0" max="8" min="8" style="0" width="13.86"/>
    <col collapsed="false" customWidth="true" hidden="false" outlineLevel="0" max="10" min="10" style="0" width="25.29"/>
    <col collapsed="false" customWidth="true" hidden="false" outlineLevel="0" max="11" min="11" style="0" width="28.86"/>
    <col collapsed="false" customWidth="true" hidden="false" outlineLevel="0" max="12" min="12" style="0" width="14.28"/>
    <col collapsed="false" customWidth="true" hidden="false" outlineLevel="0" max="13" min="13" style="0" width="20.3"/>
  </cols>
  <sheetData>
    <row r="2" customFormat="false" ht="18.75" hidden="false" customHeight="false" outlineLevel="0" collapsed="false">
      <c r="C2" s="0" t="s">
        <v>25</v>
      </c>
      <c r="K2" s="19" t="s">
        <v>26</v>
      </c>
    </row>
    <row r="4" customFormat="false" ht="32.25" hidden="false" customHeight="true" outlineLevel="0" collapsed="false">
      <c r="C4" s="4" t="s">
        <v>1</v>
      </c>
      <c r="D4" s="5" t="s">
        <v>2</v>
      </c>
      <c r="E4" s="5" t="s">
        <v>3</v>
      </c>
      <c r="F4" s="5" t="s">
        <v>4</v>
      </c>
      <c r="J4" s="13"/>
      <c r="K4" s="13" t="s">
        <v>27</v>
      </c>
      <c r="L4" s="13" t="s">
        <v>28</v>
      </c>
      <c r="M4" s="13" t="s">
        <v>29</v>
      </c>
      <c r="N4" s="20" t="s">
        <v>30</v>
      </c>
    </row>
    <row r="5" customFormat="false" ht="18.75" hidden="false" customHeight="false" outlineLevel="0" collapsed="false">
      <c r="C5" s="6" t="s">
        <v>2</v>
      </c>
      <c r="D5" s="5" t="s">
        <v>31</v>
      </c>
      <c r="E5" s="5" t="s">
        <v>32</v>
      </c>
      <c r="F5" s="5" t="s">
        <v>33</v>
      </c>
      <c r="J5" s="21" t="s">
        <v>2</v>
      </c>
      <c r="K5" s="20" t="s">
        <v>34</v>
      </c>
      <c r="L5" s="20" t="n">
        <v>0.66</v>
      </c>
      <c r="M5" s="20" t="n">
        <v>0.61</v>
      </c>
      <c r="N5" s="20" t="s">
        <v>35</v>
      </c>
    </row>
    <row r="6" customFormat="false" ht="23.25" hidden="false" customHeight="true" outlineLevel="0" collapsed="false">
      <c r="C6" s="6" t="s">
        <v>3</v>
      </c>
      <c r="D6" s="5" t="s">
        <v>36</v>
      </c>
      <c r="E6" s="5" t="s">
        <v>31</v>
      </c>
      <c r="F6" s="5" t="s">
        <v>37</v>
      </c>
      <c r="J6" s="21" t="s">
        <v>3</v>
      </c>
      <c r="K6" s="20" t="s">
        <v>38</v>
      </c>
      <c r="L6" s="20" t="n">
        <v>0.26</v>
      </c>
      <c r="M6" s="20" t="n">
        <v>0.24</v>
      </c>
      <c r="N6" s="13"/>
    </row>
    <row r="7" customFormat="false" ht="23.25" hidden="false" customHeight="true" outlineLevel="0" collapsed="false">
      <c r="C7" s="6" t="s">
        <v>4</v>
      </c>
      <c r="D7" s="5" t="s">
        <v>39</v>
      </c>
      <c r="E7" s="5" t="s">
        <v>40</v>
      </c>
      <c r="F7" s="5" t="s">
        <v>31</v>
      </c>
      <c r="J7" s="21" t="s">
        <v>4</v>
      </c>
      <c r="K7" s="20" t="s">
        <v>41</v>
      </c>
      <c r="L7" s="20" t="n">
        <v>0.16</v>
      </c>
      <c r="M7" s="20" t="n">
        <v>0.15</v>
      </c>
      <c r="N7" s="13"/>
    </row>
    <row r="10" customFormat="false" ht="18.75" hidden="false" customHeight="false" outlineLevel="0" collapsed="false">
      <c r="C10" s="7" t="s">
        <v>2</v>
      </c>
      <c r="D10" s="8" t="s">
        <v>9</v>
      </c>
      <c r="E10" s="8" t="s">
        <v>10</v>
      </c>
      <c r="F10" s="8" t="s">
        <v>11</v>
      </c>
      <c r="G10" s="8" t="s">
        <v>12</v>
      </c>
      <c r="H10" s="8" t="s">
        <v>13</v>
      </c>
      <c r="J10" s="13"/>
      <c r="K10" s="13" t="s">
        <v>27</v>
      </c>
      <c r="L10" s="13" t="s">
        <v>28</v>
      </c>
      <c r="M10" s="13" t="s">
        <v>29</v>
      </c>
      <c r="N10" s="20" t="s">
        <v>42</v>
      </c>
      <c r="O10" s="13"/>
      <c r="P10" s="13"/>
      <c r="Q10" s="13"/>
    </row>
    <row r="11" customFormat="false" ht="18.75" hidden="false" customHeight="false" outlineLevel="0" collapsed="false">
      <c r="C11" s="8" t="s">
        <v>14</v>
      </c>
      <c r="D11" s="10" t="s">
        <v>31</v>
      </c>
      <c r="E11" s="10" t="s">
        <v>32</v>
      </c>
      <c r="F11" s="10" t="s">
        <v>32</v>
      </c>
      <c r="G11" s="10" t="s">
        <v>43</v>
      </c>
      <c r="H11" s="10" t="s">
        <v>44</v>
      </c>
      <c r="J11" s="21" t="s">
        <v>14</v>
      </c>
      <c r="K11" s="20" t="s">
        <v>45</v>
      </c>
      <c r="L11" s="20" t="n">
        <v>0.49</v>
      </c>
      <c r="M11" s="20" t="n">
        <v>0.47</v>
      </c>
      <c r="N11" s="20" t="s">
        <v>35</v>
      </c>
      <c r="O11" s="13"/>
      <c r="P11" s="13"/>
      <c r="Q11" s="13"/>
    </row>
    <row r="12" customFormat="false" ht="18.75" hidden="false" customHeight="false" outlineLevel="0" collapsed="false">
      <c r="C12" s="8" t="s">
        <v>10</v>
      </c>
      <c r="D12" s="10" t="s">
        <v>36</v>
      </c>
      <c r="E12" s="10" t="s">
        <v>31</v>
      </c>
      <c r="F12" s="10" t="s">
        <v>31</v>
      </c>
      <c r="G12" s="10" t="s">
        <v>32</v>
      </c>
      <c r="H12" s="10" t="s">
        <v>32</v>
      </c>
      <c r="J12" s="21" t="s">
        <v>10</v>
      </c>
      <c r="K12" s="20" t="s">
        <v>46</v>
      </c>
      <c r="L12" s="20" t="n">
        <v>0.19</v>
      </c>
      <c r="M12" s="20" t="n">
        <v>0.18</v>
      </c>
      <c r="N12" s="13"/>
      <c r="O12" s="13"/>
      <c r="P12" s="13"/>
      <c r="Q12" s="13"/>
    </row>
    <row r="13" customFormat="false" ht="18.75" hidden="false" customHeight="false" outlineLevel="0" collapsed="false">
      <c r="C13" s="8" t="s">
        <v>11</v>
      </c>
      <c r="D13" s="10" t="s">
        <v>36</v>
      </c>
      <c r="E13" s="10" t="s">
        <v>31</v>
      </c>
      <c r="F13" s="10" t="s">
        <v>31</v>
      </c>
      <c r="G13" s="10" t="s">
        <v>43</v>
      </c>
      <c r="H13" s="10" t="s">
        <v>44</v>
      </c>
      <c r="J13" s="21" t="s">
        <v>11</v>
      </c>
      <c r="K13" s="20" t="s">
        <v>47</v>
      </c>
      <c r="L13" s="20" t="n">
        <v>0.26</v>
      </c>
      <c r="M13" s="20" t="n">
        <v>0.24</v>
      </c>
      <c r="N13" s="13"/>
      <c r="O13" s="13"/>
      <c r="P13" s="13"/>
      <c r="Q13" s="13"/>
    </row>
    <row r="14" customFormat="false" ht="18.75" hidden="false" customHeight="false" outlineLevel="0" collapsed="false">
      <c r="C14" s="8" t="s">
        <v>12</v>
      </c>
      <c r="D14" s="10" t="s">
        <v>48</v>
      </c>
      <c r="E14" s="10" t="s">
        <v>36</v>
      </c>
      <c r="F14" s="10" t="s">
        <v>48</v>
      </c>
      <c r="G14" s="10" t="s">
        <v>31</v>
      </c>
      <c r="H14" s="10" t="s">
        <v>31</v>
      </c>
      <c r="J14" s="21" t="s">
        <v>12</v>
      </c>
      <c r="K14" s="20" t="s">
        <v>49</v>
      </c>
      <c r="L14" s="20" t="n">
        <v>0.06</v>
      </c>
      <c r="M14" s="20" t="n">
        <v>0.06</v>
      </c>
      <c r="N14" s="13"/>
      <c r="O14" s="13"/>
      <c r="P14" s="13"/>
      <c r="Q14" s="13"/>
    </row>
    <row r="15" customFormat="false" ht="18.75" hidden="false" customHeight="false" outlineLevel="0" collapsed="false">
      <c r="C15" s="8" t="s">
        <v>13</v>
      </c>
      <c r="D15" s="10" t="s">
        <v>50</v>
      </c>
      <c r="E15" s="10" t="s">
        <v>36</v>
      </c>
      <c r="F15" s="10" t="s">
        <v>50</v>
      </c>
      <c r="G15" s="10" t="s">
        <v>31</v>
      </c>
      <c r="H15" s="10" t="s">
        <v>31</v>
      </c>
      <c r="J15" s="21" t="s">
        <v>13</v>
      </c>
      <c r="K15" s="20" t="s">
        <v>51</v>
      </c>
      <c r="L15" s="20" t="n">
        <v>0.05</v>
      </c>
      <c r="M15" s="20" t="n">
        <v>0.05</v>
      </c>
      <c r="N15" s="13"/>
      <c r="O15" s="13"/>
      <c r="P15" s="13"/>
      <c r="Q15" s="13"/>
    </row>
    <row r="16" customFormat="false" ht="15" hidden="false" customHeight="false" outlineLevel="0" collapsed="false">
      <c r="C16" s="1"/>
      <c r="D16" s="2"/>
      <c r="E16" s="1"/>
      <c r="F16" s="1"/>
      <c r="G16" s="1"/>
      <c r="H16" s="1"/>
    </row>
    <row r="17" customFormat="false" ht="15" hidden="false" customHeight="false" outlineLevel="0" collapsed="false">
      <c r="C17" s="1"/>
      <c r="D17" s="2"/>
      <c r="E17" s="1"/>
      <c r="F17" s="1"/>
      <c r="G17" s="1"/>
      <c r="H17" s="1"/>
    </row>
    <row r="18" customFormat="false" ht="18.75" hidden="false" customHeight="false" outlineLevel="0" collapsed="false">
      <c r="C18" s="15" t="s">
        <v>3</v>
      </c>
      <c r="D18" s="6" t="s">
        <v>15</v>
      </c>
      <c r="E18" s="6" t="s">
        <v>16</v>
      </c>
      <c r="F18" s="6" t="s">
        <v>17</v>
      </c>
      <c r="G18" s="6" t="s">
        <v>18</v>
      </c>
      <c r="H18" s="6" t="s">
        <v>19</v>
      </c>
      <c r="J18" s="13"/>
      <c r="K18" s="13" t="s">
        <v>27</v>
      </c>
      <c r="L18" s="13" t="s">
        <v>28</v>
      </c>
      <c r="M18" s="13" t="s">
        <v>29</v>
      </c>
      <c r="N18" s="20" t="s">
        <v>52</v>
      </c>
      <c r="O18" s="13"/>
      <c r="P18" s="13"/>
      <c r="Q18" s="13"/>
    </row>
    <row r="19" customFormat="false" ht="18.75" hidden="false" customHeight="false" outlineLevel="0" collapsed="false">
      <c r="C19" s="6" t="s">
        <v>15</v>
      </c>
      <c r="D19" s="10" t="s">
        <v>31</v>
      </c>
      <c r="E19" s="10" t="s">
        <v>37</v>
      </c>
      <c r="F19" s="10" t="s">
        <v>32</v>
      </c>
      <c r="G19" s="10" t="s">
        <v>31</v>
      </c>
      <c r="H19" s="10" t="s">
        <v>37</v>
      </c>
      <c r="J19" s="21" t="s">
        <v>15</v>
      </c>
      <c r="K19" s="20" t="s">
        <v>53</v>
      </c>
      <c r="L19" s="20" t="n">
        <v>0.3</v>
      </c>
      <c r="M19" s="20" t="n">
        <v>0.27</v>
      </c>
      <c r="N19" s="20" t="s">
        <v>35</v>
      </c>
      <c r="O19" s="13"/>
      <c r="P19" s="13"/>
      <c r="Q19" s="13"/>
    </row>
    <row r="20" customFormat="false" ht="18.75" hidden="false" customHeight="false" outlineLevel="0" collapsed="false">
      <c r="C20" s="6" t="s">
        <v>16</v>
      </c>
      <c r="D20" s="10" t="s">
        <v>54</v>
      </c>
      <c r="E20" s="10" t="s">
        <v>31</v>
      </c>
      <c r="F20" s="10" t="s">
        <v>32</v>
      </c>
      <c r="G20" s="10" t="s">
        <v>54</v>
      </c>
      <c r="H20" s="10" t="s">
        <v>33</v>
      </c>
      <c r="J20" s="21" t="s">
        <v>16</v>
      </c>
      <c r="K20" s="20" t="s">
        <v>55</v>
      </c>
      <c r="L20" s="20" t="n">
        <v>0.25</v>
      </c>
      <c r="M20" s="20" t="n">
        <v>0.22</v>
      </c>
      <c r="N20" s="13"/>
      <c r="O20" s="13"/>
      <c r="P20" s="13"/>
      <c r="Q20" s="13"/>
    </row>
    <row r="21" customFormat="false" ht="18.75" hidden="false" customHeight="false" outlineLevel="0" collapsed="false">
      <c r="C21" s="6" t="s">
        <v>17</v>
      </c>
      <c r="D21" s="10" t="s">
        <v>36</v>
      </c>
      <c r="E21" s="10" t="s">
        <v>36</v>
      </c>
      <c r="F21" s="10" t="s">
        <v>31</v>
      </c>
      <c r="G21" s="10" t="s">
        <v>48</v>
      </c>
      <c r="H21" s="10" t="s">
        <v>56</v>
      </c>
      <c r="J21" s="21" t="s">
        <v>17</v>
      </c>
      <c r="K21" s="20" t="s">
        <v>57</v>
      </c>
      <c r="L21" s="20" t="n">
        <v>0.07</v>
      </c>
      <c r="M21" s="20" t="n">
        <v>0.06</v>
      </c>
      <c r="N21" s="13"/>
      <c r="O21" s="13"/>
      <c r="P21" s="13"/>
      <c r="Q21" s="13"/>
    </row>
    <row r="22" customFormat="false" ht="18.75" hidden="false" customHeight="false" outlineLevel="0" collapsed="false">
      <c r="C22" s="6" t="s">
        <v>18</v>
      </c>
      <c r="D22" s="10" t="s">
        <v>31</v>
      </c>
      <c r="E22" s="10" t="s">
        <v>37</v>
      </c>
      <c r="F22" s="10" t="s">
        <v>43</v>
      </c>
      <c r="G22" s="10" t="s">
        <v>31</v>
      </c>
      <c r="H22" s="10" t="s">
        <v>32</v>
      </c>
      <c r="J22" s="21" t="s">
        <v>18</v>
      </c>
      <c r="K22" s="20" t="s">
        <v>58</v>
      </c>
      <c r="L22" s="20" t="n">
        <v>0.35</v>
      </c>
      <c r="M22" s="20" t="n">
        <v>0.32</v>
      </c>
      <c r="N22" s="13"/>
      <c r="O22" s="13"/>
      <c r="P22" s="13"/>
      <c r="Q22" s="13"/>
    </row>
    <row r="23" customFormat="false" ht="18.75" hidden="false" customHeight="false" outlineLevel="0" collapsed="false">
      <c r="C23" s="6" t="s">
        <v>19</v>
      </c>
      <c r="D23" s="10" t="s">
        <v>54</v>
      </c>
      <c r="E23" s="10" t="s">
        <v>56</v>
      </c>
      <c r="F23" s="10" t="s">
        <v>33</v>
      </c>
      <c r="G23" s="10" t="s">
        <v>36</v>
      </c>
      <c r="H23" s="10" t="s">
        <v>31</v>
      </c>
      <c r="J23" s="21" t="s">
        <v>19</v>
      </c>
      <c r="K23" s="20" t="s">
        <v>59</v>
      </c>
      <c r="L23" s="20" t="n">
        <v>0.14</v>
      </c>
      <c r="M23" s="20" t="n">
        <v>0.12</v>
      </c>
      <c r="N23" s="13"/>
      <c r="O23" s="13"/>
      <c r="P23" s="13"/>
      <c r="Q23" s="13"/>
    </row>
    <row r="24" customFormat="false" ht="15" hidden="false" customHeight="false" outlineLevel="0" collapsed="false">
      <c r="C24" s="1"/>
      <c r="D24" s="2"/>
      <c r="E24" s="1"/>
      <c r="F24" s="1"/>
      <c r="G24" s="1"/>
      <c r="H24" s="1"/>
    </row>
    <row r="25" customFormat="false" ht="15" hidden="false" customHeight="false" outlineLevel="0" collapsed="false">
      <c r="C25" s="1"/>
      <c r="D25" s="2"/>
      <c r="E25" s="1"/>
      <c r="F25" s="1"/>
      <c r="G25" s="1"/>
      <c r="H25" s="1"/>
    </row>
    <row r="26" customFormat="false" ht="15" hidden="false" customHeight="false" outlineLevel="0" collapsed="false">
      <c r="C26" s="1"/>
      <c r="D26" s="2"/>
      <c r="E26" s="1"/>
      <c r="F26" s="1"/>
      <c r="G26" s="1"/>
      <c r="H26" s="1"/>
    </row>
    <row r="27" customFormat="false" ht="37.5" hidden="false" customHeight="false" outlineLevel="0" collapsed="false">
      <c r="C27" s="7" t="s">
        <v>4</v>
      </c>
      <c r="D27" s="16" t="s">
        <v>20</v>
      </c>
      <c r="E27" s="8" t="s">
        <v>21</v>
      </c>
      <c r="F27" s="8" t="s">
        <v>22</v>
      </c>
      <c r="G27" s="8" t="s">
        <v>23</v>
      </c>
      <c r="H27" s="8" t="s">
        <v>24</v>
      </c>
      <c r="J27" s="13"/>
      <c r="K27" s="13" t="s">
        <v>27</v>
      </c>
      <c r="L27" s="13" t="s">
        <v>28</v>
      </c>
      <c r="M27" s="13" t="s">
        <v>29</v>
      </c>
      <c r="N27" s="20" t="s">
        <v>60</v>
      </c>
      <c r="O27" s="13"/>
    </row>
    <row r="28" customFormat="false" ht="37.5" hidden="false" customHeight="false" outlineLevel="0" collapsed="false">
      <c r="C28" s="16" t="s">
        <v>20</v>
      </c>
      <c r="D28" s="10" t="s">
        <v>31</v>
      </c>
      <c r="E28" s="10" t="s">
        <v>61</v>
      </c>
      <c r="F28" s="10" t="s">
        <v>54</v>
      </c>
      <c r="G28" s="10" t="s">
        <v>37</v>
      </c>
      <c r="H28" s="10" t="s">
        <v>37</v>
      </c>
      <c r="J28" s="21" t="s">
        <v>20</v>
      </c>
      <c r="K28" s="20" t="s">
        <v>62</v>
      </c>
      <c r="L28" s="20" t="n">
        <v>0.21</v>
      </c>
      <c r="M28" s="20" t="n">
        <v>0.18</v>
      </c>
      <c r="N28" s="20" t="s">
        <v>35</v>
      </c>
      <c r="O28" s="13"/>
    </row>
    <row r="29" customFormat="false" ht="18.75" hidden="false" customHeight="false" outlineLevel="0" collapsed="false">
      <c r="C29" s="8" t="s">
        <v>21</v>
      </c>
      <c r="D29" s="10" t="s">
        <v>37</v>
      </c>
      <c r="E29" s="10" t="s">
        <v>31</v>
      </c>
      <c r="F29" s="10" t="s">
        <v>36</v>
      </c>
      <c r="G29" s="10" t="s">
        <v>33</v>
      </c>
      <c r="H29" s="10" t="s">
        <v>33</v>
      </c>
      <c r="J29" s="21" t="s">
        <v>21</v>
      </c>
      <c r="K29" s="20" t="s">
        <v>63</v>
      </c>
      <c r="L29" s="20" t="n">
        <v>0.31</v>
      </c>
      <c r="M29" s="20" t="n">
        <v>0.27</v>
      </c>
      <c r="N29" s="13"/>
      <c r="O29" s="13"/>
    </row>
    <row r="30" customFormat="false" ht="18.75" hidden="false" customHeight="false" outlineLevel="0" collapsed="false">
      <c r="C30" s="8" t="s">
        <v>22</v>
      </c>
      <c r="D30" s="10" t="s">
        <v>37</v>
      </c>
      <c r="E30" s="10" t="s">
        <v>32</v>
      </c>
      <c r="F30" s="10" t="s">
        <v>31</v>
      </c>
      <c r="G30" s="10" t="s">
        <v>32</v>
      </c>
      <c r="H30" s="10" t="s">
        <v>32</v>
      </c>
      <c r="J30" s="21" t="s">
        <v>22</v>
      </c>
      <c r="K30" s="20" t="s">
        <v>64</v>
      </c>
      <c r="L30" s="20" t="n">
        <v>0.42</v>
      </c>
      <c r="M30" s="20" t="n">
        <v>0.36</v>
      </c>
      <c r="N30" s="13"/>
      <c r="O30" s="13"/>
    </row>
    <row r="31" customFormat="false" ht="18.75" hidden="false" customHeight="false" outlineLevel="0" collapsed="false">
      <c r="C31" s="8" t="s">
        <v>23</v>
      </c>
      <c r="D31" s="10" t="s">
        <v>54</v>
      </c>
      <c r="E31" s="10" t="s">
        <v>56</v>
      </c>
      <c r="F31" s="10" t="s">
        <v>36</v>
      </c>
      <c r="G31" s="10" t="s">
        <v>31</v>
      </c>
      <c r="H31" s="10" t="s">
        <v>54</v>
      </c>
      <c r="J31" s="21" t="s">
        <v>23</v>
      </c>
      <c r="K31" s="20" t="s">
        <v>65</v>
      </c>
      <c r="L31" s="20" t="n">
        <v>0.1</v>
      </c>
      <c r="M31" s="20" t="n">
        <v>0.08</v>
      </c>
      <c r="N31" s="13"/>
      <c r="O31" s="13"/>
    </row>
    <row r="32" customFormat="false" ht="18.75" hidden="false" customHeight="false" outlineLevel="0" collapsed="false">
      <c r="C32" s="8" t="s">
        <v>24</v>
      </c>
      <c r="D32" s="10" t="s">
        <v>54</v>
      </c>
      <c r="E32" s="10" t="s">
        <v>56</v>
      </c>
      <c r="F32" s="10" t="s">
        <v>36</v>
      </c>
      <c r="G32" s="10" t="s">
        <v>37</v>
      </c>
      <c r="H32" s="10" t="s">
        <v>31</v>
      </c>
      <c r="J32" s="21" t="s">
        <v>24</v>
      </c>
      <c r="K32" s="20" t="s">
        <v>66</v>
      </c>
      <c r="L32" s="20" t="n">
        <v>0.12</v>
      </c>
      <c r="M32" s="20" t="n">
        <v>0.11</v>
      </c>
      <c r="N32" s="13"/>
      <c r="O32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25" defaultRowHeight="13.8" zeroHeight="false" outlineLevelRow="0" outlineLevelCol="0"/>
  <cols>
    <col collapsed="false" customWidth="true" hidden="false" outlineLevel="0" max="1" min="1" style="22" width="34.13"/>
    <col collapsed="false" customWidth="true" hidden="false" outlineLevel="0" max="2" min="2" style="23" width="11.52"/>
  </cols>
  <sheetData>
    <row r="1" customFormat="false" ht="13.8" hidden="false" customHeight="false" outlineLevel="0" collapsed="false">
      <c r="A1" s="22" t="s">
        <v>67</v>
      </c>
      <c r="B1" s="23" t="s">
        <v>68</v>
      </c>
      <c r="C1" s="0" t="s">
        <v>69</v>
      </c>
    </row>
    <row r="2" customFormat="false" ht="13.8" hidden="false" customHeight="false" outlineLevel="0" collapsed="false">
      <c r="A2" s="24" t="s">
        <v>2</v>
      </c>
      <c r="B2" s="25" t="n">
        <v>0.625013</v>
      </c>
      <c r="C2" s="20" t="n">
        <v>0.61</v>
      </c>
    </row>
    <row r="3" customFormat="false" ht="13.8" hidden="false" customHeight="false" outlineLevel="0" collapsed="false">
      <c r="A3" s="24" t="s">
        <v>3</v>
      </c>
      <c r="B3" s="25" t="n">
        <v>0.238487</v>
      </c>
      <c r="C3" s="20" t="n">
        <v>0.24</v>
      </c>
    </row>
    <row r="4" customFormat="false" ht="13.8" hidden="false" customHeight="false" outlineLevel="0" collapsed="false">
      <c r="A4" s="24" t="s">
        <v>4</v>
      </c>
      <c r="B4" s="25" t="n">
        <v>0.1365</v>
      </c>
      <c r="C4" s="20" t="n">
        <v>0.15</v>
      </c>
    </row>
    <row r="5" customFormat="false" ht="13.8" hidden="false" customHeight="false" outlineLevel="0" collapsed="false">
      <c r="A5" s="26" t="s">
        <v>14</v>
      </c>
      <c r="B5" s="25" t="n">
        <v>0.472079</v>
      </c>
      <c r="C5" s="20" t="n">
        <v>0.47</v>
      </c>
    </row>
    <row r="6" customFormat="false" ht="13.8" hidden="false" customHeight="false" outlineLevel="0" collapsed="false">
      <c r="A6" s="26" t="s">
        <v>10</v>
      </c>
      <c r="B6" s="27" t="n">
        <v>0.172532</v>
      </c>
      <c r="C6" s="20" t="n">
        <v>0.18</v>
      </c>
    </row>
    <row r="7" customFormat="false" ht="13.8" hidden="false" customHeight="false" outlineLevel="0" collapsed="false">
      <c r="A7" s="26" t="s">
        <v>11</v>
      </c>
      <c r="B7" s="25" t="n">
        <v>0.249345</v>
      </c>
      <c r="C7" s="20" t="n">
        <v>0.24</v>
      </c>
    </row>
    <row r="8" customFormat="false" ht="13.8" hidden="false" customHeight="false" outlineLevel="0" collapsed="false">
      <c r="A8" s="26" t="s">
        <v>12</v>
      </c>
      <c r="B8" s="25" t="n">
        <v>0.0591866</v>
      </c>
      <c r="C8" s="20" t="n">
        <v>0.06</v>
      </c>
    </row>
    <row r="9" customFormat="false" ht="13.8" hidden="false" customHeight="false" outlineLevel="0" collapsed="false">
      <c r="A9" s="26" t="s">
        <v>13</v>
      </c>
      <c r="B9" s="25" t="n">
        <v>0.0468573</v>
      </c>
      <c r="C9" s="20" t="n">
        <v>0.05</v>
      </c>
    </row>
    <row r="10" customFormat="false" ht="13.8" hidden="false" customHeight="false" outlineLevel="0" collapsed="false">
      <c r="A10" s="24" t="s">
        <v>15</v>
      </c>
      <c r="B10" s="25" t="n">
        <v>0.210957</v>
      </c>
      <c r="C10" s="20" t="n">
        <v>0.27</v>
      </c>
    </row>
    <row r="11" customFormat="false" ht="13.8" hidden="false" customHeight="false" outlineLevel="0" collapsed="false">
      <c r="A11" s="24" t="s">
        <v>16</v>
      </c>
      <c r="B11" s="27" t="n">
        <v>0.198083</v>
      </c>
      <c r="C11" s="20" t="n">
        <v>0.22</v>
      </c>
    </row>
    <row r="12" customFormat="false" ht="13.8" hidden="false" customHeight="false" outlineLevel="0" collapsed="false">
      <c r="A12" s="24" t="s">
        <v>17</v>
      </c>
      <c r="B12" s="25" t="n">
        <v>0.0560797</v>
      </c>
      <c r="C12" s="20" t="n">
        <v>0.06</v>
      </c>
    </row>
    <row r="13" customFormat="false" ht="13.8" hidden="false" customHeight="false" outlineLevel="0" collapsed="false">
      <c r="A13" s="24" t="s">
        <v>18</v>
      </c>
      <c r="B13" s="25" t="n">
        <v>0.418134</v>
      </c>
      <c r="C13" s="20" t="n">
        <v>0.32</v>
      </c>
    </row>
    <row r="14" customFormat="false" ht="13.8" hidden="false" customHeight="false" outlineLevel="0" collapsed="false">
      <c r="A14" s="24" t="s">
        <v>19</v>
      </c>
      <c r="B14" s="25" t="n">
        <v>0.116746</v>
      </c>
      <c r="C14" s="20" t="n">
        <v>0.12</v>
      </c>
    </row>
    <row r="15" customFormat="false" ht="13.8" hidden="false" customHeight="false" outlineLevel="0" collapsed="false">
      <c r="A15" s="28" t="s">
        <v>20</v>
      </c>
      <c r="B15" s="25" t="n">
        <v>0.137764</v>
      </c>
      <c r="C15" s="20" t="n">
        <v>0.18</v>
      </c>
    </row>
    <row r="16" customFormat="false" ht="13.8" hidden="false" customHeight="false" outlineLevel="0" collapsed="false">
      <c r="A16" s="26" t="s">
        <v>21</v>
      </c>
      <c r="B16" s="25" t="n">
        <v>0.307254</v>
      </c>
      <c r="C16" s="20" t="n">
        <v>0.27</v>
      </c>
    </row>
    <row r="17" customFormat="false" ht="13.8" hidden="false" customHeight="false" outlineLevel="0" collapsed="false">
      <c r="A17" s="26" t="s">
        <v>22</v>
      </c>
      <c r="B17" s="25" t="n">
        <v>0.386408</v>
      </c>
      <c r="C17" s="20" t="n">
        <v>0.36</v>
      </c>
    </row>
    <row r="18" customFormat="false" ht="13.8" hidden="false" customHeight="false" outlineLevel="0" collapsed="false">
      <c r="A18" s="26" t="s">
        <v>23</v>
      </c>
      <c r="B18" s="25" t="n">
        <v>0.0731128</v>
      </c>
      <c r="C18" s="20" t="n">
        <v>0.08</v>
      </c>
    </row>
    <row r="19" customFormat="false" ht="13.8" hidden="false" customHeight="false" outlineLevel="0" collapsed="false">
      <c r="A19" s="26" t="s">
        <v>24</v>
      </c>
      <c r="B19" s="25" t="n">
        <v>0.095461</v>
      </c>
      <c r="C19" s="20" t="n">
        <v>0.11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29" width="17.82"/>
    <col collapsed="false" customWidth="false" hidden="false" outlineLevel="0" max="1024" min="2" style="30" width="11.52"/>
  </cols>
  <sheetData>
    <row r="1" customFormat="false" ht="13.8" hidden="false" customHeight="false" outlineLevel="0" collapsed="false">
      <c r="A1" s="29" t="s">
        <v>67</v>
      </c>
      <c r="B1" s="29" t="s">
        <v>70</v>
      </c>
      <c r="C1" s="30" t="s">
        <v>69</v>
      </c>
      <c r="D1" s="30" t="s">
        <v>71</v>
      </c>
    </row>
    <row r="2" customFormat="false" ht="13.8" hidden="false" customHeight="false" outlineLevel="0" collapsed="false">
      <c r="A2" s="31" t="s">
        <v>14</v>
      </c>
      <c r="B2" s="32" t="n">
        <v>0.61</v>
      </c>
      <c r="C2" s="32" t="n">
        <v>0.47</v>
      </c>
      <c r="D2" s="30" t="n">
        <f aca="false">+B2*C2</f>
        <v>0.2867</v>
      </c>
    </row>
    <row r="3" customFormat="false" ht="13.8" hidden="false" customHeight="false" outlineLevel="0" collapsed="false">
      <c r="A3" s="31" t="s">
        <v>10</v>
      </c>
      <c r="B3" s="32" t="n">
        <v>0.61</v>
      </c>
      <c r="C3" s="32" t="n">
        <v>0.18</v>
      </c>
      <c r="D3" s="30" t="n">
        <f aca="false">+B3*C3</f>
        <v>0.1098</v>
      </c>
    </row>
    <row r="4" customFormat="false" ht="13.8" hidden="false" customHeight="false" outlineLevel="0" collapsed="false">
      <c r="A4" s="31" t="s">
        <v>11</v>
      </c>
      <c r="B4" s="32" t="n">
        <v>0.61</v>
      </c>
      <c r="C4" s="32" t="n">
        <v>0.24</v>
      </c>
      <c r="D4" s="30" t="n">
        <f aca="false">+B4*C4</f>
        <v>0.1464</v>
      </c>
    </row>
    <row r="5" customFormat="false" ht="13.8" hidden="false" customHeight="false" outlineLevel="0" collapsed="false">
      <c r="A5" s="31" t="s">
        <v>12</v>
      </c>
      <c r="B5" s="32" t="n">
        <v>0.61</v>
      </c>
      <c r="C5" s="32" t="n">
        <v>0.06</v>
      </c>
      <c r="D5" s="30" t="n">
        <f aca="false">+B5*C5</f>
        <v>0.0366</v>
      </c>
    </row>
    <row r="6" customFormat="false" ht="13.8" hidden="false" customHeight="false" outlineLevel="0" collapsed="false">
      <c r="A6" s="31" t="s">
        <v>13</v>
      </c>
      <c r="B6" s="32" t="n">
        <v>0.61</v>
      </c>
      <c r="C6" s="32" t="n">
        <v>0.05</v>
      </c>
      <c r="D6" s="30" t="n">
        <f aca="false">+B6*C6</f>
        <v>0.0305</v>
      </c>
    </row>
    <row r="7" customFormat="false" ht="13.8" hidden="false" customHeight="false" outlineLevel="0" collapsed="false">
      <c r="A7" s="32" t="s">
        <v>15</v>
      </c>
      <c r="B7" s="32" t="n">
        <v>0.24</v>
      </c>
      <c r="C7" s="32" t="n">
        <v>0.27</v>
      </c>
      <c r="D7" s="30" t="n">
        <f aca="false">+B7*C7</f>
        <v>0.0648</v>
      </c>
    </row>
    <row r="8" customFormat="false" ht="13.8" hidden="false" customHeight="false" outlineLevel="0" collapsed="false">
      <c r="A8" s="32" t="s">
        <v>16</v>
      </c>
      <c r="B8" s="32" t="n">
        <v>0.24</v>
      </c>
      <c r="C8" s="32" t="n">
        <v>0.22</v>
      </c>
      <c r="D8" s="30" t="n">
        <f aca="false">+B8*C8</f>
        <v>0.0528</v>
      </c>
    </row>
    <row r="9" customFormat="false" ht="13.8" hidden="false" customHeight="false" outlineLevel="0" collapsed="false">
      <c r="A9" s="32" t="s">
        <v>17</v>
      </c>
      <c r="B9" s="32" t="n">
        <v>0.24</v>
      </c>
      <c r="C9" s="32" t="n">
        <v>0.06</v>
      </c>
      <c r="D9" s="30" t="n">
        <f aca="false">+B9*C9</f>
        <v>0.0144</v>
      </c>
    </row>
    <row r="10" customFormat="false" ht="13.8" hidden="false" customHeight="false" outlineLevel="0" collapsed="false">
      <c r="A10" s="32" t="s">
        <v>18</v>
      </c>
      <c r="B10" s="32" t="n">
        <v>0.24</v>
      </c>
      <c r="C10" s="32" t="n">
        <v>0.32</v>
      </c>
      <c r="D10" s="30" t="n">
        <f aca="false">+B10*C10</f>
        <v>0.0768</v>
      </c>
    </row>
    <row r="11" customFormat="false" ht="13.8" hidden="false" customHeight="false" outlineLevel="0" collapsed="false">
      <c r="A11" s="32" t="s">
        <v>19</v>
      </c>
      <c r="B11" s="32" t="n">
        <v>0.24</v>
      </c>
      <c r="C11" s="32" t="n">
        <v>0.12</v>
      </c>
      <c r="D11" s="30" t="n">
        <f aca="false">+B11*C11</f>
        <v>0.0288</v>
      </c>
    </row>
    <row r="12" customFormat="false" ht="25.7" hidden="false" customHeight="false" outlineLevel="0" collapsed="false">
      <c r="A12" s="33" t="s">
        <v>20</v>
      </c>
      <c r="B12" s="32" t="n">
        <v>0.15</v>
      </c>
      <c r="C12" s="32" t="n">
        <v>0.18</v>
      </c>
      <c r="D12" s="30" t="n">
        <f aca="false">+B12*C12</f>
        <v>0.027</v>
      </c>
    </row>
    <row r="13" customFormat="false" ht="13.8" hidden="false" customHeight="false" outlineLevel="0" collapsed="false">
      <c r="A13" s="31" t="s">
        <v>21</v>
      </c>
      <c r="B13" s="32" t="n">
        <v>0.15</v>
      </c>
      <c r="C13" s="32" t="n">
        <v>0.27</v>
      </c>
      <c r="D13" s="30" t="n">
        <f aca="false">+B13*C13</f>
        <v>0.0405</v>
      </c>
    </row>
    <row r="14" customFormat="false" ht="13.8" hidden="false" customHeight="false" outlineLevel="0" collapsed="false">
      <c r="A14" s="31" t="s">
        <v>22</v>
      </c>
      <c r="B14" s="32" t="n">
        <v>0.15</v>
      </c>
      <c r="C14" s="32" t="n">
        <v>0.36</v>
      </c>
      <c r="D14" s="30" t="n">
        <f aca="false">+B14*C14</f>
        <v>0.054</v>
      </c>
    </row>
    <row r="15" customFormat="false" ht="13.8" hidden="false" customHeight="false" outlineLevel="0" collapsed="false">
      <c r="A15" s="31" t="s">
        <v>23</v>
      </c>
      <c r="B15" s="32" t="n">
        <v>0.15</v>
      </c>
      <c r="C15" s="32" t="n">
        <v>0.08</v>
      </c>
      <c r="D15" s="30" t="n">
        <f aca="false">+B15*C15</f>
        <v>0.012</v>
      </c>
    </row>
    <row r="16" customFormat="false" ht="13.8" hidden="false" customHeight="false" outlineLevel="0" collapsed="false">
      <c r="A16" s="31" t="s">
        <v>24</v>
      </c>
      <c r="B16" s="32" t="n">
        <v>0.15</v>
      </c>
      <c r="C16" s="32" t="n">
        <v>0.11</v>
      </c>
      <c r="D16" s="30" t="n">
        <f aca="false">+B16*C16</f>
        <v>0.0165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29" width="17.82"/>
    <col collapsed="false" customWidth="false" hidden="false" outlineLevel="0" max="8" min="2" style="30" width="11.52"/>
    <col collapsed="false" customWidth="true" hidden="false" outlineLevel="0" max="9" min="9" style="30" width="17.82"/>
    <col collapsed="false" customWidth="false" hidden="false" outlineLevel="0" max="1024" min="10" style="30" width="11.52"/>
  </cols>
  <sheetData>
    <row r="1" customFormat="false" ht="13.8" hidden="false" customHeight="false" outlineLevel="0" collapsed="false">
      <c r="A1" s="29" t="s">
        <v>67</v>
      </c>
      <c r="B1" s="29" t="s">
        <v>70</v>
      </c>
      <c r="C1" s="30" t="s">
        <v>69</v>
      </c>
      <c r="D1" s="30" t="s">
        <v>71</v>
      </c>
      <c r="E1" s="30" t="s">
        <v>72</v>
      </c>
      <c r="F1" s="30" t="s">
        <v>73</v>
      </c>
      <c r="I1" s="29" t="s">
        <v>67</v>
      </c>
      <c r="J1" s="30" t="s">
        <v>73</v>
      </c>
      <c r="K1" s="30" t="s">
        <v>71</v>
      </c>
    </row>
    <row r="2" customFormat="false" ht="13.8" hidden="false" customHeight="false" outlineLevel="0" collapsed="false">
      <c r="A2" s="31" t="s">
        <v>74</v>
      </c>
      <c r="B2" s="32" t="n">
        <v>0.61</v>
      </c>
      <c r="C2" s="32" t="n">
        <v>0.47</v>
      </c>
      <c r="D2" s="34" t="n">
        <f aca="false">+B2*C2</f>
        <v>0.2867</v>
      </c>
      <c r="E2" s="34" t="n">
        <f aca="false">+D2/$D$9</f>
        <v>0.362315177555921</v>
      </c>
      <c r="F2" s="30" t="s">
        <v>75</v>
      </c>
      <c r="I2" s="31" t="s">
        <v>74</v>
      </c>
      <c r="J2" s="30" t="s">
        <v>75</v>
      </c>
      <c r="K2" s="30" t="n">
        <v>0.362315177555921</v>
      </c>
    </row>
    <row r="3" customFormat="false" ht="13.8" hidden="false" customHeight="false" outlineLevel="0" collapsed="false">
      <c r="A3" s="31" t="s">
        <v>76</v>
      </c>
      <c r="B3" s="32" t="n">
        <v>0.61</v>
      </c>
      <c r="C3" s="32" t="n">
        <v>0.18</v>
      </c>
      <c r="D3" s="34" t="n">
        <f aca="false">+B3*C3</f>
        <v>0.1098</v>
      </c>
      <c r="E3" s="34" t="n">
        <f aca="false">+D3/$D$9</f>
        <v>0.138759004170353</v>
      </c>
      <c r="F3" s="30" t="s">
        <v>77</v>
      </c>
      <c r="I3" s="31" t="s">
        <v>76</v>
      </c>
      <c r="J3" s="30" t="s">
        <v>77</v>
      </c>
      <c r="K3" s="30" t="n">
        <v>0.138759004170353</v>
      </c>
    </row>
    <row r="4" customFormat="false" ht="13.8" hidden="false" customHeight="false" outlineLevel="0" collapsed="false">
      <c r="A4" s="31" t="s">
        <v>78</v>
      </c>
      <c r="B4" s="32" t="n">
        <v>0.61</v>
      </c>
      <c r="C4" s="32" t="n">
        <v>0.24</v>
      </c>
      <c r="D4" s="34" t="n">
        <f aca="false">+B4*C4</f>
        <v>0.1464</v>
      </c>
      <c r="E4" s="34" t="n">
        <f aca="false">+D4/$D$9</f>
        <v>0.18501200556047</v>
      </c>
      <c r="F4" s="30" t="s">
        <v>79</v>
      </c>
      <c r="I4" s="31" t="s">
        <v>78</v>
      </c>
      <c r="J4" s="30" t="s">
        <v>79</v>
      </c>
      <c r="K4" s="30" t="n">
        <v>0.18501200556047</v>
      </c>
    </row>
    <row r="5" customFormat="false" ht="13.8" hidden="false" customHeight="false" outlineLevel="0" collapsed="false">
      <c r="A5" s="32" t="s">
        <v>15</v>
      </c>
      <c r="B5" s="32" t="n">
        <v>0.24</v>
      </c>
      <c r="C5" s="32" t="n">
        <v>0.27</v>
      </c>
      <c r="D5" s="34" t="n">
        <f aca="false">+B5*C5</f>
        <v>0.0648</v>
      </c>
      <c r="E5" s="34" t="n">
        <f aca="false">+D5/$D$9</f>
        <v>0.0818905598382409</v>
      </c>
      <c r="F5" s="30" t="s">
        <v>80</v>
      </c>
      <c r="I5" s="32" t="s">
        <v>15</v>
      </c>
      <c r="J5" s="30" t="s">
        <v>80</v>
      </c>
      <c r="K5" s="30" t="n">
        <v>0.0818905598382409</v>
      </c>
    </row>
    <row r="6" customFormat="false" ht="13.8" hidden="false" customHeight="false" outlineLevel="0" collapsed="false">
      <c r="A6" s="32" t="s">
        <v>16</v>
      </c>
      <c r="B6" s="32" t="n">
        <v>0.24</v>
      </c>
      <c r="C6" s="32" t="n">
        <v>0.22</v>
      </c>
      <c r="D6" s="34" t="n">
        <f aca="false">+B6*C6</f>
        <v>0.0528</v>
      </c>
      <c r="E6" s="34" t="n">
        <f aca="false">+D6/$D$9</f>
        <v>0.0667256413496777</v>
      </c>
      <c r="F6" s="30" t="s">
        <v>81</v>
      </c>
      <c r="I6" s="32" t="s">
        <v>16</v>
      </c>
      <c r="J6" s="30" t="s">
        <v>81</v>
      </c>
      <c r="K6" s="30" t="n">
        <v>0.0667256413496777</v>
      </c>
    </row>
    <row r="7" customFormat="false" ht="13.8" hidden="false" customHeight="false" outlineLevel="0" collapsed="false">
      <c r="A7" s="32" t="s">
        <v>18</v>
      </c>
      <c r="B7" s="32" t="n">
        <v>0.24</v>
      </c>
      <c r="C7" s="32" t="n">
        <v>0.32</v>
      </c>
      <c r="D7" s="34" t="n">
        <f aca="false">+B7*C7</f>
        <v>0.0768</v>
      </c>
      <c r="E7" s="34" t="n">
        <f aca="false">+D7/$D$9</f>
        <v>0.097055478326804</v>
      </c>
      <c r="F7" s="30" t="s">
        <v>82</v>
      </c>
      <c r="I7" s="32" t="s">
        <v>18</v>
      </c>
      <c r="J7" s="30" t="s">
        <v>82</v>
      </c>
      <c r="K7" s="30" t="n">
        <v>0.097055478326804</v>
      </c>
    </row>
    <row r="8" customFormat="false" ht="13.8" hidden="false" customHeight="false" outlineLevel="0" collapsed="false">
      <c r="A8" s="31" t="s">
        <v>22</v>
      </c>
      <c r="B8" s="32" t="n">
        <v>0.15</v>
      </c>
      <c r="C8" s="32" t="n">
        <v>0.36</v>
      </c>
      <c r="D8" s="34" t="n">
        <f aca="false">+B8*C8</f>
        <v>0.054</v>
      </c>
      <c r="E8" s="34" t="n">
        <f aca="false">+D8/$D$9</f>
        <v>0.0682421331985341</v>
      </c>
      <c r="F8" s="30" t="s">
        <v>83</v>
      </c>
      <c r="I8" s="31" t="s">
        <v>22</v>
      </c>
      <c r="J8" s="30" t="s">
        <v>83</v>
      </c>
      <c r="K8" s="30" t="n">
        <v>0.0682421331985341</v>
      </c>
    </row>
    <row r="9" customFormat="false" ht="13.8" hidden="false" customHeight="false" outlineLevel="0" collapsed="false">
      <c r="D9" s="34" t="n">
        <f aca="false">SUM(D2:D8)</f>
        <v>0.7913</v>
      </c>
      <c r="E9" s="34" t="n">
        <f aca="false">SUM(E2:E8)</f>
        <v>1</v>
      </c>
    </row>
    <row r="11" customFormat="false" ht="13.8" hidden="false" customHeight="false" outlineLevel="0" collapsed="false">
      <c r="A11" s="29" t="s">
        <v>84</v>
      </c>
    </row>
    <row r="14" customFormat="false" ht="13.8" hidden="false" customHeight="false" outlineLevel="0" collapsed="false">
      <c r="A14" s="29" t="s">
        <v>85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7.76"/>
    <col collapsed="false" customWidth="true" hidden="false" outlineLevel="0" max="10" min="3" style="0" width="5.96"/>
  </cols>
  <sheetData>
    <row r="1" customFormat="false" ht="13.8" hidden="false" customHeight="false" outlineLevel="0" collapsed="false">
      <c r="A1" s="0" t="s">
        <v>86</v>
      </c>
      <c r="B1" s="35" t="s">
        <v>87</v>
      </c>
      <c r="C1" s="35" t="s">
        <v>75</v>
      </c>
      <c r="D1" s="35" t="s">
        <v>77</v>
      </c>
      <c r="E1" s="35" t="s">
        <v>79</v>
      </c>
      <c r="F1" s="35" t="s">
        <v>80</v>
      </c>
      <c r="G1" s="35" t="s">
        <v>81</v>
      </c>
      <c r="H1" s="35" t="s">
        <v>82</v>
      </c>
      <c r="I1" s="35" t="s">
        <v>83</v>
      </c>
    </row>
    <row r="2" customFormat="false" ht="13.8" hidden="false" customHeight="false" outlineLevel="0" collapsed="false">
      <c r="A2" s="0" t="s">
        <v>88</v>
      </c>
      <c r="B2" s="35" t="s">
        <v>89</v>
      </c>
      <c r="C2" s="0" t="s">
        <v>90</v>
      </c>
      <c r="D2" s="0" t="s">
        <v>90</v>
      </c>
      <c r="E2" s="0" t="s">
        <v>91</v>
      </c>
      <c r="F2" s="0" t="s">
        <v>91</v>
      </c>
      <c r="G2" s="0" t="s">
        <v>90</v>
      </c>
      <c r="H2" s="0" t="s">
        <v>91</v>
      </c>
      <c r="I2" s="0" t="s">
        <v>91</v>
      </c>
    </row>
    <row r="3" customFormat="false" ht="13.8" hidden="false" customHeight="false" outlineLevel="0" collapsed="false">
      <c r="A3" s="0" t="s">
        <v>88</v>
      </c>
      <c r="B3" s="35" t="s">
        <v>92</v>
      </c>
      <c r="C3" s="0" t="s">
        <v>93</v>
      </c>
      <c r="D3" s="0" t="s">
        <v>90</v>
      </c>
      <c r="E3" s="0" t="s">
        <v>91</v>
      </c>
      <c r="F3" s="0" t="s">
        <v>90</v>
      </c>
      <c r="G3" s="0" t="s">
        <v>90</v>
      </c>
      <c r="H3" s="0" t="s">
        <v>91</v>
      </c>
      <c r="I3" s="0" t="s">
        <v>90</v>
      </c>
    </row>
    <row r="4" customFormat="false" ht="13.8" hidden="false" customHeight="false" outlineLevel="0" collapsed="false">
      <c r="A4" s="0" t="s">
        <v>88</v>
      </c>
      <c r="B4" s="35" t="s">
        <v>94</v>
      </c>
      <c r="C4" s="0" t="s">
        <v>90</v>
      </c>
      <c r="D4" s="0" t="s">
        <v>90</v>
      </c>
      <c r="E4" s="0" t="s">
        <v>91</v>
      </c>
      <c r="F4" s="0" t="s">
        <v>95</v>
      </c>
      <c r="G4" s="0" t="s">
        <v>95</v>
      </c>
      <c r="H4" s="0" t="s">
        <v>90</v>
      </c>
      <c r="I4" s="0" t="s">
        <v>95</v>
      </c>
    </row>
    <row r="5" customFormat="false" ht="13.8" hidden="false" customHeight="false" outlineLevel="0" collapsed="false">
      <c r="A5" s="0" t="s">
        <v>88</v>
      </c>
      <c r="B5" s="35" t="s">
        <v>96</v>
      </c>
      <c r="C5" s="0" t="s">
        <v>95</v>
      </c>
      <c r="D5" s="0" t="s">
        <v>90</v>
      </c>
      <c r="E5" s="0" t="s">
        <v>97</v>
      </c>
      <c r="F5" s="0" t="s">
        <v>91</v>
      </c>
      <c r="G5" s="0" t="s">
        <v>91</v>
      </c>
      <c r="H5" s="0" t="s">
        <v>90</v>
      </c>
      <c r="I5" s="0" t="s">
        <v>95</v>
      </c>
    </row>
    <row r="6" customFormat="false" ht="13.8" hidden="false" customHeight="false" outlineLevel="0" collapsed="false">
      <c r="A6" s="0" t="s">
        <v>88</v>
      </c>
      <c r="B6" s="35" t="s">
        <v>98</v>
      </c>
      <c r="C6" s="0" t="s">
        <v>99</v>
      </c>
      <c r="D6" s="0" t="s">
        <v>90</v>
      </c>
      <c r="E6" s="0" t="s">
        <v>97</v>
      </c>
      <c r="F6" s="0" t="s">
        <v>91</v>
      </c>
      <c r="G6" s="0" t="s">
        <v>91</v>
      </c>
      <c r="H6" s="0" t="s">
        <v>95</v>
      </c>
      <c r="I6" s="0" t="s">
        <v>99</v>
      </c>
    </row>
    <row r="7" customFormat="false" ht="13.8" hidden="false" customHeight="false" outlineLevel="0" collapsed="false">
      <c r="A7" s="0" t="s">
        <v>100</v>
      </c>
      <c r="B7" s="35" t="s">
        <v>89</v>
      </c>
      <c r="C7" s="0" t="s">
        <v>90</v>
      </c>
      <c r="D7" s="0" t="s">
        <v>91</v>
      </c>
      <c r="E7" s="0" t="s">
        <v>91</v>
      </c>
      <c r="F7" s="0" t="s">
        <v>91</v>
      </c>
      <c r="G7" s="0" t="s">
        <v>90</v>
      </c>
      <c r="H7" s="0" t="s">
        <v>91</v>
      </c>
      <c r="I7" s="0" t="s">
        <v>91</v>
      </c>
    </row>
    <row r="8" customFormat="false" ht="13.8" hidden="false" customHeight="false" outlineLevel="0" collapsed="false">
      <c r="A8" s="0" t="s">
        <v>100</v>
      </c>
      <c r="B8" s="35" t="s">
        <v>92</v>
      </c>
      <c r="C8" s="0" t="s">
        <v>93</v>
      </c>
      <c r="D8" s="0" t="s">
        <v>90</v>
      </c>
      <c r="E8" s="0" t="s">
        <v>91</v>
      </c>
      <c r="F8" s="0" t="s">
        <v>90</v>
      </c>
      <c r="G8" s="0" t="s">
        <v>90</v>
      </c>
      <c r="H8" s="0" t="s">
        <v>91</v>
      </c>
      <c r="I8" s="0" t="s">
        <v>90</v>
      </c>
    </row>
    <row r="9" customFormat="false" ht="13.8" hidden="false" customHeight="false" outlineLevel="0" collapsed="false">
      <c r="A9" s="0" t="s">
        <v>100</v>
      </c>
      <c r="B9" s="35" t="s">
        <v>94</v>
      </c>
      <c r="C9" s="0" t="s">
        <v>93</v>
      </c>
      <c r="D9" s="0" t="s">
        <v>90</v>
      </c>
      <c r="E9" s="0" t="s">
        <v>97</v>
      </c>
      <c r="F9" s="0" t="s">
        <v>95</v>
      </c>
      <c r="G9" s="0" t="s">
        <v>90</v>
      </c>
      <c r="H9" s="0" t="s">
        <v>91</v>
      </c>
      <c r="I9" s="0" t="s">
        <v>95</v>
      </c>
    </row>
    <row r="10" customFormat="false" ht="13.8" hidden="false" customHeight="false" outlineLevel="0" collapsed="false">
      <c r="A10" s="0" t="s">
        <v>100</v>
      </c>
      <c r="B10" s="35" t="s">
        <v>96</v>
      </c>
      <c r="C10" s="0" t="s">
        <v>99</v>
      </c>
      <c r="D10" s="0" t="s">
        <v>91</v>
      </c>
      <c r="E10" s="0" t="s">
        <v>91</v>
      </c>
      <c r="F10" s="0" t="s">
        <v>91</v>
      </c>
      <c r="G10" s="0" t="s">
        <v>91</v>
      </c>
      <c r="H10" s="0" t="s">
        <v>90</v>
      </c>
      <c r="I10" s="0" t="s">
        <v>95</v>
      </c>
    </row>
    <row r="11" customFormat="false" ht="13.8" hidden="false" customHeight="false" outlineLevel="0" collapsed="false">
      <c r="A11" s="0" t="s">
        <v>100</v>
      </c>
      <c r="B11" s="35" t="s">
        <v>98</v>
      </c>
      <c r="C11" s="0" t="s">
        <v>95</v>
      </c>
      <c r="D11" s="0" t="s">
        <v>91</v>
      </c>
      <c r="E11" s="0" t="s">
        <v>97</v>
      </c>
      <c r="F11" s="0" t="s">
        <v>91</v>
      </c>
      <c r="G11" s="0" t="s">
        <v>91</v>
      </c>
      <c r="H11" s="0" t="s">
        <v>95</v>
      </c>
      <c r="I11" s="0" t="s">
        <v>95</v>
      </c>
    </row>
    <row r="12" customFormat="false" ht="13.8" hidden="false" customHeight="false" outlineLevel="0" collapsed="false">
      <c r="A12" s="0" t="s">
        <v>101</v>
      </c>
      <c r="B12" s="35" t="s">
        <v>89</v>
      </c>
      <c r="C12" s="0" t="s">
        <v>90</v>
      </c>
      <c r="D12" s="0" t="s">
        <v>90</v>
      </c>
      <c r="E12" s="0" t="s">
        <v>97</v>
      </c>
      <c r="F12" s="0" t="s">
        <v>91</v>
      </c>
      <c r="G12" s="0" t="s">
        <v>90</v>
      </c>
      <c r="H12" s="0" t="s">
        <v>91</v>
      </c>
      <c r="I12" s="0" t="s">
        <v>91</v>
      </c>
    </row>
    <row r="13" customFormat="false" ht="13.8" hidden="false" customHeight="false" outlineLevel="0" collapsed="false">
      <c r="A13" s="0" t="s">
        <v>101</v>
      </c>
      <c r="B13" s="35" t="s">
        <v>92</v>
      </c>
      <c r="C13" s="0" t="s">
        <v>90</v>
      </c>
      <c r="D13" s="0" t="s">
        <v>90</v>
      </c>
      <c r="E13" s="0" t="s">
        <v>97</v>
      </c>
      <c r="F13" s="0" t="s">
        <v>90</v>
      </c>
      <c r="G13" s="0" t="s">
        <v>90</v>
      </c>
      <c r="H13" s="0" t="s">
        <v>91</v>
      </c>
      <c r="I13" s="0" t="s">
        <v>91</v>
      </c>
    </row>
    <row r="14" customFormat="false" ht="13.8" hidden="false" customHeight="false" outlineLevel="0" collapsed="false">
      <c r="A14" s="0" t="s">
        <v>101</v>
      </c>
      <c r="B14" s="35" t="s">
        <v>94</v>
      </c>
      <c r="C14" s="0" t="s">
        <v>90</v>
      </c>
      <c r="D14" s="0" t="s">
        <v>95</v>
      </c>
      <c r="E14" s="0" t="s">
        <v>97</v>
      </c>
      <c r="F14" s="0" t="s">
        <v>95</v>
      </c>
      <c r="G14" s="0" t="s">
        <v>90</v>
      </c>
      <c r="H14" s="0" t="s">
        <v>90</v>
      </c>
      <c r="I14" s="0" t="s">
        <v>90</v>
      </c>
    </row>
    <row r="15" customFormat="false" ht="13.8" hidden="false" customHeight="false" outlineLevel="0" collapsed="false">
      <c r="A15" s="0" t="s">
        <v>101</v>
      </c>
      <c r="B15" s="35" t="s">
        <v>96</v>
      </c>
      <c r="C15" s="0" t="s">
        <v>95</v>
      </c>
      <c r="D15" s="0" t="s">
        <v>95</v>
      </c>
      <c r="E15" s="0" t="s">
        <v>97</v>
      </c>
      <c r="F15" s="0" t="s">
        <v>91</v>
      </c>
      <c r="G15" s="0" t="s">
        <v>91</v>
      </c>
      <c r="H15" s="0" t="s">
        <v>90</v>
      </c>
      <c r="I15" s="0" t="s">
        <v>95</v>
      </c>
    </row>
    <row r="16" customFormat="false" ht="13.8" hidden="false" customHeight="false" outlineLevel="0" collapsed="false">
      <c r="A16" s="0" t="s">
        <v>101</v>
      </c>
      <c r="B16" s="35" t="s">
        <v>98</v>
      </c>
      <c r="C16" s="0" t="s">
        <v>95</v>
      </c>
      <c r="D16" s="0" t="s">
        <v>95</v>
      </c>
      <c r="E16" s="0" t="s">
        <v>97</v>
      </c>
      <c r="F16" s="0" t="s">
        <v>91</v>
      </c>
      <c r="G16" s="0" t="s">
        <v>91</v>
      </c>
      <c r="H16" s="0" t="s">
        <v>95</v>
      </c>
      <c r="I16" s="0" t="s">
        <v>99</v>
      </c>
    </row>
    <row r="24" customFormat="false" ht="13.8" hidden="false" customHeight="false" outlineLevel="0" collapsed="false">
      <c r="B24" s="35"/>
    </row>
    <row r="25" customFormat="false" ht="13.8" hidden="false" customHeight="false" outlineLevel="0" collapsed="false">
      <c r="B25" s="35"/>
    </row>
    <row r="26" customFormat="false" ht="13.8" hidden="false" customHeight="false" outlineLevel="0" collapsed="false">
      <c r="B26" s="35"/>
    </row>
    <row r="27" customFormat="false" ht="13.8" hidden="false" customHeight="false" outlineLevel="0" collapsed="false">
      <c r="B27" s="35"/>
    </row>
    <row r="28" customFormat="false" ht="13.8" hidden="false" customHeight="false" outlineLevel="0" collapsed="false">
      <c r="B28" s="35"/>
    </row>
    <row r="29" customFormat="false" ht="13.8" hidden="false" customHeight="false" outlineLevel="0" collapsed="false">
      <c r="B29" s="3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1.53515625" defaultRowHeight="13.8" zeroHeight="false" outlineLevelRow="0" outlineLevelCol="0"/>
  <sheetData>
    <row r="1" customFormat="false" ht="13.8" hidden="false" customHeight="false" outlineLevel="0" collapsed="false">
      <c r="A1" s="29" t="s">
        <v>67</v>
      </c>
      <c r="B1" s="30" t="s">
        <v>71</v>
      </c>
    </row>
    <row r="2" customFormat="false" ht="13.8" hidden="false" customHeight="false" outlineLevel="0" collapsed="false">
      <c r="A2" s="31" t="s">
        <v>14</v>
      </c>
      <c r="B2" s="30" t="n">
        <v>0.2867</v>
      </c>
    </row>
    <row r="3" customFormat="false" ht="13.8" hidden="false" customHeight="false" outlineLevel="0" collapsed="false">
      <c r="A3" s="31" t="s">
        <v>11</v>
      </c>
      <c r="B3" s="30" t="n">
        <v>0.1464</v>
      </c>
    </row>
    <row r="4" customFormat="false" ht="13.8" hidden="false" customHeight="false" outlineLevel="0" collapsed="false">
      <c r="A4" s="31" t="s">
        <v>10</v>
      </c>
      <c r="B4" s="30" t="n">
        <v>0.1098</v>
      </c>
    </row>
    <row r="5" customFormat="false" ht="13.8" hidden="false" customHeight="false" outlineLevel="0" collapsed="false">
      <c r="A5" s="32" t="s">
        <v>18</v>
      </c>
      <c r="B5" s="30" t="n">
        <v>0.0768</v>
      </c>
    </row>
    <row r="6" customFormat="false" ht="13.8" hidden="false" customHeight="false" outlineLevel="0" collapsed="false">
      <c r="A6" s="32" t="s">
        <v>15</v>
      </c>
      <c r="B6" s="30" t="n">
        <v>0.0648</v>
      </c>
    </row>
    <row r="7" customFormat="false" ht="13.8" hidden="false" customHeight="false" outlineLevel="0" collapsed="false">
      <c r="A7" s="31" t="s">
        <v>22</v>
      </c>
      <c r="B7" s="30" t="n">
        <v>0.054</v>
      </c>
    </row>
    <row r="8" customFormat="false" ht="13.8" hidden="false" customHeight="false" outlineLevel="0" collapsed="false">
      <c r="A8" s="32" t="s">
        <v>16</v>
      </c>
      <c r="B8" s="30" t="n">
        <v>0.0528</v>
      </c>
    </row>
    <row r="9" customFormat="false" ht="13.8" hidden="false" customHeight="false" outlineLevel="0" collapsed="false">
      <c r="A9" s="31" t="s">
        <v>21</v>
      </c>
      <c r="B9" s="30" t="n">
        <v>0.0405</v>
      </c>
    </row>
    <row r="10" customFormat="false" ht="13.8" hidden="false" customHeight="false" outlineLevel="0" collapsed="false">
      <c r="A10" s="31" t="s">
        <v>12</v>
      </c>
      <c r="B10" s="30" t="n">
        <v>0.0366</v>
      </c>
    </row>
    <row r="11" customFormat="false" ht="13.8" hidden="false" customHeight="false" outlineLevel="0" collapsed="false">
      <c r="A11" s="31" t="s">
        <v>13</v>
      </c>
      <c r="B11" s="30" t="n">
        <v>0.0305</v>
      </c>
    </row>
    <row r="12" customFormat="false" ht="13.8" hidden="false" customHeight="false" outlineLevel="0" collapsed="false">
      <c r="A12" s="32" t="s">
        <v>19</v>
      </c>
      <c r="B12" s="30" t="n">
        <v>0.0288</v>
      </c>
    </row>
    <row r="13" customFormat="false" ht="37.85" hidden="false" customHeight="false" outlineLevel="0" collapsed="false">
      <c r="A13" s="33" t="s">
        <v>20</v>
      </c>
      <c r="B13" s="30" t="n">
        <v>0.027</v>
      </c>
    </row>
    <row r="14" customFormat="false" ht="13.8" hidden="false" customHeight="false" outlineLevel="0" collapsed="false">
      <c r="A14" s="31" t="s">
        <v>24</v>
      </c>
      <c r="B14" s="30" t="n">
        <v>0.0165</v>
      </c>
    </row>
    <row r="15" customFormat="false" ht="13.8" hidden="false" customHeight="false" outlineLevel="0" collapsed="false">
      <c r="A15" s="32" t="s">
        <v>17</v>
      </c>
      <c r="B15" s="30" t="n">
        <v>0.0144</v>
      </c>
    </row>
    <row r="16" customFormat="false" ht="13.8" hidden="false" customHeight="false" outlineLevel="0" collapsed="false">
      <c r="A16" s="31" t="s">
        <v>23</v>
      </c>
      <c r="B16" s="30" t="n">
        <v>0.012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2023-05-17T15:05:41Z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