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988" documentId="13_ncr:1_{F6469CD4-71D5-4FC5-9E84-085662C9327F}" xr6:coauthVersionLast="47" xr6:coauthVersionMax="47" xr10:uidLastSave="{7F586471-442E-4CEA-BC62-15AAD3D72A0D}"/>
  <bookViews>
    <workbookView xWindow="-120" yWindow="-120" windowWidth="38640" windowHeight="21120" firstSheet="5" activeTab="12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2024" sheetId="40" r:id="rId12"/>
    <sheet name="YTD Stats" sheetId="1" r:id="rId13"/>
    <sheet name="Wins-Losses" sheetId="41" r:id="rId14"/>
    <sheet name="Winning Percentile Range" sheetId="4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 l="1"/>
  <c r="F9" i="1"/>
  <c r="F8" i="1"/>
  <c r="F7" i="1"/>
  <c r="F6" i="1" l="1"/>
  <c r="F5" i="1"/>
  <c r="F4" i="1"/>
  <c r="F2" i="1"/>
  <c r="F3" i="1"/>
  <c r="F15" i="1" l="1"/>
  <c r="F14" i="1"/>
</calcChain>
</file>

<file path=xl/sharedStrings.xml><?xml version="1.0" encoding="utf-8"?>
<sst xmlns="http://schemas.openxmlformats.org/spreadsheetml/2006/main" count="2750" uniqueCount="675">
  <si>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</si>
  <si>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</si>
  <si>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</si>
  <si>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</si>
  <si>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</si>
  <si>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</si>
  <si>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</si>
  <si>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</si>
  <si>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</si>
  <si>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</si>
  <si>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</si>
  <si>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</si>
  <si>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</si>
  <si>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</si>
  <si>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</si>
  <si>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</si>
  <si>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</si>
  <si>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</si>
  <si>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</si>
  <si>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</si>
  <si>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</si>
  <si>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</si>
  <si>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</si>
  <si>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</si>
  <si>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</si>
  <si>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</si>
  <si>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</si>
  <si>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</si>
  <si>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</si>
  <si>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</si>
  <si>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</si>
  <si>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</si>
  <si>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</si>
  <si>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</si>
  <si>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</si>
  <si>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</si>
  <si>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</si>
  <si>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</si>
  <si>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</si>
  <si>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</si>
  <si>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</si>
  <si>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</si>
  <si>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</si>
  <si>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</si>
  <si>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</si>
  <si>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</si>
  <si>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</si>
  <si>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</si>
  <si>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</si>
  <si>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</si>
  <si>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</si>
  <si>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</si>
  <si>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</si>
  <si>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</si>
  <si>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</si>
  <si>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</si>
  <si>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</si>
  <si>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</si>
  <si>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</si>
  <si>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</si>
  <si>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</si>
  <si>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</si>
  <si>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</si>
  <si>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</si>
  <si>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</si>
  <si>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</si>
  <si>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</si>
  <si>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</si>
  <si>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</si>
  <si>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</si>
  <si>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</si>
  <si>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</si>
  <si>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</si>
  <si>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</si>
  <si>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</si>
  <si>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</si>
  <si>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</si>
  <si>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</si>
  <si>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</si>
  <si>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</si>
  <si>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</si>
  <si>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</si>
  <si>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</si>
  <si>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</si>
  <si>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</si>
  <si>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</si>
  <si>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</si>
  <si>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</si>
  <si>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</si>
  <si>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</si>
  <si>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</si>
  <si>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</si>
  <si>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</si>
  <si>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</si>
  <si>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</si>
  <si>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</si>
  <si>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</si>
  <si>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</si>
  <si>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</si>
  <si>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</si>
  <si>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</si>
  <si>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</si>
  <si>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</si>
  <si>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</si>
  <si>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</si>
  <si>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</si>
  <si>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</si>
  <si>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</si>
  <si>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</si>
  <si>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</si>
  <si>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</si>
  <si>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</si>
  <si>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</si>
  <si>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</si>
  <si>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</si>
  <si>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</si>
  <si>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</si>
  <si>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</si>
  <si>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</si>
  <si>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</si>
  <si>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</si>
  <si>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</si>
  <si>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</si>
  <si>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</si>
  <si>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</si>
  <si>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</si>
  <si>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</si>
  <si>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</si>
  <si>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</si>
  <si>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</si>
  <si>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</si>
  <si>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</si>
  <si>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</si>
  <si>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</si>
  <si>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</si>
  <si>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</si>
  <si>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</si>
  <si>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</si>
  <si>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</si>
  <si>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</si>
  <si>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</si>
  <si>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</si>
  <si>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</si>
  <si>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</si>
  <si>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</si>
  <si>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</si>
  <si>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</si>
  <si>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</si>
  <si>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</si>
  <si>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</si>
  <si>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</si>
  <si>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</si>
  <si>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</si>
  <si>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</si>
  <si>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</si>
  <si>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</si>
  <si>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</si>
  <si>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</si>
  <si>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</si>
  <si>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</si>
  <si>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</si>
  <si>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</si>
  <si>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</si>
  <si>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</si>
  <si>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</si>
  <si>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</si>
  <si>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</si>
  <si>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</si>
  <si>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</si>
  <si>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</si>
  <si>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</si>
  <si>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</si>
  <si>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</si>
  <si>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</si>
  <si>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</si>
  <si>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</si>
  <si>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</si>
  <si>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</si>
  <si>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</si>
  <si>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</si>
  <si>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</si>
  <si>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</si>
  <si>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</si>
  <si>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</si>
  <si>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</si>
  <si>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</si>
  <si>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</si>
  <si>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</si>
  <si>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</si>
  <si>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</si>
  <si>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</si>
  <si>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</si>
  <si>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</si>
  <si>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</si>
  <si>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</si>
  <si>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</si>
  <si>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</si>
  <si>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</si>
  <si>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</si>
  <si>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</si>
  <si>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</si>
  <si>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</si>
  <si>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</si>
  <si>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</si>
  <si>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</si>
  <si>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</si>
  <si>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</si>
  <si>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</si>
  <si>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</si>
  <si>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</si>
  <si>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</si>
  <si>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</si>
  <si>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</si>
  <si>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</si>
  <si>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</si>
  <si>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</si>
  <si>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</si>
  <si>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</si>
  <si>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</si>
  <si>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</si>
  <si>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</si>
  <si>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</si>
  <si>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</si>
  <si>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</si>
  <si>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</si>
  <si>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</si>
  <si>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</si>
  <si>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</si>
  <si>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</si>
  <si>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</si>
  <si>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</si>
  <si>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</si>
  <si>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</si>
  <si>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</si>
  <si>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</si>
  <si>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</si>
  <si>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</si>
  <si>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</si>
  <si>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</si>
  <si>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</si>
  <si>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</si>
  <si>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</si>
  <si>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</si>
  <si>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</si>
  <si>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</si>
  <si>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</si>
  <si>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</si>
  <si>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</si>
  <si>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</si>
  <si>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</si>
  <si>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</si>
  <si>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</si>
  <si>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</si>
  <si>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</si>
  <si>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</si>
  <si>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</si>
  <si>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</si>
  <si>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</si>
  <si>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</si>
  <si>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</si>
  <si>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</si>
  <si>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</si>
  <si>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</si>
  <si>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</si>
  <si>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</si>
  <si>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</si>
  <si>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</si>
  <si>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</si>
  <si>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</si>
  <si>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</si>
  <si>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</si>
  <si>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</si>
  <si>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</si>
  <si>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</si>
  <si>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</si>
  <si>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</si>
  <si>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</si>
  <si>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</si>
  <si>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</si>
  <si>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</si>
  <si>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</si>
  <si>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</si>
  <si>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</si>
  <si>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</si>
  <si>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</si>
  <si>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</si>
  <si>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</si>
  <si>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</si>
  <si>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</si>
  <si>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</si>
  <si>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</si>
  <si>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</si>
  <si>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</si>
  <si>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</si>
  <si>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</si>
  <si>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</si>
  <si>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</si>
  <si>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</si>
  <si>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</si>
  <si>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</si>
  <si>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</si>
  <si>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</si>
  <si>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</si>
  <si>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</si>
  <si>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</si>
  <si>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</si>
  <si>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</si>
  <si>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</si>
  <si>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</si>
  <si>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</si>
  <si>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</si>
  <si>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</si>
  <si>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</si>
  <si>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</si>
  <si>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</si>
  <si>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</si>
  <si>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</si>
  <si>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</si>
  <si>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</si>
  <si>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</si>
  <si>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</si>
  <si>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</si>
  <si>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</si>
  <si>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</si>
  <si>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</si>
  <si>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</si>
  <si>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</si>
  <si>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</si>
  <si>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</si>
  <si>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</si>
  <si>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</si>
  <si>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</si>
  <si>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</si>
  <si>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</si>
  <si>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</si>
  <si>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</si>
  <si>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</si>
  <si>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</si>
  <si>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</si>
  <si>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</si>
  <si>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</si>
  <si>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</si>
  <si>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</si>
  <si>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</si>
  <si>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</si>
  <si>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</si>
  <si>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</si>
  <si>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</si>
  <si>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</si>
  <si>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</si>
  <si>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</si>
  <si>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</si>
  <si>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</si>
  <si>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</si>
  <si>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</si>
  <si>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</si>
  <si>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</si>
  <si>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</si>
  <si>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</si>
  <si>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</si>
  <si>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</si>
  <si>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</si>
  <si>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</si>
  <si>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</si>
  <si>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</si>
  <si>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</si>
  <si>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</si>
  <si>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</si>
  <si>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</si>
  <si>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</si>
  <si>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</si>
  <si>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</si>
  <si>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</si>
  <si>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</si>
  <si>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</si>
  <si>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</si>
  <si>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</si>
  <si>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</si>
  <si>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</si>
  <si>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</si>
  <si>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</si>
  <si>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</si>
  <si>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</si>
  <si>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</si>
  <si>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</si>
  <si>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</si>
  <si>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</si>
  <si>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</si>
  <si>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</si>
  <si>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</si>
  <si>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</si>
  <si>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</si>
  <si>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</si>
  <si>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</si>
  <si>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</si>
  <si>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</si>
  <si>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</si>
  <si>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</si>
  <si>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</si>
  <si>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</si>
  <si>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</si>
  <si>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</si>
  <si>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</si>
  <si>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</si>
  <si>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</si>
  <si>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</si>
  <si>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</si>
  <si>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</si>
  <si>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</si>
  <si>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</si>
  <si>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</si>
  <si>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</si>
  <si>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</si>
  <si>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</si>
  <si>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</si>
  <si>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</si>
  <si>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</si>
  <si>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</si>
  <si>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</si>
  <si>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</si>
  <si>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</si>
  <si>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</si>
  <si>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</si>
  <si>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</si>
  <si>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</si>
  <si>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</si>
  <si>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</si>
  <si>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</si>
  <si>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</si>
  <si>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</si>
  <si>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</si>
  <si>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</si>
  <si>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</si>
  <si>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</si>
  <si>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</si>
  <si>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</si>
  <si>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</si>
  <si>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</si>
  <si>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</si>
  <si>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</si>
  <si>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</si>
  <si>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</si>
  <si>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</si>
  <si>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</si>
  <si>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</si>
  <si>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</si>
  <si>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</si>
  <si>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</si>
  <si>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</si>
  <si>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</si>
  <si>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</si>
  <si>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</si>
  <si>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</si>
  <si>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</si>
  <si>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</si>
  <si>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</si>
  <si>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</si>
  <si>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</si>
  <si>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</si>
  <si>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</si>
  <si>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</si>
  <si>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</si>
  <si>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</si>
  <si>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</si>
  <si>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</si>
  <si>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</si>
  <si>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</si>
  <si>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</si>
  <si>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</si>
  <si>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</si>
  <si>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</si>
  <si>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</si>
  <si>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</si>
  <si>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</si>
  <si>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</si>
  <si>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</si>
  <si>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</si>
  <si>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</si>
  <si>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</si>
  <si>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</si>
  <si>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</si>
  <si>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</si>
  <si>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</si>
  <si>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</si>
  <si>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</si>
  <si>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</si>
  <si>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</si>
  <si>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</si>
  <si>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</si>
  <si>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</si>
  <si>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</si>
  <si>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</si>
  <si>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</si>
  <si>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</si>
  <si>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</si>
  <si>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</si>
  <si>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</si>
  <si>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</si>
  <si>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</si>
  <si>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</si>
  <si>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</si>
  <si>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</si>
  <si>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</si>
  <si>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</si>
  <si>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</si>
  <si>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</si>
  <si>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</si>
  <si>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</si>
  <si>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</si>
  <si>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</si>
  <si>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</si>
  <si>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</si>
  <si>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</si>
  <si>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</si>
  <si>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</si>
  <si>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</si>
  <si>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</si>
  <si>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</si>
  <si>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</si>
  <si>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</si>
  <si>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</si>
  <si>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</si>
  <si>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</si>
  <si>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</si>
  <si>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</si>
  <si>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</si>
  <si>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</si>
  <si>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</si>
  <si>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</si>
  <si>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</si>
  <si>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</si>
  <si>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</si>
  <si>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</si>
  <si>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</si>
  <si>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</si>
  <si>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</si>
  <si>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</si>
  <si>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</si>
  <si>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</si>
  <si>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</si>
  <si>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</si>
  <si>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</si>
  <si>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</si>
  <si>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</si>
  <si>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</si>
  <si>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</si>
  <si>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</si>
  <si>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</si>
  <si>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</si>
  <si>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</si>
  <si>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</si>
  <si>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</si>
  <si>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</si>
  <si>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</si>
  <si>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</si>
  <si>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</si>
  <si>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</si>
  <si>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</si>
  <si>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</si>
  <si>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</si>
  <si>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</si>
  <si>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</si>
  <si>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</si>
  <si>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</si>
  <si>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</si>
  <si>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</si>
  <si>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</si>
  <si>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</si>
  <si>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</si>
  <si>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</si>
  <si>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</si>
  <si>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</si>
  <si>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</si>
  <si>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</si>
  <si>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</si>
  <si>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</si>
  <si>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</si>
  <si>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</si>
  <si>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</si>
  <si>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</si>
  <si>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</si>
  <si>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</si>
  <si>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</si>
  <si>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</si>
  <si>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</si>
  <si>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</si>
  <si>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</si>
  <si>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</si>
  <si>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</si>
  <si>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</si>
  <si>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</si>
  <si>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</si>
  <si>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</si>
  <si>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</si>
  <si>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</si>
  <si>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</si>
  <si>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</si>
  <si>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</si>
  <si>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</si>
  <si>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</si>
  <si>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</si>
  <si>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</si>
  <si>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</si>
  <si>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</si>
  <si>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</si>
  <si>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</si>
  <si>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</si>
  <si>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</si>
  <si>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</si>
  <si>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</si>
  <si>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</si>
  <si>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</si>
  <si>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</si>
  <si>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</si>
  <si>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</si>
  <si>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</si>
  <si>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</si>
  <si>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</si>
  <si>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</si>
  <si>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</si>
  <si>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</si>
  <si>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</si>
  <si>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</si>
  <si>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</si>
  <si>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</si>
  <si>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</si>
  <si>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</si>
  <si>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</si>
  <si>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</si>
  <si>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</si>
  <si>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</si>
  <si>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</si>
  <si>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</si>
  <si>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</si>
  <si>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</si>
  <si>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</si>
  <si>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</si>
  <si>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</si>
  <si>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</si>
  <si>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</si>
  <si>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</si>
  <si>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</si>
  <si>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</si>
  <si>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</si>
  <si>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</si>
  <si>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</si>
  <si>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</si>
  <si>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</si>
  <si>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</si>
  <si>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</si>
  <si>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</si>
  <si>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</si>
  <si>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</si>
  <si>
    <t>CHINA OPEN</t>
  </si>
  <si>
    <t>6-4 3-6 6-1</t>
  </si>
  <si>
    <t>7-6(2) 7-6(2)</t>
  </si>
  <si>
    <t>7-6(8) 6-2</t>
  </si>
  <si>
    <t>Arthur Fils (FRANCE)</t>
  </si>
  <si>
    <t>3-6 6-2 6-4</t>
  </si>
  <si>
    <t>6-4 7-6(6)</t>
  </si>
  <si>
    <t>7-6(7) 4-6 6-3</t>
  </si>
  <si>
    <t>6-3 6-7(4) 7-6(2)</t>
  </si>
  <si>
    <t>6-3 6-7(4) 6-1</t>
  </si>
  <si>
    <t>Térence Atmane (FRANCE)</t>
  </si>
  <si>
    <t>Nuno Borges (PORTUGAL)</t>
  </si>
  <si>
    <t>5-7 6-2 6-4 1-0 RETIRED</t>
  </si>
  <si>
    <t>3-6 6-7(1) 6-4 7-6(1) 6-0</t>
  </si>
  <si>
    <t>6-3 7-6(4) 5-7 6-1</t>
  </si>
  <si>
    <t>7-6(4) 2-6 6-3 5-7 6-4</t>
  </si>
  <si>
    <t>5-7 3-6 7-6(4) 7-6(5) 6-3</t>
  </si>
  <si>
    <t>3-6 3-6 6-4 6-4 6-3</t>
  </si>
  <si>
    <t>Alexander Shevchenko (KAZAKHSTAN)</t>
  </si>
  <si>
    <t>6-4 5-7 6-3</t>
  </si>
  <si>
    <t>1-6 7-6(3) 6-2</t>
  </si>
  <si>
    <t>7-6(5)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</si>
</sst>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66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2-4B27-8F67-51C46E3A4853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18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2-4B27-8F67-51C46E3A4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109695"/>
        <c:axId val="1041309791"/>
      </c:barChart>
      <c:catAx>
        <c:axId val="71710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09791"/>
        <c:crosses val="autoZero"/>
        <c:auto val="1"/>
        <c:lblAlgn val="ctr"/>
        <c:lblOffset val="100"/>
        <c:noMultiLvlLbl val="0"/>
      </c:catAx>
      <c:valAx>
        <c:axId val="10413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AMTCHES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Stats'!$F$2:$F$13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0.72727272727272729</c:v>
                </c:pt>
                <c:pt idx="11">
                  <c:v>0.7857142857142857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4-491D-AA3A-A4903A05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7887"/>
        <c:axId val="24083711"/>
      </c:lineChart>
      <c:catAx>
        <c:axId val="1873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3711"/>
        <c:crosses val="autoZero"/>
        <c:auto val="1"/>
        <c:lblAlgn val="ctr"/>
        <c:lblOffset val="100"/>
        <c:noMultiLvlLbl val="0"/>
      </c:catAx>
      <c:valAx>
        <c:axId val="240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1689BE-E4C0-401D-BFA7-288EC9771B3D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D1BB71-7A47-4E96-AA70-781716E67DE3}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E55DE-D3A0-2D5F-BFB2-2B8D5848E5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1FD7F-A046-A8A3-2021-754DAE30C4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1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workbookViewId="0">
      <selection activeCell="D6" sqref="D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25">
      <c r="C3" t="s">
        <v>355</v>
      </c>
      <c r="D3" t="s">
        <v>529</v>
      </c>
      <c r="E3" s="5" t="s">
        <v>16</v>
      </c>
      <c r="F3" t="s">
        <v>288</v>
      </c>
    </row>
    <row r="4" spans="1:6" x14ac:dyDescent="0.25">
      <c r="C4" t="s">
        <v>297</v>
      </c>
      <c r="D4" t="s">
        <v>411</v>
      </c>
      <c r="E4" s="5" t="s">
        <v>16</v>
      </c>
      <c r="F4" t="s">
        <v>287</v>
      </c>
    </row>
    <row r="5" spans="1:6" x14ac:dyDescent="0.25">
      <c r="C5" t="s">
        <v>298</v>
      </c>
      <c r="D5" t="s">
        <v>575</v>
      </c>
      <c r="E5" s="5" t="s">
        <v>16</v>
      </c>
      <c r="F5" t="s">
        <v>286</v>
      </c>
    </row>
    <row r="6" spans="1:6" x14ac:dyDescent="0.25">
      <c r="C6" t="s">
        <v>302</v>
      </c>
      <c r="D6" t="s">
        <v>412</v>
      </c>
      <c r="E6" s="5" t="s">
        <v>16</v>
      </c>
      <c r="F6" t="s">
        <v>285</v>
      </c>
    </row>
    <row r="7" spans="1:6" x14ac:dyDescent="0.25">
      <c r="C7" t="s">
        <v>303</v>
      </c>
      <c r="D7" t="s">
        <v>489</v>
      </c>
      <c r="E7" s="5" t="s">
        <v>16</v>
      </c>
      <c r="F7" t="s">
        <v>284</v>
      </c>
    </row>
    <row r="8" spans="1:6" x14ac:dyDescent="0.25">
      <c r="C8" t="s">
        <v>367</v>
      </c>
      <c r="D8" t="s">
        <v>538</v>
      </c>
      <c r="E8" s="6" t="s">
        <v>17</v>
      </c>
      <c r="F8" t="s">
        <v>283</v>
      </c>
    </row>
    <row r="10" spans="1:6" x14ac:dyDescent="0.25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25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25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25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25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25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25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25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25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25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25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25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25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25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25">
      <c r="A30" t="s">
        <v>631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25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25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25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25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25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25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25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25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25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25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25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25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25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25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25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25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25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25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25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25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25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25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25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25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25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25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25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25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25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25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25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25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25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25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25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25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107"/>
  <sheetViews>
    <sheetView topLeftCell="A7" workbookViewId="0">
      <selection activeCell="D47" sqref="D4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25">
      <c r="C3" t="s">
        <v>298</v>
      </c>
      <c r="D3" t="s">
        <v>347</v>
      </c>
      <c r="E3" s="5" t="s">
        <v>16</v>
      </c>
      <c r="F3" t="s">
        <v>46</v>
      </c>
    </row>
    <row r="4" spans="1:6" x14ac:dyDescent="0.25">
      <c r="C4" t="s">
        <v>302</v>
      </c>
      <c r="D4" t="s">
        <v>348</v>
      </c>
      <c r="E4" s="5" t="s">
        <v>16</v>
      </c>
      <c r="F4" t="s">
        <v>25</v>
      </c>
    </row>
    <row r="5" spans="1:6" x14ac:dyDescent="0.25">
      <c r="C5" t="s">
        <v>303</v>
      </c>
      <c r="D5" t="s">
        <v>349</v>
      </c>
      <c r="E5" s="6" t="s">
        <v>17</v>
      </c>
      <c r="F5" t="s">
        <v>23</v>
      </c>
    </row>
    <row r="7" spans="1:6" x14ac:dyDescent="0.25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25">
      <c r="C8" t="s">
        <v>355</v>
      </c>
      <c r="D8" t="s">
        <v>351</v>
      </c>
      <c r="E8" s="5" t="s">
        <v>16</v>
      </c>
      <c r="F8" t="s">
        <v>256</v>
      </c>
    </row>
    <row r="9" spans="1:6" x14ac:dyDescent="0.25">
      <c r="C9" t="s">
        <v>297</v>
      </c>
      <c r="D9" t="s">
        <v>352</v>
      </c>
      <c r="E9" s="6" t="s">
        <v>17</v>
      </c>
      <c r="F9" t="s">
        <v>290</v>
      </c>
    </row>
    <row r="11" spans="1:6" x14ac:dyDescent="0.25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25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25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25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25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25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25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25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25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25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25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25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25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25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25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25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25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25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25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25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25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25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25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25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25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25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25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25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25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25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25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25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25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25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25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25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25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25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  <row r="59" spans="1:6" x14ac:dyDescent="0.25">
      <c r="A59" t="s">
        <v>631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25">
      <c r="A61" t="s">
        <v>632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25">
      <c r="C62" t="s">
        <v>298</v>
      </c>
      <c r="D62" t="s">
        <v>633</v>
      </c>
      <c r="E62" s="5" t="s">
        <v>16</v>
      </c>
      <c r="F62" t="s">
        <v>635</v>
      </c>
    </row>
    <row r="63" spans="1:6" x14ac:dyDescent="0.25">
      <c r="C63" t="s">
        <v>302</v>
      </c>
      <c r="D63" t="s">
        <v>417</v>
      </c>
      <c r="E63" s="6" t="s">
        <v>17</v>
      </c>
      <c r="F63" t="s">
        <v>634</v>
      </c>
    </row>
    <row r="65" spans="1:6" x14ac:dyDescent="0.25">
      <c r="A65" t="s">
        <v>340</v>
      </c>
      <c r="B65" t="s">
        <v>32</v>
      </c>
      <c r="C65" t="s">
        <v>354</v>
      </c>
      <c r="D65" t="s">
        <v>636</v>
      </c>
      <c r="E65" s="5" t="s">
        <v>16</v>
      </c>
      <c r="F65" t="s">
        <v>637</v>
      </c>
    </row>
    <row r="66" spans="1:6" x14ac:dyDescent="0.25">
      <c r="C66" t="s">
        <v>355</v>
      </c>
      <c r="D66" t="s">
        <v>333</v>
      </c>
      <c r="E66" s="5" t="s">
        <v>16</v>
      </c>
      <c r="F66" t="s">
        <v>638</v>
      </c>
    </row>
    <row r="67" spans="1:6" x14ac:dyDescent="0.25">
      <c r="C67" t="s">
        <v>297</v>
      </c>
      <c r="D67" t="s">
        <v>370</v>
      </c>
      <c r="E67" s="5" t="s">
        <v>16</v>
      </c>
      <c r="F67" t="s">
        <v>639</v>
      </c>
    </row>
    <row r="68" spans="1:6" x14ac:dyDescent="0.25">
      <c r="C68" t="s">
        <v>298</v>
      </c>
      <c r="D68" t="s">
        <v>642</v>
      </c>
      <c r="E68" s="5" t="s">
        <v>16</v>
      </c>
      <c r="F68" t="s">
        <v>640</v>
      </c>
    </row>
    <row r="69" spans="1:6" x14ac:dyDescent="0.25">
      <c r="C69" t="s">
        <v>302</v>
      </c>
      <c r="D69" t="s">
        <v>604</v>
      </c>
      <c r="E69" s="5" t="s">
        <v>16</v>
      </c>
      <c r="F69" t="s">
        <v>641</v>
      </c>
    </row>
    <row r="70" spans="1:6" x14ac:dyDescent="0.25">
      <c r="C70" t="s">
        <v>303</v>
      </c>
      <c r="D70" t="s">
        <v>563</v>
      </c>
      <c r="E70" s="6" t="s">
        <v>17</v>
      </c>
      <c r="F70" t="s">
        <v>200</v>
      </c>
    </row>
    <row r="72" spans="1:6" x14ac:dyDescent="0.25">
      <c r="A72" t="s">
        <v>455</v>
      </c>
      <c r="B72" t="s">
        <v>18</v>
      </c>
      <c r="C72" t="s">
        <v>297</v>
      </c>
      <c r="D72" t="s">
        <v>596</v>
      </c>
      <c r="E72" s="5" t="s">
        <v>16</v>
      </c>
      <c r="F72" t="s">
        <v>35</v>
      </c>
    </row>
    <row r="73" spans="1:6" x14ac:dyDescent="0.25">
      <c r="C73" t="s">
        <v>298</v>
      </c>
      <c r="D73" t="s">
        <v>643</v>
      </c>
      <c r="E73" s="5" t="s">
        <v>16</v>
      </c>
      <c r="F73" t="s">
        <v>15</v>
      </c>
    </row>
    <row r="74" spans="1:6" x14ac:dyDescent="0.25">
      <c r="C74" t="s">
        <v>302</v>
      </c>
      <c r="D74" t="s">
        <v>480</v>
      </c>
      <c r="E74" s="6" t="s">
        <v>17</v>
      </c>
      <c r="F74" t="s">
        <v>167</v>
      </c>
    </row>
    <row r="76" spans="1:6" x14ac:dyDescent="0.25">
      <c r="A76" t="s">
        <v>456</v>
      </c>
      <c r="B76" t="s">
        <v>18</v>
      </c>
      <c r="C76" t="s">
        <v>297</v>
      </c>
      <c r="D76" t="s">
        <v>643</v>
      </c>
      <c r="E76" s="5" t="s">
        <v>16</v>
      </c>
      <c r="F76" t="s">
        <v>19</v>
      </c>
    </row>
    <row r="77" spans="1:6" x14ac:dyDescent="0.25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25">
      <c r="A79" t="s">
        <v>373</v>
      </c>
      <c r="B79" t="s">
        <v>18</v>
      </c>
      <c r="C79" t="s">
        <v>354</v>
      </c>
      <c r="D79" t="s">
        <v>644</v>
      </c>
      <c r="E79" s="5" t="s">
        <v>16</v>
      </c>
      <c r="F79" t="s">
        <v>652</v>
      </c>
    </row>
    <row r="80" spans="1:6" x14ac:dyDescent="0.25">
      <c r="C80" t="s">
        <v>355</v>
      </c>
      <c r="D80" t="s">
        <v>550</v>
      </c>
      <c r="E80" s="5" t="s">
        <v>16</v>
      </c>
      <c r="F80" t="s">
        <v>651</v>
      </c>
    </row>
    <row r="81" spans="1:6" x14ac:dyDescent="0.25">
      <c r="C81" t="s">
        <v>297</v>
      </c>
      <c r="D81" t="s">
        <v>645</v>
      </c>
      <c r="E81" s="5" t="s">
        <v>16</v>
      </c>
      <c r="F81" t="s">
        <v>650</v>
      </c>
    </row>
    <row r="82" spans="1:6" x14ac:dyDescent="0.25">
      <c r="C82" t="s">
        <v>298</v>
      </c>
      <c r="D82" t="s">
        <v>480</v>
      </c>
      <c r="E82" s="5" t="s">
        <v>16</v>
      </c>
      <c r="F82" t="s">
        <v>649</v>
      </c>
    </row>
    <row r="83" spans="1:6" x14ac:dyDescent="0.25">
      <c r="C83" t="s">
        <v>302</v>
      </c>
      <c r="D83" t="s">
        <v>399</v>
      </c>
      <c r="E83" s="5" t="s">
        <v>16</v>
      </c>
      <c r="F83" t="s">
        <v>648</v>
      </c>
    </row>
    <row r="84" spans="1:6" x14ac:dyDescent="0.25">
      <c r="C84" t="s">
        <v>303</v>
      </c>
      <c r="D84" t="s">
        <v>563</v>
      </c>
      <c r="E84" s="5" t="s">
        <v>16</v>
      </c>
      <c r="F84" t="s">
        <v>647</v>
      </c>
    </row>
    <row r="85" spans="1:6" x14ac:dyDescent="0.25">
      <c r="C85" t="s">
        <v>367</v>
      </c>
      <c r="D85" t="s">
        <v>349</v>
      </c>
      <c r="E85" s="6" t="s">
        <v>17</v>
      </c>
      <c r="F85" t="s">
        <v>646</v>
      </c>
    </row>
    <row r="87" spans="1:6" x14ac:dyDescent="0.25">
      <c r="A87" t="s">
        <v>653</v>
      </c>
      <c r="B87" t="s">
        <v>18</v>
      </c>
      <c r="C87" t="s">
        <v>297</v>
      </c>
      <c r="D87" t="s">
        <v>559</v>
      </c>
      <c r="E87" s="5" t="s">
        <v>16</v>
      </c>
      <c r="F87" t="s">
        <v>21</v>
      </c>
    </row>
    <row r="88" spans="1:6" x14ac:dyDescent="0.25">
      <c r="C88" t="s">
        <v>298</v>
      </c>
      <c r="D88" t="s">
        <v>480</v>
      </c>
      <c r="E88" s="5" t="s">
        <v>16</v>
      </c>
      <c r="F88" t="s">
        <v>276</v>
      </c>
    </row>
    <row r="89" spans="1:6" x14ac:dyDescent="0.25">
      <c r="C89" t="s">
        <v>302</v>
      </c>
      <c r="D89" t="s">
        <v>552</v>
      </c>
      <c r="E89" s="5" t="s">
        <v>16</v>
      </c>
      <c r="F89" t="s">
        <v>654</v>
      </c>
    </row>
    <row r="90" spans="1:6" x14ac:dyDescent="0.25">
      <c r="C90" t="s">
        <v>303</v>
      </c>
      <c r="D90" t="s">
        <v>384</v>
      </c>
      <c r="E90" s="5" t="s">
        <v>16</v>
      </c>
      <c r="F90" t="s">
        <v>39</v>
      </c>
    </row>
    <row r="91" spans="1:6" x14ac:dyDescent="0.25">
      <c r="C91" t="s">
        <v>367</v>
      </c>
      <c r="D91" t="s">
        <v>547</v>
      </c>
      <c r="E91" s="6" t="s">
        <v>17</v>
      </c>
      <c r="F91" t="s">
        <v>655</v>
      </c>
    </row>
    <row r="93" spans="1:6" x14ac:dyDescent="0.25">
      <c r="A93" t="s">
        <v>464</v>
      </c>
      <c r="B93" t="s">
        <v>18</v>
      </c>
      <c r="C93" t="s">
        <v>297</v>
      </c>
      <c r="D93" t="s">
        <v>537</v>
      </c>
      <c r="E93" s="5" t="s">
        <v>16</v>
      </c>
      <c r="F93" t="s">
        <v>25</v>
      </c>
    </row>
    <row r="94" spans="1:6" x14ac:dyDescent="0.25">
      <c r="C94" t="s">
        <v>298</v>
      </c>
      <c r="D94" t="s">
        <v>352</v>
      </c>
      <c r="E94" s="6" t="s">
        <v>17</v>
      </c>
      <c r="F94" t="s">
        <v>656</v>
      </c>
    </row>
    <row r="96" spans="1:6" x14ac:dyDescent="0.25">
      <c r="A96" t="s">
        <v>553</v>
      </c>
      <c r="B96" t="s">
        <v>18</v>
      </c>
      <c r="C96" t="s">
        <v>297</v>
      </c>
      <c r="D96" t="s">
        <v>657</v>
      </c>
      <c r="E96" s="5" t="s">
        <v>16</v>
      </c>
      <c r="F96" t="s">
        <v>24</v>
      </c>
    </row>
    <row r="97" spans="1:6" x14ac:dyDescent="0.25">
      <c r="C97" t="s">
        <v>298</v>
      </c>
      <c r="D97" t="s">
        <v>446</v>
      </c>
      <c r="E97" s="5" t="s">
        <v>16</v>
      </c>
      <c r="F97" t="s">
        <v>658</v>
      </c>
    </row>
    <row r="98" spans="1:6" x14ac:dyDescent="0.25">
      <c r="C98" t="s">
        <v>302</v>
      </c>
      <c r="D98" t="s">
        <v>348</v>
      </c>
      <c r="E98" s="5" t="s">
        <v>16</v>
      </c>
      <c r="F98" t="s">
        <v>60</v>
      </c>
    </row>
    <row r="99" spans="1:6" x14ac:dyDescent="0.25">
      <c r="C99" t="s">
        <v>303</v>
      </c>
      <c r="D99" t="s">
        <v>489</v>
      </c>
      <c r="E99" s="5" t="s">
        <v>16</v>
      </c>
      <c r="F99" t="s">
        <v>659</v>
      </c>
    </row>
    <row r="100" spans="1:6" x14ac:dyDescent="0.25">
      <c r="C100" t="s">
        <v>367</v>
      </c>
      <c r="D100" t="s">
        <v>547</v>
      </c>
      <c r="E100" s="6" t="s">
        <v>17</v>
      </c>
      <c r="F100" t="s">
        <v>660</v>
      </c>
    </row>
    <row r="102" spans="1:6" x14ac:dyDescent="0.25">
      <c r="A102" t="s">
        <v>471</v>
      </c>
      <c r="B102" t="s">
        <v>18</v>
      </c>
      <c r="C102" t="s">
        <v>297</v>
      </c>
      <c r="D102" t="s">
        <v>446</v>
      </c>
      <c r="E102" s="6" t="s">
        <v>17</v>
      </c>
      <c r="F102" t="s">
        <v>661</v>
      </c>
    </row>
    <row r="104" spans="1:6" x14ac:dyDescent="0.25">
      <c r="A104" t="s">
        <v>544</v>
      </c>
      <c r="B104" t="s">
        <v>18</v>
      </c>
      <c r="C104" t="s">
        <v>545</v>
      </c>
      <c r="D104" t="s">
        <v>399</v>
      </c>
      <c r="E104" s="5" t="s">
        <v>16</v>
      </c>
      <c r="F104" t="s">
        <v>24</v>
      </c>
    </row>
    <row r="105" spans="1:6" x14ac:dyDescent="0.25">
      <c r="C105" t="s">
        <v>545</v>
      </c>
      <c r="D105" t="s">
        <v>384</v>
      </c>
      <c r="E105" s="5" t="s">
        <v>16</v>
      </c>
      <c r="F105" t="s">
        <v>229</v>
      </c>
    </row>
    <row r="106" spans="1:6" x14ac:dyDescent="0.25">
      <c r="C106" t="s">
        <v>545</v>
      </c>
      <c r="D106" t="s">
        <v>563</v>
      </c>
      <c r="E106" s="6" t="s">
        <v>17</v>
      </c>
      <c r="F106" t="s">
        <v>15</v>
      </c>
    </row>
    <row r="107" spans="1:6" x14ac:dyDescent="0.25">
      <c r="C107" t="s">
        <v>303</v>
      </c>
      <c r="D107" t="s">
        <v>547</v>
      </c>
      <c r="E107" s="6" t="s">
        <v>17</v>
      </c>
      <c r="F107" t="s">
        <v>662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927A-3A68-4B65-B4F5-B065DDEDB273}">
  <sheetPr>
    <pageSetUpPr fitToPage="1"/>
  </sheetPr>
  <dimension ref="A1:F20"/>
  <sheetViews>
    <sheetView workbookViewId="0">
      <selection activeCell="E15" activeCellId="2" sqref="E2:E7 E10:E12 E15:E1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663</v>
      </c>
      <c r="E2" s="5" t="s">
        <v>16</v>
      </c>
      <c r="F2" t="s">
        <v>665</v>
      </c>
    </row>
    <row r="3" spans="1:6" x14ac:dyDescent="0.25">
      <c r="C3" t="s">
        <v>355</v>
      </c>
      <c r="D3" t="s">
        <v>590</v>
      </c>
      <c r="E3" s="5" t="s">
        <v>16</v>
      </c>
      <c r="F3" t="s">
        <v>666</v>
      </c>
    </row>
    <row r="4" spans="1:6" x14ac:dyDescent="0.25">
      <c r="C4" t="s">
        <v>297</v>
      </c>
      <c r="D4" t="s">
        <v>412</v>
      </c>
      <c r="E4" s="5" t="s">
        <v>16</v>
      </c>
      <c r="F4" t="s">
        <v>235</v>
      </c>
    </row>
    <row r="5" spans="1:6" x14ac:dyDescent="0.25">
      <c r="C5" t="s">
        <v>298</v>
      </c>
      <c r="D5" t="s">
        <v>664</v>
      </c>
      <c r="E5" s="5" t="s">
        <v>16</v>
      </c>
      <c r="F5" t="s">
        <v>667</v>
      </c>
    </row>
    <row r="6" spans="1:6" x14ac:dyDescent="0.25">
      <c r="C6" t="s">
        <v>302</v>
      </c>
      <c r="D6" t="s">
        <v>565</v>
      </c>
      <c r="E6" s="5" t="s">
        <v>16</v>
      </c>
      <c r="F6" t="s">
        <v>668</v>
      </c>
    </row>
    <row r="7" spans="1:6" x14ac:dyDescent="0.25">
      <c r="C7" t="s">
        <v>303</v>
      </c>
      <c r="D7" t="s">
        <v>384</v>
      </c>
      <c r="E7" s="5" t="s">
        <v>16</v>
      </c>
      <c r="F7" t="s">
        <v>669</v>
      </c>
    </row>
    <row r="8" spans="1:6" x14ac:dyDescent="0.25">
      <c r="C8" t="s">
        <v>367</v>
      </c>
      <c r="D8" t="s">
        <v>547</v>
      </c>
      <c r="E8" s="6" t="s">
        <v>17</v>
      </c>
      <c r="F8" t="s">
        <v>670</v>
      </c>
    </row>
    <row r="10" spans="1:6" x14ac:dyDescent="0.25">
      <c r="A10" t="s">
        <v>427</v>
      </c>
      <c r="B10" t="s">
        <v>18</v>
      </c>
      <c r="C10" t="s">
        <v>297</v>
      </c>
      <c r="D10" t="s">
        <v>671</v>
      </c>
      <c r="E10" s="5" t="s">
        <v>16</v>
      </c>
      <c r="F10" t="s">
        <v>29</v>
      </c>
    </row>
    <row r="11" spans="1:6" x14ac:dyDescent="0.25">
      <c r="C11" t="s">
        <v>298</v>
      </c>
      <c r="D11" t="s">
        <v>345</v>
      </c>
      <c r="E11" s="5" t="s">
        <v>16</v>
      </c>
      <c r="F11" t="s">
        <v>176</v>
      </c>
    </row>
    <row r="12" spans="1:6" x14ac:dyDescent="0.25">
      <c r="C12" t="s">
        <v>302</v>
      </c>
      <c r="D12" t="s">
        <v>409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552</v>
      </c>
      <c r="E13" s="6" t="s">
        <v>17</v>
      </c>
      <c r="F13" t="s">
        <v>30</v>
      </c>
    </row>
    <row r="15" spans="1:6" x14ac:dyDescent="0.25">
      <c r="A15" t="s">
        <v>430</v>
      </c>
      <c r="B15" t="s">
        <v>18</v>
      </c>
      <c r="C15" t="s">
        <v>355</v>
      </c>
      <c r="D15" t="s">
        <v>556</v>
      </c>
      <c r="E15" s="5" t="s">
        <v>16</v>
      </c>
      <c r="F15" t="s">
        <v>26</v>
      </c>
    </row>
    <row r="16" spans="1:6" x14ac:dyDescent="0.25">
      <c r="C16" t="s">
        <v>297</v>
      </c>
      <c r="D16" t="s">
        <v>352</v>
      </c>
      <c r="E16" s="5" t="s">
        <v>16</v>
      </c>
      <c r="F16" t="s">
        <v>672</v>
      </c>
    </row>
    <row r="17" spans="3:6" x14ac:dyDescent="0.25">
      <c r="C17" t="s">
        <v>298</v>
      </c>
      <c r="D17" t="s">
        <v>446</v>
      </c>
      <c r="E17" s="5" t="s">
        <v>16</v>
      </c>
      <c r="F17" t="s">
        <v>15</v>
      </c>
    </row>
    <row r="18" spans="3:6" x14ac:dyDescent="0.25">
      <c r="C18" t="s">
        <v>302</v>
      </c>
      <c r="D18" t="s">
        <v>605</v>
      </c>
      <c r="E18" s="5" t="s">
        <v>16</v>
      </c>
      <c r="F18" t="s">
        <v>33</v>
      </c>
    </row>
    <row r="19" spans="3:6" x14ac:dyDescent="0.25">
      <c r="C19" t="s">
        <v>303</v>
      </c>
      <c r="D19" t="s">
        <v>559</v>
      </c>
      <c r="E19" s="5" t="s">
        <v>16</v>
      </c>
      <c r="F19" t="s">
        <v>673</v>
      </c>
    </row>
    <row r="20" spans="3:6" x14ac:dyDescent="0.25">
      <c r="C20" t="s">
        <v>367</v>
      </c>
      <c r="D20" t="s">
        <v>563</v>
      </c>
      <c r="E20" s="6" t="s">
        <v>17</v>
      </c>
      <c r="F20" t="s">
        <v>674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6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25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25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3" si="1">(D4-E4)/D4</f>
        <v>0</v>
      </c>
    </row>
    <row r="5" spans="1:6" x14ac:dyDescent="0.25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25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25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25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25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25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25">
      <c r="A12">
        <v>2023</v>
      </c>
      <c r="B12">
        <v>22</v>
      </c>
      <c r="C12">
        <v>5</v>
      </c>
      <c r="D12">
        <v>66</v>
      </c>
      <c r="E12">
        <v>18</v>
      </c>
      <c r="F12" s="4">
        <f t="shared" si="1"/>
        <v>0.72727272727272729</v>
      </c>
    </row>
    <row r="13" spans="1:6" x14ac:dyDescent="0.25">
      <c r="A13">
        <v>2024</v>
      </c>
      <c r="B13">
        <v>3</v>
      </c>
      <c r="C13">
        <v>0</v>
      </c>
      <c r="D13">
        <v>14</v>
      </c>
      <c r="E13">
        <v>3</v>
      </c>
      <c r="F13" s="4">
        <f t="shared" si="1"/>
        <v>0.7857142857142857</v>
      </c>
    </row>
    <row r="14" spans="1:6" x14ac:dyDescent="0.25">
      <c r="A14" s="1" t="s">
        <v>6</v>
      </c>
      <c r="B14" s="2">
        <f>SUM(B2:B13)</f>
        <v>185</v>
      </c>
      <c r="C14" s="2">
        <f>SUM(C2:C13)</f>
        <v>21</v>
      </c>
      <c r="D14" s="2">
        <f>SUM(D2:D13)</f>
        <v>409</v>
      </c>
      <c r="E14" s="2">
        <f>SUM(E2:E13)</f>
        <v>167</v>
      </c>
      <c r="F14" s="3">
        <f t="shared" ref="F14:F15" si="2">(D14-E14)/D14</f>
        <v>0.59168704156479213</v>
      </c>
    </row>
    <row r="15" spans="1:6" x14ac:dyDescent="0.25">
      <c r="A15" s="1" t="s">
        <v>11</v>
      </c>
      <c r="B15" s="2">
        <f>AVERAGE(B2:B13)</f>
        <v>15.416666666666666</v>
      </c>
      <c r="C15" s="2">
        <f>AVERAGE(C2:C13)</f>
        <v>1.75</v>
      </c>
      <c r="D15" s="2">
        <f>AVERAGE(D2:D13)</f>
        <v>34.083333333333336</v>
      </c>
      <c r="E15" s="2">
        <f>AVERAGE(E2:E13)</f>
        <v>13.916666666666666</v>
      </c>
      <c r="F15" s="3">
        <f t="shared" si="2"/>
        <v>0.59168704156479224</v>
      </c>
    </row>
  </sheetData>
  <conditionalFormatting sqref="F3:F13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25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sqref="A1:XFD104857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25">
      <c r="C3" t="s">
        <v>44</v>
      </c>
      <c r="D3" t="s">
        <v>485</v>
      </c>
      <c r="E3" s="6" t="s">
        <v>17</v>
      </c>
      <c r="F3" t="s">
        <v>39</v>
      </c>
    </row>
    <row r="5" spans="1:6" x14ac:dyDescent="0.25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25">
      <c r="C6" t="s">
        <v>44</v>
      </c>
      <c r="D6" t="s">
        <v>534</v>
      </c>
      <c r="E6" s="6" t="s">
        <v>17</v>
      </c>
      <c r="F6" t="s">
        <v>19</v>
      </c>
    </row>
    <row r="8" spans="1:6" x14ac:dyDescent="0.25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25">
      <c r="C9" t="s">
        <v>298</v>
      </c>
      <c r="D9" t="s">
        <v>613</v>
      </c>
      <c r="E9" s="6" t="s">
        <v>17</v>
      </c>
      <c r="F9" t="s">
        <v>84</v>
      </c>
    </row>
    <row r="11" spans="1:6" x14ac:dyDescent="0.25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25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25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25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25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25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25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25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25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25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9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25">
      <c r="C3" t="s">
        <v>44</v>
      </c>
      <c r="D3" t="s">
        <v>295</v>
      </c>
      <c r="E3" s="5" t="s">
        <v>16</v>
      </c>
      <c r="F3" t="s">
        <v>39</v>
      </c>
    </row>
    <row r="4" spans="1:6" x14ac:dyDescent="0.25">
      <c r="C4" t="s">
        <v>293</v>
      </c>
      <c r="D4" t="s">
        <v>296</v>
      </c>
      <c r="E4" s="6" t="s">
        <v>17</v>
      </c>
      <c r="F4" t="s">
        <v>39</v>
      </c>
    </row>
    <row r="6" spans="1:6" x14ac:dyDescent="0.25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25">
      <c r="C7" t="s">
        <v>298</v>
      </c>
      <c r="D7" t="s">
        <v>300</v>
      </c>
      <c r="E7" s="6" t="s">
        <v>17</v>
      </c>
      <c r="F7" t="s">
        <v>26</v>
      </c>
    </row>
    <row r="9" spans="1:6" x14ac:dyDescent="0.25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25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25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25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25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25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25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25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25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25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25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25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25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25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25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25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25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25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25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25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25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25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25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25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25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25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25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25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25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25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25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25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25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25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25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25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25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25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25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25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25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25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25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25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25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25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25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25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25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25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25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25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25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25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25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25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25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25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25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25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25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25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25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25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25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25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25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25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25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25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25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25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25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25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25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25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25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25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25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2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25">
      <c r="C3" t="s">
        <v>298</v>
      </c>
      <c r="D3" t="s">
        <v>414</v>
      </c>
      <c r="E3" s="5" t="s">
        <v>16</v>
      </c>
      <c r="F3" t="s">
        <v>39</v>
      </c>
    </row>
    <row r="4" spans="1:6" x14ac:dyDescent="0.25">
      <c r="C4" t="s">
        <v>302</v>
      </c>
      <c r="D4" t="s">
        <v>369</v>
      </c>
      <c r="E4" s="5" t="s">
        <v>16</v>
      </c>
      <c r="F4" t="s">
        <v>28</v>
      </c>
    </row>
    <row r="5" spans="1:6" x14ac:dyDescent="0.25">
      <c r="C5" t="s">
        <v>303</v>
      </c>
      <c r="D5" t="s">
        <v>415</v>
      </c>
      <c r="E5" s="5" t="s">
        <v>16</v>
      </c>
      <c r="F5" t="s">
        <v>132</v>
      </c>
    </row>
    <row r="6" spans="1:6" x14ac:dyDescent="0.25">
      <c r="C6" t="s">
        <v>367</v>
      </c>
      <c r="D6" t="s">
        <v>417</v>
      </c>
      <c r="E6" s="6" t="s">
        <v>17</v>
      </c>
      <c r="F6" t="s">
        <v>23</v>
      </c>
    </row>
    <row r="8" spans="1:6" x14ac:dyDescent="0.25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25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25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25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25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25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25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25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25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25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25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25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25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25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25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25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25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25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25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25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25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25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25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25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25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25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25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25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25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25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25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25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25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25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25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25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25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25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25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25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25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25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25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25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25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25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25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25">
      <c r="C5" t="s">
        <v>44</v>
      </c>
      <c r="D5" t="s">
        <v>477</v>
      </c>
      <c r="E5" s="5" t="s">
        <v>16</v>
      </c>
      <c r="F5" t="s">
        <v>22</v>
      </c>
    </row>
    <row r="6" spans="1:6" x14ac:dyDescent="0.25">
      <c r="C6" t="s">
        <v>297</v>
      </c>
      <c r="D6" t="s">
        <v>429</v>
      </c>
      <c r="E6" s="5" t="s">
        <v>16</v>
      </c>
      <c r="F6" t="s">
        <v>26</v>
      </c>
    </row>
    <row r="7" spans="1:6" x14ac:dyDescent="0.25">
      <c r="C7" t="s">
        <v>298</v>
      </c>
      <c r="D7" t="s">
        <v>478</v>
      </c>
      <c r="E7" s="5" t="s">
        <v>16</v>
      </c>
      <c r="F7" t="s">
        <v>57</v>
      </c>
    </row>
    <row r="8" spans="1:6" x14ac:dyDescent="0.25">
      <c r="C8" t="s">
        <v>302</v>
      </c>
      <c r="D8" t="s">
        <v>479</v>
      </c>
      <c r="E8" s="5" t="s">
        <v>16</v>
      </c>
      <c r="F8" t="s">
        <v>25</v>
      </c>
    </row>
    <row r="9" spans="1:6" x14ac:dyDescent="0.25">
      <c r="C9" t="s">
        <v>303</v>
      </c>
      <c r="D9" t="s">
        <v>457</v>
      </c>
      <c r="E9" s="5" t="s">
        <v>16</v>
      </c>
      <c r="F9" t="s">
        <v>161</v>
      </c>
    </row>
    <row r="10" spans="1:6" x14ac:dyDescent="0.25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25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25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25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25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25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25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25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25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25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25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25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25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25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25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25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25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25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25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25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25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25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25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25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25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25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25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25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25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25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25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25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25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25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25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25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25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25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25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25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25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25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25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25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25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25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25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25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25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25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25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25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25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25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25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25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25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25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25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25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25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25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25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25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25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25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25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25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25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8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25">
      <c r="C3" t="s">
        <v>302</v>
      </c>
      <c r="D3" t="s">
        <v>511</v>
      </c>
      <c r="E3" s="5" t="s">
        <v>16</v>
      </c>
      <c r="F3" t="s">
        <v>203</v>
      </c>
    </row>
    <row r="4" spans="1:6" x14ac:dyDescent="0.25">
      <c r="C4" t="s">
        <v>303</v>
      </c>
      <c r="D4" t="s">
        <v>423</v>
      </c>
      <c r="E4" s="5" t="s">
        <v>16</v>
      </c>
      <c r="F4" t="s">
        <v>59</v>
      </c>
    </row>
    <row r="5" spans="1:6" x14ac:dyDescent="0.25">
      <c r="C5" t="s">
        <v>367</v>
      </c>
      <c r="D5" t="s">
        <v>491</v>
      </c>
      <c r="E5" s="6" t="s">
        <v>17</v>
      </c>
      <c r="F5" t="s">
        <v>202</v>
      </c>
    </row>
    <row r="7" spans="1:6" x14ac:dyDescent="0.25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25">
      <c r="C8" t="s">
        <v>355</v>
      </c>
      <c r="D8" t="s">
        <v>339</v>
      </c>
      <c r="E8" s="5" t="s">
        <v>16</v>
      </c>
      <c r="F8" t="s">
        <v>200</v>
      </c>
    </row>
    <row r="9" spans="1:6" x14ac:dyDescent="0.25">
      <c r="C9" t="s">
        <v>297</v>
      </c>
      <c r="D9" t="s">
        <v>520</v>
      </c>
      <c r="E9" s="5" t="s">
        <v>16</v>
      </c>
      <c r="F9" t="s">
        <v>199</v>
      </c>
    </row>
    <row r="10" spans="1:6" x14ac:dyDescent="0.25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25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25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25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25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25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25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25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25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25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25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25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25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25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25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25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25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25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25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25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25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25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25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25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25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25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25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25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25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25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25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25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25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25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25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25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25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25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25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25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25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25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25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25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25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25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25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25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25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25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25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25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25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25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25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25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25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25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25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25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25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25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25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25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25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25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25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25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25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25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25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25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25">
      <c r="C3" t="s">
        <v>355</v>
      </c>
      <c r="D3" t="s">
        <v>546</v>
      </c>
      <c r="E3" s="5" t="s">
        <v>16</v>
      </c>
      <c r="F3" t="s">
        <v>221</v>
      </c>
    </row>
    <row r="4" spans="1:6" x14ac:dyDescent="0.25">
      <c r="C4" t="s">
        <v>297</v>
      </c>
      <c r="D4" t="s">
        <v>532</v>
      </c>
      <c r="E4" s="5" t="s">
        <v>16</v>
      </c>
      <c r="F4" t="s">
        <v>220</v>
      </c>
    </row>
    <row r="5" spans="1:6" x14ac:dyDescent="0.25">
      <c r="C5" t="s">
        <v>298</v>
      </c>
      <c r="D5" t="s">
        <v>451</v>
      </c>
      <c r="E5" s="6" t="s">
        <v>17</v>
      </c>
      <c r="F5" t="s">
        <v>219</v>
      </c>
    </row>
    <row r="7" spans="1:6" x14ac:dyDescent="0.25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25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25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25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25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25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25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25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25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25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25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25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25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25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25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25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25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25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25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25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25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25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25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25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25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25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25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25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46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25">
      <c r="C3" t="s">
        <v>355</v>
      </c>
      <c r="D3" t="s">
        <v>556</v>
      </c>
      <c r="E3" s="5" t="s">
        <v>16</v>
      </c>
      <c r="F3" t="s">
        <v>261</v>
      </c>
    </row>
    <row r="4" spans="1:6" x14ac:dyDescent="0.25">
      <c r="C4" t="s">
        <v>297</v>
      </c>
      <c r="D4" t="s">
        <v>524</v>
      </c>
      <c r="E4" s="5" t="s">
        <v>16</v>
      </c>
      <c r="F4" t="s">
        <v>260</v>
      </c>
    </row>
    <row r="5" spans="1:6" x14ac:dyDescent="0.25">
      <c r="C5" t="s">
        <v>298</v>
      </c>
      <c r="D5" t="s">
        <v>501</v>
      </c>
      <c r="E5" s="5" t="s">
        <v>16</v>
      </c>
      <c r="F5" t="s">
        <v>259</v>
      </c>
    </row>
    <row r="6" spans="1:6" x14ac:dyDescent="0.25">
      <c r="C6" t="s">
        <v>302</v>
      </c>
      <c r="D6" t="s">
        <v>399</v>
      </c>
      <c r="E6" s="5" t="s">
        <v>16</v>
      </c>
      <c r="F6" t="s">
        <v>258</v>
      </c>
    </row>
    <row r="7" spans="1:6" x14ac:dyDescent="0.25">
      <c r="C7" t="s">
        <v>303</v>
      </c>
      <c r="D7" t="s">
        <v>489</v>
      </c>
      <c r="E7" s="5" t="s">
        <v>16</v>
      </c>
      <c r="F7" t="s">
        <v>257</v>
      </c>
    </row>
    <row r="8" spans="1:6" x14ac:dyDescent="0.25">
      <c r="C8" t="s">
        <v>367</v>
      </c>
      <c r="D8" t="s">
        <v>349</v>
      </c>
      <c r="E8" s="6" t="s">
        <v>17</v>
      </c>
      <c r="F8" t="s">
        <v>256</v>
      </c>
    </row>
    <row r="10" spans="1:6" x14ac:dyDescent="0.25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25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25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25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25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25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25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25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25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25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25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25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25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25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25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25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25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25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25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25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25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25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25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25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25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25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25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25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25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25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25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25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25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25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25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25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25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25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25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25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25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25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25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25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25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25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25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25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25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25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25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25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25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25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25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25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25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25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25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25">
      <c r="D86" t="s">
        <v>467</v>
      </c>
      <c r="E86" s="5" t="s">
        <v>16</v>
      </c>
      <c r="F86" t="s">
        <v>110</v>
      </c>
    </row>
    <row r="87" spans="1:6" x14ac:dyDescent="0.25">
      <c r="D87" t="s">
        <v>574</v>
      </c>
      <c r="E87" s="5" t="s">
        <v>16</v>
      </c>
      <c r="F87" t="s">
        <v>15</v>
      </c>
    </row>
    <row r="88" spans="1:6" x14ac:dyDescent="0.25">
      <c r="D88" t="s">
        <v>362</v>
      </c>
      <c r="E88" s="5" t="s">
        <v>16</v>
      </c>
      <c r="F88" t="s">
        <v>15</v>
      </c>
    </row>
    <row r="89" spans="1:6" x14ac:dyDescent="0.25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2024-03-17T23:47:11Z</dcterms:modified>
</cp:coreProperties>
</file>