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4023" documentId="13_ncr:1_{F6469CD4-71D5-4FC5-9E84-085662C9327F}" xr6:coauthVersionLast="47" xr6:coauthVersionMax="47" xr10:uidLastSave="{3DCCA22A-58AF-4DC6-9A9A-392963EF0F50}"/>
  <bookViews>
    <workbookView xWindow="-108" yWindow="-108" windowWidth="23256" windowHeight="12456" firstSheet="5" activeTab="12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YTD Stats" sheetId="1" r:id="rId13"/>
    <sheet name="Wins-Losses" sheetId="41" r:id="rId14"/>
    <sheet name="Winning Percentile Range" sheetId="4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 l="1"/>
  <c r="F9" i="1"/>
  <c r="F8" i="1"/>
  <c r="F7" i="1"/>
  <c r="F6" i="1" l="1"/>
  <c r="F5" i="1"/>
  <c r="F4" i="1"/>
  <c r="F2" i="1"/>
  <c r="F3" i="1"/>
  <c r="F15" i="1" l="1"/>
  <c r="F14" i="1"/>
</calcChain>
</file>

<file path=xl/sharedStrings.xml><?xml version="1.0" encoding="utf-8"?>
<sst xmlns="http://schemas.openxmlformats.org/spreadsheetml/2006/main" count="2782" uniqueCount="677">
  <si>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</si>
  <si>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</si>
  <si>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</si>
  <si>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</si>
  <si>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</si>
  <si>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</si>
  <si>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</si>
  <si>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</si>
  <si>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</si>
  <si>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</si>
  <si>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</si>
  <si>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</si>
  <si>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</si>
  <si>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</si>
  <si>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</si>
  <si>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</si>
  <si>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</si>
  <si>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</si>
  <si>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</si>
  <si>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</si>
  <si>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</si>
  <si>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</si>
  <si>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</si>
  <si>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</si>
  <si>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</si>
  <si>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</si>
  <si>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</si>
  <si>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</si>
  <si>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</si>
  <si>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</si>
  <si>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</si>
  <si>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</si>
  <si>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</si>
  <si>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</si>
  <si>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</si>
  <si>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</si>
  <si>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</si>
  <si>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</si>
  <si>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</si>
  <si>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</si>
  <si>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</si>
  <si>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</si>
  <si>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</si>
  <si>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</si>
  <si>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</si>
  <si>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</si>
  <si>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</si>
  <si>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</si>
  <si>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</si>
  <si>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</si>
  <si>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</si>
  <si>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</si>
  <si>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</si>
  <si>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</si>
  <si>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</si>
  <si>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</si>
  <si>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</si>
  <si>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</si>
  <si>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</si>
  <si>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</si>
  <si>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</si>
  <si>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</si>
  <si>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</si>
  <si>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</si>
  <si>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</si>
  <si>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</si>
  <si>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</si>
  <si>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</si>
  <si>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</si>
  <si>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</si>
  <si>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</si>
  <si>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</si>
  <si>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</si>
  <si>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</si>
  <si>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</si>
  <si>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</si>
  <si>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</si>
  <si>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</si>
  <si>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</si>
  <si>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</si>
  <si>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</si>
  <si>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</si>
  <si>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</si>
  <si>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</si>
  <si>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</si>
  <si>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</si>
  <si>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</si>
  <si>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</si>
  <si>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</si>
  <si>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</si>
  <si>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</si>
  <si>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</si>
  <si>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</si>
  <si>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</si>
  <si>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</si>
  <si>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</si>
  <si>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</si>
  <si>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</si>
  <si>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</si>
  <si>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</si>
  <si>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</si>
  <si>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</si>
  <si>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</si>
  <si>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</si>
  <si>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</si>
  <si>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</si>
  <si>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</si>
  <si>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</si>
  <si>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</si>
  <si>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</si>
  <si>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</si>
  <si>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</si>
  <si>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</si>
  <si>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</si>
  <si>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</si>
  <si>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</si>
  <si>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</si>
  <si>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</si>
  <si>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</si>
  <si>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</si>
  <si>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</si>
  <si>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</si>
  <si>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</si>
  <si>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</si>
  <si>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</si>
  <si>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</si>
  <si>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</si>
  <si>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</si>
  <si>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</si>
  <si>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</si>
  <si>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</si>
  <si>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</si>
  <si>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</si>
  <si>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</si>
  <si>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</si>
  <si>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</si>
  <si>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</si>
  <si>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</si>
  <si>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</si>
  <si>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</si>
  <si>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</si>
  <si>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</si>
  <si>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</si>
  <si>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</si>
  <si>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</si>
  <si>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</si>
  <si>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</si>
  <si>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</si>
  <si>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</si>
  <si>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</si>
  <si>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</si>
  <si>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</si>
  <si>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</si>
  <si>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</si>
  <si>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</si>
  <si>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</si>
  <si>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</si>
  <si>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</si>
  <si>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</si>
  <si>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</si>
  <si>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</si>
  <si>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</si>
  <si>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</si>
  <si>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</si>
  <si>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</si>
  <si>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</si>
  <si>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</si>
  <si>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</si>
  <si>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</si>
  <si>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</si>
  <si>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</si>
  <si>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</si>
  <si>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</si>
  <si>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</si>
  <si>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</si>
  <si>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</si>
  <si>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</si>
  <si>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</si>
  <si>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</si>
  <si>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</si>
  <si>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</si>
  <si>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</si>
  <si>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</si>
  <si>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</si>
  <si>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</si>
  <si>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</si>
  <si>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</si>
  <si>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</si>
  <si>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</si>
  <si>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</si>
  <si>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</si>
  <si>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</si>
  <si>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</si>
  <si>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</si>
  <si>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</si>
  <si>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</si>
  <si>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</si>
  <si>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</si>
  <si>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</si>
  <si>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</si>
  <si>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</si>
  <si>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</si>
  <si>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</si>
  <si>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</si>
  <si>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</si>
  <si>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</si>
  <si>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</si>
  <si>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</si>
  <si>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</si>
  <si>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</si>
  <si>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</si>
  <si>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</si>
  <si>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</si>
  <si>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</si>
  <si>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</si>
  <si>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</si>
  <si>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</si>
  <si>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</si>
  <si>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</si>
  <si>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</si>
  <si>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</si>
  <si>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</si>
  <si>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</si>
  <si>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</si>
  <si>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</si>
  <si>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</si>
  <si>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</si>
  <si>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</si>
  <si>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</si>
  <si>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</si>
  <si>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</si>
  <si>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</si>
  <si>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</si>
  <si>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</si>
  <si>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</si>
  <si>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</si>
  <si>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</si>
  <si>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</si>
  <si>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</si>
  <si>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</si>
  <si>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</si>
  <si>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</si>
  <si>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</si>
  <si>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</si>
  <si>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</si>
  <si>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</si>
  <si>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</si>
  <si>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</si>
  <si>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</si>
  <si>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</si>
  <si>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</si>
  <si>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</si>
  <si>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</si>
  <si>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</si>
  <si>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</si>
  <si>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</si>
  <si>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</si>
  <si>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</si>
  <si>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</si>
  <si>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</si>
  <si>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</si>
  <si>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</si>
  <si>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</si>
  <si>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</si>
  <si>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</si>
  <si>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</si>
  <si>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</si>
  <si>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</si>
  <si>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</si>
  <si>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</si>
  <si>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</si>
  <si>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</si>
  <si>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</si>
  <si>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</si>
  <si>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</si>
  <si>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</si>
  <si>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</si>
  <si>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</si>
  <si>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</si>
  <si>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</si>
  <si>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</si>
  <si>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</si>
  <si>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</si>
  <si>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</si>
  <si>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</si>
  <si>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</si>
  <si>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</si>
  <si>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</si>
  <si>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</si>
  <si>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</si>
  <si>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</si>
  <si>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</si>
  <si>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</si>
  <si>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</si>
  <si>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</si>
  <si>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</si>
  <si>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</si>
  <si>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</si>
  <si>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</si>
  <si>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</si>
  <si>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</si>
  <si>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</si>
  <si>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</si>
  <si>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</si>
  <si>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</si>
  <si>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</si>
  <si>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</si>
  <si>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</si>
  <si>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</si>
  <si>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</si>
  <si>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</si>
  <si>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</si>
  <si>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</si>
  <si>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</si>
  <si>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</si>
  <si>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</si>
  <si>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</si>
  <si>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</si>
  <si>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</si>
  <si>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</si>
  <si>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</si>
  <si>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</si>
  <si>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</si>
  <si>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</si>
  <si>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</si>
  <si>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</si>
  <si>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</si>
  <si>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</si>
  <si>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</si>
  <si>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</si>
  <si>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</si>
  <si>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</si>
  <si>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</si>
  <si>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</si>
  <si>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</si>
  <si>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</si>
  <si>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</si>
  <si>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</si>
  <si>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</si>
  <si>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</si>
  <si>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</si>
  <si>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</si>
  <si>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</si>
  <si>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</si>
  <si>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</si>
  <si>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</si>
  <si>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</si>
  <si>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</si>
  <si>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</si>
  <si>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</si>
  <si>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</si>
  <si>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</si>
  <si>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</si>
  <si>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</si>
  <si>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</si>
  <si>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</si>
  <si>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</si>
  <si>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</si>
  <si>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</si>
  <si>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</si>
  <si>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</si>
  <si>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</si>
  <si>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</si>
  <si>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</si>
  <si>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</si>
  <si>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</si>
  <si>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</si>
  <si>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</si>
  <si>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</si>
  <si>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</si>
  <si>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</si>
  <si>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</si>
  <si>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</si>
  <si>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</si>
  <si>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</si>
  <si>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</si>
  <si>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</si>
  <si>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</si>
  <si>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</si>
  <si>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</si>
  <si>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</si>
  <si>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</si>
  <si>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</si>
  <si>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</si>
  <si>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</si>
  <si>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</si>
  <si>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</si>
  <si>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</si>
  <si>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</si>
  <si>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</si>
  <si>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</si>
  <si>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</si>
  <si>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</si>
  <si>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</si>
  <si>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</si>
  <si>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</si>
  <si>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</si>
  <si>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</si>
  <si>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</si>
  <si>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</si>
  <si>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</si>
  <si>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</si>
  <si>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</si>
  <si>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</si>
  <si>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</si>
  <si>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</si>
  <si>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</si>
  <si>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</si>
  <si>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</si>
  <si>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</si>
  <si>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</si>
  <si>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</si>
  <si>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</si>
  <si>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</si>
  <si>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</si>
  <si>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</si>
  <si>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</si>
  <si>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</si>
  <si>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</si>
  <si>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</si>
  <si>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</si>
  <si>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</si>
  <si>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</si>
  <si>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</si>
  <si>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</si>
  <si>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</si>
  <si>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</si>
  <si>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</si>
  <si>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</si>
  <si>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</si>
  <si>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</si>
  <si>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</si>
  <si>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</si>
  <si>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</si>
  <si>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</si>
  <si>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</si>
  <si>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</si>
  <si>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</si>
  <si>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</si>
  <si>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</si>
  <si>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</si>
  <si>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</si>
  <si>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</si>
  <si>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</si>
  <si>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</si>
  <si>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</si>
  <si>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</si>
  <si>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</si>
  <si>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</si>
  <si>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</si>
  <si>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</si>
  <si>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</si>
  <si>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</si>
  <si>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</si>
  <si>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</si>
  <si>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</si>
  <si>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</si>
  <si>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</si>
  <si>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</si>
  <si>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</si>
  <si>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</si>
  <si>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</si>
  <si>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</si>
  <si>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</si>
  <si>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</si>
  <si>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</si>
  <si>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</si>
  <si>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</si>
  <si>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</si>
  <si>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</si>
  <si>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</si>
  <si>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</si>
  <si>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</si>
  <si>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</si>
  <si>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</si>
  <si>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</si>
  <si>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</si>
  <si>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</si>
  <si>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</si>
  <si>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</si>
  <si>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</si>
  <si>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</si>
  <si>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</si>
  <si>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</si>
  <si>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</si>
  <si>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</si>
  <si>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</si>
  <si>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</si>
  <si>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</si>
  <si>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</si>
  <si>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</si>
  <si>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</si>
  <si>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</si>
  <si>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</si>
  <si>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</si>
  <si>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</si>
  <si>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</si>
  <si>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</si>
  <si>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</si>
  <si>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</si>
  <si>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</si>
  <si>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</si>
  <si>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</si>
  <si>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</si>
  <si>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</si>
  <si>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</si>
  <si>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</si>
  <si>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</si>
  <si>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</si>
  <si>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</si>
  <si>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</si>
  <si>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</si>
  <si>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</si>
  <si>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</si>
  <si>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</si>
  <si>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</si>
  <si>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</si>
  <si>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</si>
  <si>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</si>
  <si>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</si>
  <si>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</si>
  <si>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</si>
  <si>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</si>
  <si>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</si>
  <si>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</si>
  <si>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</si>
  <si>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</si>
  <si>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</si>
  <si>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</si>
  <si>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</si>
  <si>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</si>
  <si>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</si>
  <si>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</si>
  <si>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</si>
  <si>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</si>
  <si>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</si>
  <si>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</si>
  <si>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</si>
  <si>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</si>
  <si>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</si>
  <si>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</si>
  <si>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</si>
  <si>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</si>
  <si>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</si>
  <si>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</si>
  <si>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</si>
  <si>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</si>
  <si>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</si>
  <si>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</si>
  <si>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</si>
  <si>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</si>
  <si>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</si>
  <si>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</si>
  <si>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</si>
  <si>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</si>
  <si>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</si>
  <si>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</si>
  <si>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</si>
  <si>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</si>
  <si>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</si>
  <si>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</si>
  <si>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</si>
  <si>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</si>
  <si>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</si>
  <si>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</si>
  <si>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</si>
  <si>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</si>
  <si>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</si>
  <si>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</si>
  <si>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</si>
  <si>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</si>
  <si>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</si>
  <si>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</si>
  <si>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</si>
  <si>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</si>
  <si>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</si>
  <si>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</si>
  <si>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</si>
  <si>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</si>
  <si>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</si>
  <si>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</si>
  <si>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</si>
  <si>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</si>
  <si>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</si>
  <si>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</si>
  <si>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</si>
  <si>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</si>
  <si>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</si>
  <si>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</si>
  <si>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</si>
  <si>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</si>
  <si>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</si>
  <si>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</si>
  <si>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</si>
  <si>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</si>
  <si>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</si>
  <si>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</si>
  <si>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</si>
  <si>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</si>
  <si>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</si>
  <si>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</si>
  <si>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</si>
  <si>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</si>
  <si>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</si>
  <si>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</si>
  <si>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</si>
  <si>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</si>
  <si>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</si>
  <si>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</si>
  <si>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</si>
  <si>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</si>
  <si>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</si>
  <si>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</si>
  <si>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</si>
  <si>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</si>
  <si>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</si>
  <si>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</si>
  <si>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</si>
  <si>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</si>
  <si>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</si>
  <si>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</si>
  <si>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</si>
  <si>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</si>
  <si>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</si>
  <si>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</si>
  <si>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</si>
  <si>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</si>
  <si>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</si>
  <si>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</si>
  <si>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</si>
  <si>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</si>
  <si>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</si>
  <si>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</si>
  <si>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</si>
  <si>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</si>
  <si>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</si>
  <si>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</si>
  <si>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</si>
  <si>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</si>
  <si>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</si>
  <si>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</si>
  <si>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</si>
  <si>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</si>
  <si>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</si>
  <si>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</si>
  <si>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</si>
  <si>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</si>
  <si>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</si>
  <si>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</si>
  <si>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</si>
  <si>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</si>
  <si>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</si>
  <si>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</si>
  <si>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</si>
  <si>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</si>
  <si>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</si>
  <si>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</si>
  <si>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</si>
  <si>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</si>
  <si>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</si>
  <si>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</si>
  <si>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</si>
  <si>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</si>
  <si>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</si>
  <si>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</si>
  <si>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</si>
  <si>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</si>
  <si>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</si>
  <si>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</si>
  <si>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</si>
  <si>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</si>
  <si>
    <t>Alexander Shevchenko (KAZAKHSTAN)</t>
  </si>
  <si>
    <t>6-4 5-7 6-3</t>
  </si>
  <si>
    <t>1-6 7-6(3) 6-2</t>
  </si>
  <si>
    <t>7-6(5) 6-1</t>
  </si>
  <si>
    <t>7-6(5) 6-0</t>
  </si>
  <si>
    <t>6-2 7-6(7)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</si>
</sst>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2-4B27-8F67-51C46E3A485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2-4B27-8F67-51C46E3A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109695"/>
        <c:axId val="1041309791"/>
      </c:barChart>
      <c:catAx>
        <c:axId val="717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09791"/>
        <c:crosses val="autoZero"/>
        <c:auto val="1"/>
        <c:lblAlgn val="ctr"/>
        <c:lblOffset val="100"/>
        <c:noMultiLvlLbl val="0"/>
      </c:catAx>
      <c:valAx>
        <c:axId val="10413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AMTCHES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0.73684210526315785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4-491D-AA3A-A4903A05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7887"/>
        <c:axId val="24083711"/>
      </c:lineChart>
      <c:catAx>
        <c:axId val="1873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711"/>
        <c:crosses val="autoZero"/>
        <c:auto val="1"/>
        <c:lblAlgn val="ctr"/>
        <c:lblOffset val="100"/>
        <c:noMultiLvlLbl val="0"/>
      </c:catAx>
      <c:valAx>
        <c:axId val="240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1689BE-E4C0-401D-BFA7-288EC9771B3D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D1BB71-7A47-4E96-AA70-781716E67DE3}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E55DE-D3A0-2D5F-BFB2-2B8D5848E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1FD7F-A046-A8A3-2021-754DAE30C4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12.6640625" bestFit="1" customWidth="1"/>
    <col min="4" max="4" width="21.1093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D6" sqref="D6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25" workbookViewId="0">
      <selection activeCell="A42" sqref="A42:C4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3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3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3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3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3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3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3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3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3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3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3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3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3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3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3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3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3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3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3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3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3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3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3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3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3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3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3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3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3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3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3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3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3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3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3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3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3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3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3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3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29"/>
  <sheetViews>
    <sheetView topLeftCell="A10" workbookViewId="0">
      <selection activeCell="A28" activeCellId="4" sqref="A2 A10 A15 A22 A2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663</v>
      </c>
      <c r="E2" s="5" t="s">
        <v>16</v>
      </c>
      <c r="F2" t="s">
        <v>665</v>
      </c>
    </row>
    <row r="3" spans="1:6" x14ac:dyDescent="0.3">
      <c r="C3" t="s">
        <v>355</v>
      </c>
      <c r="D3" t="s">
        <v>590</v>
      </c>
      <c r="E3" s="5" t="s">
        <v>16</v>
      </c>
      <c r="F3" t="s">
        <v>666</v>
      </c>
    </row>
    <row r="4" spans="1:6" x14ac:dyDescent="0.3">
      <c r="C4" t="s">
        <v>297</v>
      </c>
      <c r="D4" t="s">
        <v>412</v>
      </c>
      <c r="E4" s="5" t="s">
        <v>16</v>
      </c>
      <c r="F4" t="s">
        <v>235</v>
      </c>
    </row>
    <row r="5" spans="1:6" x14ac:dyDescent="0.3">
      <c r="C5" t="s">
        <v>298</v>
      </c>
      <c r="D5" t="s">
        <v>664</v>
      </c>
      <c r="E5" s="5" t="s">
        <v>16</v>
      </c>
      <c r="F5" t="s">
        <v>667</v>
      </c>
    </row>
    <row r="6" spans="1:6" x14ac:dyDescent="0.3">
      <c r="C6" t="s">
        <v>302</v>
      </c>
      <c r="D6" t="s">
        <v>565</v>
      </c>
      <c r="E6" s="5" t="s">
        <v>16</v>
      </c>
      <c r="F6" t="s">
        <v>668</v>
      </c>
    </row>
    <row r="7" spans="1:6" x14ac:dyDescent="0.3">
      <c r="C7" t="s">
        <v>303</v>
      </c>
      <c r="D7" t="s">
        <v>384</v>
      </c>
      <c r="E7" s="5" t="s">
        <v>16</v>
      </c>
      <c r="F7" t="s">
        <v>669</v>
      </c>
    </row>
    <row r="8" spans="1:6" x14ac:dyDescent="0.3">
      <c r="C8" t="s">
        <v>367</v>
      </c>
      <c r="D8" t="s">
        <v>547</v>
      </c>
      <c r="E8" s="6" t="s">
        <v>17</v>
      </c>
      <c r="F8" t="s">
        <v>670</v>
      </c>
    </row>
    <row r="10" spans="1:6" x14ac:dyDescent="0.3">
      <c r="A10" t="s">
        <v>427</v>
      </c>
      <c r="B10" t="s">
        <v>18</v>
      </c>
      <c r="C10" t="s">
        <v>297</v>
      </c>
      <c r="D10" t="s">
        <v>671</v>
      </c>
      <c r="E10" s="5" t="s">
        <v>16</v>
      </c>
      <c r="F10" t="s">
        <v>29</v>
      </c>
    </row>
    <row r="11" spans="1:6" x14ac:dyDescent="0.3">
      <c r="C11" t="s">
        <v>298</v>
      </c>
      <c r="D11" t="s">
        <v>345</v>
      </c>
      <c r="E11" s="5" t="s">
        <v>16</v>
      </c>
      <c r="F11" t="s">
        <v>176</v>
      </c>
    </row>
    <row r="12" spans="1:6" x14ac:dyDescent="0.3">
      <c r="C12" t="s">
        <v>302</v>
      </c>
      <c r="D12" t="s">
        <v>409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552</v>
      </c>
      <c r="E13" s="6" t="s">
        <v>17</v>
      </c>
      <c r="F13" t="s">
        <v>30</v>
      </c>
    </row>
    <row r="15" spans="1:6" x14ac:dyDescent="0.3">
      <c r="A15" t="s">
        <v>430</v>
      </c>
      <c r="B15" t="s">
        <v>18</v>
      </c>
      <c r="C15" t="s">
        <v>355</v>
      </c>
      <c r="D15" t="s">
        <v>556</v>
      </c>
      <c r="E15" s="5" t="s">
        <v>16</v>
      </c>
      <c r="F15" t="s">
        <v>26</v>
      </c>
    </row>
    <row r="16" spans="1:6" x14ac:dyDescent="0.3">
      <c r="C16" t="s">
        <v>297</v>
      </c>
      <c r="D16" t="s">
        <v>352</v>
      </c>
      <c r="E16" s="5" t="s">
        <v>16</v>
      </c>
      <c r="F16" t="s">
        <v>672</v>
      </c>
    </row>
    <row r="17" spans="1:6" x14ac:dyDescent="0.3">
      <c r="C17" t="s">
        <v>298</v>
      </c>
      <c r="D17" t="s">
        <v>446</v>
      </c>
      <c r="E17" s="5" t="s">
        <v>16</v>
      </c>
      <c r="F17" t="s">
        <v>15</v>
      </c>
    </row>
    <row r="18" spans="1:6" x14ac:dyDescent="0.3">
      <c r="C18" t="s">
        <v>302</v>
      </c>
      <c r="D18" t="s">
        <v>605</v>
      </c>
      <c r="E18" s="5" t="s">
        <v>16</v>
      </c>
      <c r="F18" t="s">
        <v>33</v>
      </c>
    </row>
    <row r="19" spans="1:6" x14ac:dyDescent="0.3">
      <c r="C19" t="s">
        <v>303</v>
      </c>
      <c r="D19" t="s">
        <v>559</v>
      </c>
      <c r="E19" s="5" t="s">
        <v>16</v>
      </c>
      <c r="F19" t="s">
        <v>673</v>
      </c>
    </row>
    <row r="20" spans="1:6" x14ac:dyDescent="0.3">
      <c r="C20" t="s">
        <v>367</v>
      </c>
      <c r="D20" t="s">
        <v>563</v>
      </c>
      <c r="E20" s="6" t="s">
        <v>17</v>
      </c>
      <c r="F20" t="s">
        <v>674</v>
      </c>
    </row>
    <row r="22" spans="1:6" x14ac:dyDescent="0.3">
      <c r="A22" t="s">
        <v>488</v>
      </c>
      <c r="B22" t="s">
        <v>18</v>
      </c>
      <c r="C22" t="s">
        <v>355</v>
      </c>
      <c r="D22" t="s">
        <v>370</v>
      </c>
      <c r="E22" s="5" t="s">
        <v>16</v>
      </c>
      <c r="F22" t="s">
        <v>24</v>
      </c>
    </row>
    <row r="23" spans="1:6" x14ac:dyDescent="0.3">
      <c r="C23" t="s">
        <v>297</v>
      </c>
      <c r="D23" t="s">
        <v>542</v>
      </c>
      <c r="E23" s="5" t="s">
        <v>16</v>
      </c>
      <c r="F23" t="s">
        <v>31</v>
      </c>
    </row>
    <row r="24" spans="1:6" x14ac:dyDescent="0.3">
      <c r="C24" t="s">
        <v>298</v>
      </c>
      <c r="D24" t="s">
        <v>541</v>
      </c>
      <c r="E24" s="5" t="s">
        <v>16</v>
      </c>
      <c r="F24" t="s">
        <v>675</v>
      </c>
    </row>
    <row r="25" spans="1:6" x14ac:dyDescent="0.3">
      <c r="C25" t="s">
        <v>302</v>
      </c>
      <c r="D25" t="s">
        <v>528</v>
      </c>
      <c r="E25" s="5" t="s">
        <v>16</v>
      </c>
      <c r="F25" t="s">
        <v>676</v>
      </c>
    </row>
    <row r="26" spans="1:6" x14ac:dyDescent="0.3">
      <c r="C26" t="s">
        <v>303</v>
      </c>
      <c r="D26" t="s">
        <v>547</v>
      </c>
      <c r="E26" s="6" t="s">
        <v>17</v>
      </c>
      <c r="F26" t="s">
        <v>36</v>
      </c>
    </row>
    <row r="28" spans="1:6" x14ac:dyDescent="0.3">
      <c r="A28" t="s">
        <v>310</v>
      </c>
      <c r="B28" t="s">
        <v>14</v>
      </c>
      <c r="C28" t="s">
        <v>297</v>
      </c>
      <c r="D28" t="s">
        <v>523</v>
      </c>
      <c r="E28" s="5" t="s">
        <v>16</v>
      </c>
      <c r="F28" t="s">
        <v>22</v>
      </c>
    </row>
    <row r="29" spans="1:6" x14ac:dyDescent="0.3">
      <c r="C29" t="s">
        <v>298</v>
      </c>
      <c r="D29" t="s">
        <v>348</v>
      </c>
      <c r="E29" s="6" t="s">
        <v>17</v>
      </c>
      <c r="F29" t="s">
        <v>29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3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3">
      <c r="A13">
        <v>2024</v>
      </c>
      <c r="B13">
        <v>5</v>
      </c>
      <c r="C13">
        <v>0</v>
      </c>
      <c r="D13">
        <v>19</v>
      </c>
      <c r="E13">
        <v>5</v>
      </c>
      <c r="F13" s="4">
        <f t="shared" si="1"/>
        <v>0.73684210526315785</v>
      </c>
    </row>
    <row r="14" spans="1:6" x14ac:dyDescent="0.3">
      <c r="A14" s="1" t="s">
        <v>6</v>
      </c>
      <c r="B14" s="2">
        <f>SUM(B2:B13)</f>
        <v>187</v>
      </c>
      <c r="C14" s="2">
        <f>SUM(C2:C13)</f>
        <v>21</v>
      </c>
      <c r="D14" s="2">
        <f>SUM(D2:D13)</f>
        <v>414</v>
      </c>
      <c r="E14" s="2">
        <f>SUM(E2:E13)</f>
        <v>169</v>
      </c>
      <c r="F14" s="3">
        <f t="shared" ref="F14:F15" si="2">(D14-E14)/D14</f>
        <v>0.59178743961352653</v>
      </c>
    </row>
    <row r="15" spans="1:6" x14ac:dyDescent="0.3">
      <c r="A15" s="1" t="s">
        <v>11</v>
      </c>
      <c r="B15" s="2">
        <f>AVERAGE(B2:B13)</f>
        <v>15.583333333333334</v>
      </c>
      <c r="C15" s="2">
        <f>AVERAGE(C2:C13)</f>
        <v>1.75</v>
      </c>
      <c r="D15" s="2">
        <f>AVERAGE(D2:D13)</f>
        <v>34.5</v>
      </c>
      <c r="E15" s="2">
        <f>AVERAGE(E2:E13)</f>
        <v>14.083333333333334</v>
      </c>
      <c r="F15" s="3">
        <f t="shared" si="2"/>
        <v>0.59178743961352653</v>
      </c>
    </row>
  </sheetData>
  <conditionalFormatting sqref="F3:F13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12.6640625" bestFit="1" customWidth="1"/>
    <col min="4" max="4" width="26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9" bestFit="1" customWidth="1"/>
    <col min="3" max="3" width="12.6640625" bestFit="1" customWidth="1"/>
    <col min="4" max="4" width="32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sqref="A1:XFD1048576"/>
    </sheetView>
  </sheetViews>
  <sheetFormatPr defaultColWidth="9.109375"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9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sqref="A1:XFD1048576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1.44140625" bestFit="1" customWidth="1"/>
    <col min="5" max="5" width="7.44140625" bestFit="1" customWidth="1"/>
    <col min="6" max="6" width="2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sqref="A1:XFD1048576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1.6640625" bestFit="1" customWidth="1"/>
    <col min="5" max="5" width="7.441406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sqref="A1:XFD1048576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sqref="A1:XFD1048576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2024-04-13T01:16:17Z</dcterms:modified>
</cp:coreProperties>
</file>