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115" documentId="114_{AC9F4747-BE0F-452C-A2C8-58738AABDFF9}" xr6:coauthVersionLast="47" xr6:coauthVersionMax="47" xr10:uidLastSave="{1DCFDAD8-0C68-443C-8BA5-BFD58AE1F4A1}"/>
  <bookViews>
    <workbookView xWindow="-108" yWindow="-108" windowWidth="23256" windowHeight="12456" activeTab="4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<sst xmlns="http://schemas.openxmlformats.org/spreadsheetml/2006/main" count="891" uniqueCount="315">
  <si>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</si>
  <si>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</si>
  <si>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</si>
  <si>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</si>
  <si>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</si>
  <si>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</si>
  <si>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</si>
  <si>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</si>
  <si>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</si>
  <si>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</si>
  <si>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</si>
  <si>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</si>
  <si>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</si>
  <si>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</si>
  <si>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</si>
  <si>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</si>
  <si>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</si>
  <si>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</si>
  <si>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</si>
  <si>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</si>
  <si>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</si>
  <si>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</si>
  <si>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</si>
  <si>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</si>
  <si>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</si>
  <si>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</si>
  <si>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</si>
  <si>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</si>
  <si>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</si>
  <si>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</si>
  <si>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</si>
  <si>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</si>
  <si>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</si>
  <si>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</si>
  <si>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</si>
  <si>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</si>
  <si>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</si>
  <si>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</si>
  <si>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</si>
  <si>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</si>
  <si>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</si>
  <si>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</si>
  <si>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</si>
  <si>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</si>
  <si>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</si>
  <si>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</si>
  <si>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</si>
  <si>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</si>
  <si>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</si>
  <si>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</si>
  <si>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</si>
  <si>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</si>
  <si>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</si>
  <si>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</si>
  <si>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</si>
  <si>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</si>
  <si>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</si>
  <si>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</si>
  <si>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</si>
  <si>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</si>
  <si>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</si>
  <si>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</si>
  <si>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</si>
  <si>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</si>
  <si>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</si>
  <si>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</si>
  <si>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</si>
  <si>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</si>
  <si>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</si>
  <si>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</si>
  <si>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</si>
  <si>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</si>
  <si>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</si>
  <si>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</si>
  <si>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</si>
  <si>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</si>
  <si>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</si>
  <si>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</si>
  <si>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</si>
  <si>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</si>
  <si>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</si>
  <si>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</si>
  <si>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</si>
  <si>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</si>
  <si>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</si>
  <si>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</si>
  <si>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</si>
  <si>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</si>
  <si>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</si>
  <si>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</si>
  <si>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</si>
  <si>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</si>
  <si>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</si>
  <si>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</si>
  <si>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</si>
  <si>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</si>
  <si>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</si>
  <si>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</si>
  <si>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</si>
  <si>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</si>
  <si>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</si>
  <si>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</si>
  <si>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</si>
  <si>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</si>
  <si>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</si>
  <si>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</si>
  <si>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</si>
  <si>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</si>
  <si>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</si>
  <si>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</si>
  <si>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</si>
  <si>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</si>
  <si>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</si>
  <si>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</si>
  <si>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</si>
  <si>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</si>
  <si>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</si>
  <si>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</si>
  <si>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</si>
  <si>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</si>
  <si>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</si>
  <si>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</si>
  <si>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</si>
  <si>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</si>
  <si>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</si>
  <si>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</si>
  <si>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</si>
  <si>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</si>
  <si>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</si>
  <si>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</si>
  <si>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</si>
  <si>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</si>
  <si>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</si>
  <si>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</si>
  <si>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</si>
  <si>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</si>
  <si>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</si>
  <si>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</si>
  <si>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</si>
  <si>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</si>
  <si>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</si>
  <si>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</si>
  <si>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</si>
  <si>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</si>
  <si>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</si>
  <si>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</si>
  <si>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</si>
  <si>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</si>
  <si>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</si>
  <si>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</si>
  <si>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</si>
  <si>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</si>
  <si>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</si>
  <si>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</si>
  <si>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</si>
  <si>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</si>
  <si>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</si>
  <si>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</si>
  <si>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</si>
  <si>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</si>
  <si>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</si>
  <si>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</si>
  <si>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</si>
  <si>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</si>
  <si>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</si>
  <si>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</si>
  <si>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</si>
  <si>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</si>
  <si>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</si>
  <si>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</si>
  <si>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</si>
  <si>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</si>
  <si>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</si>
  <si>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</si>
  <si>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</si>
  <si>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</si>
  <si>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</si>
  <si>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</si>
  <si>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</si>
  <si>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</si>
  <si>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</si>
  <si>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</si>
  <si>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</si>
  <si>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</si>
  <si>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</si>
  <si>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</si>
  <si>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</si>
  <si>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</si>
  <si>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</si>
  <si>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</si>
  <si>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</si>
  <si>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</si>
  <si>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</si>
  <si>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</si>
  <si>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</si>
  <si>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</si>
  <si>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</si>
  <si>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</si>
  <si>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</si>
  <si>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</si>
  <si>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</si>
  <si>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</si>
  <si>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</si>
  <si>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</si>
  <si>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</si>
  <si>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</si>
  <si>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</si>
  <si>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</si>
  <si>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</si>
  <si>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</si>
  <si>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</si>
  <si>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</si>
  <si>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</si>
  <si>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</si>
  <si>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</si>
  <si>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</si>
  <si>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MUTUA MADRID OPEN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</si>
  <si>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</si>
  <si>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</si>
  <si>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</si>
  <si>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</si>
  <si>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</si>
  <si>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</si>
  <si>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</si>
  <si>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</si>
  <si>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</si>
  <si>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</si>
  <si>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</si>
  <si>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</si>
  <si>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</si>
  <si>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</si>
  <si>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</si>
  <si>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</si>
  <si>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</si>
  <si>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</si>
  <si>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</si>
  <si>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</si>
  <si>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</si>
  <si>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</si>
  <si>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</si>
  <si>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</si>
  <si>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</si>
  <si>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</si>
  <si>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</si>
  <si>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</si>
  <si>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</si>
  <si>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</si>
  <si>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</si>
  <si>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</si>
  <si>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</si>
  <si>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</si>
  <si>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</si>
  <si>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</si>
  <si>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</si>
  <si>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</si>
  <si>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</si>
  <si>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</si>
  <si>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</si>
  <si>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</si>
  <si>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</si>
  <si>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</si>
  <si>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</si>
  <si>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</si>
  <si>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</si>
  <si>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</si>
  <si>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</si>
  <si>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</si>
  <si>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</si>
  <si>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</si>
  <si>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</si>
  <si>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</si>
  <si>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</si>
  <si>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</si>
  <si>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</si>
  <si>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</si>
  <si>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</si>
  <si>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</si>
  <si>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</si>
  <si>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</si>
  <si>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</si>
  <si>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</si>
  <si>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</si>
  <si>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</si>
  <si>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</si>
  <si>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</si>
  <si>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</si>
  <si>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</si>
  <si>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</si>
  <si>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</si>
  <si>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</si>
  <si>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</si>
  <si>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</si>
  <si>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</si>
  <si>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</si>
  <si>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</si>
  <si>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</si>
  <si>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</si>
  <si>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</si>
  <si>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</si>
  <si>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</si>
  <si>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</si>
  <si>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</si>
  <si>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</si>
  <si>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</si>
  <si>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</si>
  <si>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</si>
  <si>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</si>
  <si>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</si>
  <si>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</si>
  <si>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</si>
  <si>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67(4) 6-4 6-2</t>
  </si>
  <si>
    <t>Nuno Borges (PORTUGAL)</t>
  </si>
  <si>
    <t>Alejandro Davidovich Fokina (SPAIN)</t>
  </si>
  <si>
    <t>7-6(5) 6-4</t>
  </si>
  <si>
    <t>Dan Evans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</si>
</sst>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0.91304347826086951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D9" sqref="D9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workbookViewId="0">
      <selection activeCell="D2" sqref="D2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E74" activeCellId="18" sqref="E4 E7 E9 E12 E14 E16 E21 E23 E27 E30 E37 E40 E48 E52 E57 E63 E65 E70 E74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295</v>
      </c>
      <c r="B11" t="s">
        <v>34</v>
      </c>
      <c r="C11" t="s">
        <v>142</v>
      </c>
      <c r="D11" t="s">
        <v>296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297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216</v>
      </c>
      <c r="B29" t="s">
        <v>34</v>
      </c>
      <c r="C29" t="s">
        <v>141</v>
      </c>
      <c r="D29" t="s">
        <v>217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218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220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221</v>
      </c>
      <c r="E33" s="4" t="s">
        <v>11</v>
      </c>
      <c r="F33" t="s">
        <v>22</v>
      </c>
    </row>
    <row r="34" spans="1:6" x14ac:dyDescent="0.3">
      <c r="C34" t="s">
        <v>219</v>
      </c>
      <c r="D34" t="s">
        <v>222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223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224</v>
      </c>
      <c r="E37" s="5" t="s">
        <v>12</v>
      </c>
      <c r="F37" t="s">
        <v>83</v>
      </c>
    </row>
    <row r="39" spans="1:6" x14ac:dyDescent="0.3">
      <c r="A39" t="s">
        <v>225</v>
      </c>
      <c r="B39" t="s">
        <v>24</v>
      </c>
      <c r="C39" t="s">
        <v>198</v>
      </c>
      <c r="D39" t="s">
        <v>226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227</v>
      </c>
      <c r="E40" s="5" t="s">
        <v>12</v>
      </c>
      <c r="F40" t="s">
        <v>81</v>
      </c>
    </row>
    <row r="42" spans="1:6" x14ac:dyDescent="0.3">
      <c r="A42" t="s">
        <v>228</v>
      </c>
      <c r="B42" t="s">
        <v>34</v>
      </c>
      <c r="C42" t="s">
        <v>142</v>
      </c>
      <c r="D42" t="s">
        <v>229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230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231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232</v>
      </c>
      <c r="E46" s="4" t="s">
        <v>11</v>
      </c>
      <c r="F46" t="s">
        <v>38</v>
      </c>
    </row>
    <row r="48" spans="1:6" x14ac:dyDescent="0.3">
      <c r="A48" t="s">
        <v>233</v>
      </c>
      <c r="B48" t="s">
        <v>34</v>
      </c>
      <c r="C48" t="s">
        <v>142</v>
      </c>
      <c r="D48" t="s">
        <v>234</v>
      </c>
      <c r="E48" s="5" t="s">
        <v>12</v>
      </c>
      <c r="F48" t="s">
        <v>76</v>
      </c>
    </row>
    <row r="50" spans="1:6" x14ac:dyDescent="0.3">
      <c r="A50" t="s">
        <v>245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240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241</v>
      </c>
      <c r="E52" s="5" t="s">
        <v>12</v>
      </c>
      <c r="F52" t="s">
        <v>75</v>
      </c>
    </row>
    <row r="54" spans="1:6" x14ac:dyDescent="0.3">
      <c r="A54" t="s">
        <v>246</v>
      </c>
      <c r="B54" t="s">
        <v>14</v>
      </c>
      <c r="C54" t="s">
        <v>142</v>
      </c>
      <c r="D54" t="s">
        <v>242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243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244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250</v>
      </c>
      <c r="B59" t="s">
        <v>14</v>
      </c>
      <c r="C59" t="s">
        <v>198</v>
      </c>
      <c r="D59" t="s">
        <v>235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236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237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238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248</v>
      </c>
      <c r="E63" s="5" t="s">
        <v>12</v>
      </c>
      <c r="F63" t="s">
        <v>249</v>
      </c>
    </row>
    <row r="65" spans="1:6" x14ac:dyDescent="0.3">
      <c r="A65" t="s">
        <v>251</v>
      </c>
      <c r="B65" t="s">
        <v>14</v>
      </c>
      <c r="C65" t="s">
        <v>141</v>
      </c>
      <c r="D65" t="s">
        <v>247</v>
      </c>
      <c r="E65" s="5" t="s">
        <v>12</v>
      </c>
      <c r="F65" t="s">
        <v>67</v>
      </c>
    </row>
    <row r="67" spans="1:6" x14ac:dyDescent="0.3">
      <c r="A67" t="s">
        <v>253</v>
      </c>
      <c r="B67" t="s">
        <v>14</v>
      </c>
      <c r="C67" t="s">
        <v>142</v>
      </c>
      <c r="D67" t="s">
        <v>252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247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254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256</v>
      </c>
      <c r="B72" t="s">
        <v>14</v>
      </c>
      <c r="C72" t="s">
        <v>141</v>
      </c>
      <c r="D72" t="s">
        <v>257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258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19" zoomScaleNormal="100" workbookViewId="0">
      <selection activeCell="A29" sqref="A29:F33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222</v>
      </c>
      <c r="E2" s="4" t="s">
        <v>11</v>
      </c>
      <c r="F2" t="s">
        <v>139</v>
      </c>
    </row>
    <row r="3" spans="1:6" x14ac:dyDescent="0.3">
      <c r="C3" t="s">
        <v>141</v>
      </c>
      <c r="D3" t="s">
        <v>260</v>
      </c>
      <c r="E3" s="4" t="s">
        <v>11</v>
      </c>
      <c r="F3" t="s">
        <v>105</v>
      </c>
    </row>
    <row r="4" spans="1:6" x14ac:dyDescent="0.3">
      <c r="C4" t="s">
        <v>142</v>
      </c>
      <c r="D4" t="s">
        <v>254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261</v>
      </c>
      <c r="E7" s="4" t="s">
        <v>11</v>
      </c>
      <c r="F7" t="s">
        <v>98</v>
      </c>
    </row>
    <row r="8" spans="1:6" x14ac:dyDescent="0.3">
      <c r="C8" t="s">
        <v>162</v>
      </c>
      <c r="D8" t="s">
        <v>254</v>
      </c>
      <c r="E8" s="4" t="s">
        <v>11</v>
      </c>
      <c r="F8" t="s">
        <v>136</v>
      </c>
    </row>
    <row r="9" spans="1:6" x14ac:dyDescent="0.3">
      <c r="C9" t="s">
        <v>163</v>
      </c>
      <c r="D9" t="s">
        <v>262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263</v>
      </c>
      <c r="E10" s="4" t="s">
        <v>11</v>
      </c>
      <c r="F10" t="s">
        <v>13</v>
      </c>
    </row>
    <row r="12" spans="1:6" x14ac:dyDescent="0.3">
      <c r="A12" t="s">
        <v>255</v>
      </c>
      <c r="B12" t="s">
        <v>34</v>
      </c>
      <c r="D12" t="s">
        <v>264</v>
      </c>
      <c r="E12" s="4" t="s">
        <v>11</v>
      </c>
      <c r="F12" t="s">
        <v>15</v>
      </c>
    </row>
    <row r="14" spans="1:6" x14ac:dyDescent="0.3">
      <c r="A14" t="s">
        <v>251</v>
      </c>
      <c r="B14" t="s">
        <v>14</v>
      </c>
      <c r="C14" t="s">
        <v>141</v>
      </c>
      <c r="D14" t="s">
        <v>239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265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266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235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218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243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237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267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268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269</v>
      </c>
      <c r="B27" t="s">
        <v>34</v>
      </c>
      <c r="C27" t="s">
        <v>142</v>
      </c>
      <c r="D27" t="s">
        <v>270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271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237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272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273</v>
      </c>
      <c r="E33" s="4" t="s">
        <v>11</v>
      </c>
      <c r="F33" t="s">
        <v>20</v>
      </c>
    </row>
    <row r="35" spans="1:6" x14ac:dyDescent="0.3">
      <c r="A35" t="s">
        <v>216</v>
      </c>
      <c r="B35" t="s">
        <v>34</v>
      </c>
      <c r="C35" t="s">
        <v>142</v>
      </c>
      <c r="D35" t="s">
        <v>223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235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218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274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275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270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276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225</v>
      </c>
      <c r="B47" t="s">
        <v>24</v>
      </c>
      <c r="C47" t="s">
        <v>198</v>
      </c>
      <c r="D47" t="s">
        <v>224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277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278</v>
      </c>
      <c r="B52" t="s">
        <v>34</v>
      </c>
      <c r="C52" t="s">
        <v>142</v>
      </c>
      <c r="D52" t="s">
        <v>279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231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276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280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228</v>
      </c>
      <c r="B58" t="s">
        <v>34</v>
      </c>
      <c r="C58" t="s">
        <v>144</v>
      </c>
      <c r="D58" t="s">
        <v>281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282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283</v>
      </c>
      <c r="B63" t="s">
        <v>14</v>
      </c>
      <c r="C63" t="s">
        <v>142</v>
      </c>
      <c r="D63" t="s">
        <v>284</v>
      </c>
      <c r="E63" s="5" t="s">
        <v>12</v>
      </c>
      <c r="F63" t="s">
        <v>108</v>
      </c>
    </row>
    <row r="65" spans="1:6" x14ac:dyDescent="0.3">
      <c r="A65" t="s">
        <v>245</v>
      </c>
      <c r="B65" t="s">
        <v>14</v>
      </c>
      <c r="C65" t="s">
        <v>142</v>
      </c>
      <c r="D65" t="s">
        <v>285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235</v>
      </c>
      <c r="E67" s="5" t="s">
        <v>12</v>
      </c>
      <c r="F67" t="s">
        <v>106</v>
      </c>
    </row>
    <row r="69" spans="1:6" x14ac:dyDescent="0.3">
      <c r="A69" t="s">
        <v>250</v>
      </c>
      <c r="B69" t="s">
        <v>14</v>
      </c>
      <c r="C69" t="s">
        <v>198</v>
      </c>
      <c r="D69" t="s">
        <v>286</v>
      </c>
      <c r="E69" s="4" t="s">
        <v>11</v>
      </c>
      <c r="F69" t="s">
        <v>259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287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255</v>
      </c>
      <c r="B77" t="s">
        <v>14</v>
      </c>
      <c r="D77" t="s">
        <v>248</v>
      </c>
      <c r="E77" s="5" t="s">
        <v>12</v>
      </c>
      <c r="F77" t="s">
        <v>99</v>
      </c>
    </row>
    <row r="78" spans="1:6" x14ac:dyDescent="0.3">
      <c r="D78" t="s">
        <v>271</v>
      </c>
      <c r="E78" s="4" t="s">
        <v>11</v>
      </c>
      <c r="F78" t="s">
        <v>98</v>
      </c>
    </row>
    <row r="80" spans="1:6" x14ac:dyDescent="0.3">
      <c r="A80" t="s">
        <v>288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290</v>
      </c>
      <c r="B82" t="s">
        <v>14</v>
      </c>
      <c r="C82" t="s">
        <v>142</v>
      </c>
      <c r="D82" t="s">
        <v>289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273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248</v>
      </c>
      <c r="E85" s="5" t="s">
        <v>12</v>
      </c>
      <c r="F85" t="s">
        <v>20</v>
      </c>
    </row>
    <row r="87" spans="1:6" x14ac:dyDescent="0.3">
      <c r="A87" t="s">
        <v>256</v>
      </c>
      <c r="B87" t="s">
        <v>14</v>
      </c>
      <c r="C87" t="s">
        <v>142</v>
      </c>
      <c r="D87" t="s">
        <v>294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293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291</v>
      </c>
      <c r="E89" s="5" t="s">
        <v>12</v>
      </c>
      <c r="F89" t="s">
        <v>292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30"/>
  <sheetViews>
    <sheetView tabSelected="1" topLeftCell="A13" zoomScaleNormal="100" workbookViewId="0">
      <selection activeCell="F30" sqref="F30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0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298</v>
      </c>
      <c r="B2" t="s">
        <v>34</v>
      </c>
      <c r="C2" t="s">
        <v>144</v>
      </c>
      <c r="D2" t="s">
        <v>299</v>
      </c>
      <c r="E2" s="4" t="s">
        <v>11</v>
      </c>
      <c r="F2" t="s">
        <v>55</v>
      </c>
    </row>
    <row r="3" spans="1:6" x14ac:dyDescent="0.3">
      <c r="C3" t="s">
        <v>162</v>
      </c>
      <c r="D3" t="s">
        <v>260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235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300</v>
      </c>
      <c r="E7" s="4" t="s">
        <v>11</v>
      </c>
      <c r="F7" t="s">
        <v>29</v>
      </c>
    </row>
    <row r="8" spans="1:6" x14ac:dyDescent="0.3">
      <c r="C8" t="s">
        <v>144</v>
      </c>
      <c r="D8" t="s">
        <v>262</v>
      </c>
      <c r="E8" s="4" t="s">
        <v>11</v>
      </c>
      <c r="F8" t="s">
        <v>301</v>
      </c>
    </row>
    <row r="9" spans="1:6" x14ac:dyDescent="0.3">
      <c r="C9" t="s">
        <v>162</v>
      </c>
      <c r="D9" t="s">
        <v>260</v>
      </c>
      <c r="E9" s="4" t="s">
        <v>11</v>
      </c>
      <c r="F9" t="s">
        <v>302</v>
      </c>
    </row>
    <row r="10" spans="1:6" x14ac:dyDescent="0.3">
      <c r="C10" t="s">
        <v>163</v>
      </c>
      <c r="D10" t="s">
        <v>303</v>
      </c>
      <c r="E10" s="4" t="s">
        <v>11</v>
      </c>
      <c r="F10" t="s">
        <v>304</v>
      </c>
    </row>
    <row r="11" spans="1:6" x14ac:dyDescent="0.3">
      <c r="C11" t="s">
        <v>164</v>
      </c>
      <c r="D11" t="s">
        <v>235</v>
      </c>
      <c r="E11" s="5" t="s">
        <v>12</v>
      </c>
      <c r="F11" t="s">
        <v>305</v>
      </c>
    </row>
    <row r="13" spans="1:6" x14ac:dyDescent="0.3">
      <c r="A13" t="s">
        <v>251</v>
      </c>
      <c r="B13" t="s">
        <v>14</v>
      </c>
      <c r="C13" t="s">
        <v>141</v>
      </c>
      <c r="D13" t="s">
        <v>306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289</v>
      </c>
      <c r="E15" s="4" t="s">
        <v>11</v>
      </c>
      <c r="F15" t="s">
        <v>307</v>
      </c>
    </row>
    <row r="16" spans="1:6" x14ac:dyDescent="0.3">
      <c r="C16" t="s">
        <v>162</v>
      </c>
      <c r="D16" t="s">
        <v>248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227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260</v>
      </c>
      <c r="E21" s="4" t="s">
        <v>11</v>
      </c>
      <c r="F21" t="s">
        <v>308</v>
      </c>
    </row>
    <row r="22" spans="1:6" x14ac:dyDescent="0.3">
      <c r="C22" t="s">
        <v>144</v>
      </c>
      <c r="D22" t="s">
        <v>284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309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310</v>
      </c>
    </row>
    <row r="26" spans="1:6" x14ac:dyDescent="0.3">
      <c r="A26" t="s">
        <v>146</v>
      </c>
      <c r="B26" t="s">
        <v>34</v>
      </c>
      <c r="C26" t="s">
        <v>142</v>
      </c>
      <c r="D26" t="s">
        <v>311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265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312</v>
      </c>
      <c r="E28" s="4" t="s">
        <v>11</v>
      </c>
      <c r="F28" t="s">
        <v>313</v>
      </c>
    </row>
    <row r="29" spans="1:6" x14ac:dyDescent="0.3">
      <c r="C29" t="s">
        <v>163</v>
      </c>
      <c r="D29" t="s">
        <v>314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237</v>
      </c>
      <c r="E30" s="4" t="s">
        <v>11</v>
      </c>
      <c r="F30" t="s">
        <v>25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workbookViewId="0">
      <selection activeCell="F6" sqref="F6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5</v>
      </c>
      <c r="C6">
        <v>3</v>
      </c>
      <c r="D6">
        <v>23</v>
      </c>
      <c r="E6">
        <v>2</v>
      </c>
      <c r="F6" s="3">
        <f t="shared" si="0"/>
        <v>0.91304347826086951</v>
      </c>
    </row>
    <row r="7" spans="1:6" x14ac:dyDescent="0.3">
      <c r="A7" s="1" t="s">
        <v>6</v>
      </c>
      <c r="B7" s="2">
        <f>SUM(B2:B6)</f>
        <v>55</v>
      </c>
      <c r="C7" s="2">
        <f>SUM(C2:C6)</f>
        <v>9</v>
      </c>
      <c r="D7" s="2">
        <f>SUM(D2:D6)</f>
        <v>143</v>
      </c>
      <c r="E7" s="2">
        <f>SUM(E2:E6)</f>
        <v>42</v>
      </c>
      <c r="F7" s="6">
        <f t="shared" si="0"/>
        <v>0.70629370629370625</v>
      </c>
    </row>
    <row r="8" spans="1:6" x14ac:dyDescent="0.3">
      <c r="A8" s="1" t="s">
        <v>30</v>
      </c>
      <c r="B8" s="2">
        <f>AVERAGE(B2:B6)</f>
        <v>11</v>
      </c>
      <c r="C8" s="2">
        <f>AVERAGE(C2:C6)</f>
        <v>1.8</v>
      </c>
      <c r="D8" s="2">
        <f>AVERAGE(D2:D6)</f>
        <v>28.6</v>
      </c>
      <c r="E8" s="2">
        <f>AVERAGE(E2:E6)</f>
        <v>8.4</v>
      </c>
      <c r="F8" s="6">
        <f t="shared" si="0"/>
        <v>0.70629370629370636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2023-04-23T22:56:31Z</dcterms:modified>
</cp:coreProperties>
</file>