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346" documentId="13_ncr:1_{CDAADD05-1470-488F-A8B7-54C6C98C696B}" xr6:coauthVersionLast="47" xr6:coauthVersionMax="47" xr10:uidLastSave="{949A8B2B-9B98-4F8E-B1D0-F8211CA8B557}"/>
  <bookViews>
    <workbookView xWindow="9465" yWindow="2265" windowWidth="28800" windowHeight="15345" activeTab="6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<sst xmlns="http://schemas.openxmlformats.org/spreadsheetml/2006/main" count="1853" uniqueCount="521">
  <si>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</si>
  <si>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</si>
  <si>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</si>
  <si>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</si>
  <si>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</si>
  <si>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</si>
  <si>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</si>
  <si>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</si>
  <si>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</si>
  <si>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</si>
  <si>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</si>
  <si>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</si>
  <si>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</si>
  <si>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</si>
  <si>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</si>
  <si>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</si>
  <si>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</si>
  <si>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</si>
  <si>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</si>
  <si>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</si>
  <si>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</si>
  <si>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</si>
  <si>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</si>
  <si>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</si>
  <si>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</si>
  <si>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</si>
  <si>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</si>
  <si>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</si>
  <si>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</si>
  <si>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</si>
  <si>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</si>
  <si>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</si>
  <si>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</si>
  <si>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</si>
  <si>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</si>
  <si>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</si>
  <si>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</si>
  <si>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</si>
  <si>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</si>
  <si>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</si>
  <si>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</si>
  <si>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</si>
  <si>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</si>
  <si>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</si>
  <si>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</si>
  <si>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</si>
  <si>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</si>
  <si>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</si>
  <si>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</si>
  <si>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</si>
  <si>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</si>
  <si>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</si>
  <si>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</si>
  <si>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</si>
  <si>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</si>
  <si>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</si>
  <si>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</si>
  <si>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</si>
  <si>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</si>
  <si>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</si>
  <si>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</si>
  <si>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</si>
  <si>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</si>
  <si>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</si>
  <si>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</si>
  <si>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</si>
  <si>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</si>
  <si>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</si>
  <si>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</si>
  <si>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</si>
  <si>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</si>
  <si>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</si>
  <si>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</si>
  <si>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</si>
  <si>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</si>
  <si>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</si>
  <si>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</si>
  <si>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</si>
  <si>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</si>
  <si>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</si>
  <si>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</si>
  <si>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</si>
  <si>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</si>
  <si>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</si>
  <si>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</si>
  <si>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</si>
  <si>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</si>
  <si>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</si>
  <si>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</si>
  <si>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</si>
  <si>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</si>
  <si>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</si>
  <si>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</si>
  <si>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</si>
  <si>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</si>
  <si>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</si>
  <si>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</si>
  <si>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</si>
  <si>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</si>
  <si>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</si>
  <si>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</si>
  <si>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</si>
  <si>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</si>
  <si>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</si>
  <si>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</si>
  <si>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</si>
  <si>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</si>
  <si>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</si>
  <si>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</si>
  <si>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</si>
  <si>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</si>
  <si>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</si>
  <si>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</si>
  <si>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</si>
  <si>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</si>
  <si>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</si>
  <si>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</si>
  <si>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</si>
  <si>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</si>
  <si>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</si>
  <si>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</si>
  <si>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</si>
  <si>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</si>
  <si>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</si>
  <si>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</si>
  <si>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</si>
  <si>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</si>
  <si>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</si>
  <si>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</si>
  <si>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</si>
  <si>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</si>
  <si>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</si>
  <si>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</si>
  <si>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</si>
  <si>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</si>
  <si>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</si>
  <si>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</si>
  <si>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</si>
  <si>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</si>
  <si>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</si>
  <si>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</si>
  <si>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</si>
  <si>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</si>
  <si>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</si>
  <si>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</si>
  <si>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</si>
  <si>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</si>
  <si>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</si>
  <si>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</si>
  <si>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</si>
  <si>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</si>
  <si>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</si>
  <si>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</si>
  <si>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</si>
  <si>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</si>
  <si>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</si>
  <si>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</si>
  <si>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</si>
  <si>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</si>
  <si>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</si>
  <si>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</si>
  <si>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</si>
  <si>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</si>
  <si>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</si>
  <si>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</si>
  <si>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</si>
  <si>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</si>
  <si>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</si>
  <si>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</si>
  <si>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</si>
  <si>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</si>
  <si>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</si>
  <si>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</si>
  <si>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</si>
  <si>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</si>
  <si>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</si>
  <si>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</si>
  <si>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</si>
  <si>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</si>
  <si>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</si>
  <si>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</si>
  <si>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</si>
  <si>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</si>
  <si>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</si>
  <si>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</si>
  <si>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</si>
  <si>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</si>
  <si>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</si>
  <si>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</si>
  <si>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</si>
  <si>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</si>
  <si>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</si>
  <si>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</si>
  <si>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</si>
  <si>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</si>
  <si>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</si>
  <si>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</si>
  <si>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</si>
  <si>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</si>
  <si>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</si>
  <si>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</si>
  <si>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</si>
  <si>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</si>
  <si>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</si>
  <si>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</si>
  <si>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</si>
  <si>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</si>
  <si>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</si>
  <si>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</si>
  <si>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</si>
  <si>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</si>
  <si>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</si>
  <si>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</si>
  <si>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</si>
  <si>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</si>
  <si>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</si>
  <si>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</si>
  <si>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</si>
  <si>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</si>
  <si>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</si>
  <si>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</si>
  <si>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</si>
  <si>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</si>
  <si>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</si>
  <si>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</si>
  <si>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</si>
  <si>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</si>
  <si>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</si>
  <si>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</si>
  <si>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</si>
  <si>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</si>
  <si>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</si>
  <si>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</si>
  <si>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</si>
  <si>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</si>
  <si>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</si>
  <si>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</si>
  <si>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</si>
  <si>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</si>
  <si>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</si>
  <si>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</si>
  <si>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</si>
  <si>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</si>
  <si>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</si>
  <si>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</si>
  <si>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</si>
  <si>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</si>
  <si>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</si>
  <si>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</si>
  <si>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</si>
  <si>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</si>
  <si>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</si>
  <si>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</si>
  <si>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</si>
  <si>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</si>
  <si>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</si>
  <si>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</si>
  <si>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</si>
  <si>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</si>
  <si>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</si>
  <si>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</si>
  <si>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</si>
  <si>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</si>
  <si>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</si>
  <si>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</si>
  <si>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</si>
  <si>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</si>
  <si>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</si>
  <si>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</si>
  <si>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</si>
  <si>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</si>
  <si>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</si>
  <si>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</si>
  <si>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</si>
  <si>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</si>
  <si>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</si>
  <si>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</si>
  <si>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</si>
  <si>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</si>
  <si>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</si>
  <si>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</si>
  <si>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</si>
  <si>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</si>
  <si>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</si>
  <si>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</si>
  <si>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</si>
  <si>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</si>
  <si>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</si>
  <si>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</si>
  <si>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</si>
  <si>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</si>
  <si>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</si>
  <si>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</si>
  <si>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</si>
  <si>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</si>
  <si>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</si>
  <si>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</si>
  <si>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</si>
  <si>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</si>
  <si>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</si>
  <si>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</si>
  <si>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</si>
  <si>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</si>
  <si>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</si>
  <si>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</si>
  <si>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</si>
  <si>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</si>
  <si>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</si>
  <si>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</si>
  <si>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</si>
  <si>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</si>
  <si>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</si>
  <si>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</si>
  <si>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</si>
  <si>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</si>
  <si>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</si>
  <si>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</si>
  <si>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</si>
  <si>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</si>
  <si>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</si>
  <si>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</si>
  <si>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</si>
  <si>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</si>
  <si>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</si>
  <si>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</si>
  <si>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</si>
  <si>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</si>
  <si>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</si>
  <si>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</si>
  <si>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</si>
  <si>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</si>
  <si>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</si>
  <si>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</si>
  <si>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</si>
  <si>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</si>
  <si>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</si>
  <si>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</si>
  <si>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</si>
  <si>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</si>
  <si>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</si>
  <si>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</si>
  <si>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</si>
  <si>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</si>
  <si>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</si>
  <si>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</si>
  <si>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</si>
  <si>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</si>
  <si>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</si>
  <si>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</si>
  <si>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</si>
  <si>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</si>
  <si>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</si>
  <si>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</si>
  <si>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</si>
  <si>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</si>
  <si>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</si>
  <si>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</si>
  <si>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</si>
  <si>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</si>
  <si>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</si>
  <si>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</si>
  <si>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</si>
  <si>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</si>
  <si>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</si>
  <si>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</si>
  <si>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</si>
  <si>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</si>
  <si>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</si>
  <si>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</si>
  <si>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</si>
  <si>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</si>
  <si>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</si>
  <si>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</si>
  <si>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</si>
  <si>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</si>
  <si>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</si>
  <si>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</si>
  <si>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</si>
  <si>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</si>
  <si>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</si>
  <si>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</si>
  <si>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</si>
  <si>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</si>
  <si>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</si>
  <si>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</si>
  <si>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</si>
  <si>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</si>
  <si>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</si>
  <si>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</si>
  <si>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</si>
  <si>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</si>
  <si>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</si>
  <si>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</si>
  <si>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</si>
  <si>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</si>
  <si>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</si>
  <si>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</si>
  <si>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</si>
  <si>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</si>
  <si>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</si>
  <si>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</si>
  <si>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</si>
  <si>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</si>
  <si>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</si>
  <si>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</si>
  <si>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</si>
  <si>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</si>
  <si>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</si>
  <si>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</si>
  <si>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</si>
  <si>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</si>
  <si>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</si>
  <si>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</si>
  <si>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</si>
  <si>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</si>
  <si>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</si>
  <si>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</si>
  <si>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</si>
  <si>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</si>
  <si>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</si>
  <si>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</si>
  <si>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</si>
  <si>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</si>
  <si>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</si>
  <si>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</si>
  <si>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</si>
  <si>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</si>
  <si>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</si>
  <si>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</si>
  <si>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</si>
  <si>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</si>
  <si>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</si>
  <si>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</si>
  <si>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</si>
  <si>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</si>
  <si>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</si>
  <si>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</si>
  <si>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</si>
  <si>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</si>
  <si>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</si>
  <si>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</si>
  <si>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</si>
  <si>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</si>
  <si>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</si>
  <si>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</si>
  <si>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</si>
  <si>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</si>
  <si>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</si>
  <si>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</si>
  <si>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</si>
  <si>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</si>
  <si>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</si>
  <si>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</si>
  <si>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</si>
  <si>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</si>
  <si>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</si>
  <si>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</si>
  <si>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</si>
  <si>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</si>
  <si>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</si>
  <si>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</si>
  <si>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</si>
  <si>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</si>
  <si>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</si>
  <si>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</si>
  <si>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</si>
  <si>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</si>
  <si>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</si>
  <si>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</si>
  <si>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</si>
  <si>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</si>
  <si>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</si>
  <si>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</si>
  <si>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</si>
  <si>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</si>
  <si>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</si>
  <si>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</si>
  <si>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</si>
  <si>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</si>
  <si>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</si>
  <si>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</si>
  <si>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</si>
  <si>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</si>
  <si>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</si>
  <si>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</si>
  <si>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</si>
  <si>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</si>
  <si>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</si>
  <si>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</si>
  <si>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</si>
  <si>
    <t>Yannick Hanfmann (GERMANY)</t>
  </si>
  <si>
    <t>6-3 6-4 3-6 6-3</t>
  </si>
  <si>
    <t>7-6(3) 7-6(4) 2-6 7-6(4)</t>
  </si>
  <si>
    <t>6-1 6-4 6-2</t>
  </si>
  <si>
    <t>6-2 6-4 7-6(9)</t>
  </si>
  <si>
    <t>6-7(7) 6-4 7-6(4) 2-6 6-3</t>
  </si>
  <si>
    <t>Matteo Berrettini (ITALY)</t>
  </si>
  <si>
    <t>7-6(4) 6-2</t>
  </si>
  <si>
    <t>7-6(9) 5-7 7-6(4)</t>
  </si>
  <si>
    <t>4-6 7-5 6-4</t>
  </si>
  <si>
    <t>6-4 7-5</t>
  </si>
  <si>
    <t>6-3 1-6 6-2</t>
  </si>
  <si>
    <t>CINCINNATI OPEN</t>
  </si>
  <si>
    <t>Alejandro Tabilo (CHILE)</t>
  </si>
  <si>
    <t>Alex Michelsen (USA)</t>
  </si>
  <si>
    <t>Jordan Thompson (AUSTRALIA)</t>
  </si>
  <si>
    <t>2-6 6-2 6-1 6-2</t>
  </si>
  <si>
    <t>7-6(3) 7-6(5) 6-1</t>
  </si>
  <si>
    <t>6-2 1-6 6-1 6-4</t>
  </si>
  <si>
    <t>7-5 7-6(3) 6-2</t>
  </si>
  <si>
    <t>6-3 6-4 7-5</t>
  </si>
  <si>
    <t>Bu Yunchaokete (CHINA)</t>
  </si>
  <si>
    <t>Nicolas Jarry (CHILE)</t>
  </si>
  <si>
    <t>Roman Safiullin (RUSSIA)</t>
  </si>
  <si>
    <t>3-6 6-2 6-3</t>
  </si>
  <si>
    <t>6-3 7-6(3)</t>
  </si>
  <si>
    <t>6-7(6) 6-4 7-6(3)</t>
  </si>
  <si>
    <t>6-7(3) 6-4 6-2</t>
  </si>
  <si>
    <t>6-4 7-6(1)</t>
  </si>
  <si>
    <t>7-6(2) 6-2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</si>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</sst>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  <xf numFmtId="15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0.9178082191780822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D7" sqref="D7"/>
    </sheetView>
  </sheetViews>
  <sheetFormatPr defaultColWidth="8.85546875"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7" sqref="D7"/>
    </sheetView>
  </sheetViews>
  <sheetFormatPr defaultColWidth="8.85546875"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9" workbookViewId="0">
      <selection activeCell="D7" sqref="D7"/>
    </sheetView>
  </sheetViews>
  <sheetFormatPr defaultColWidth="8.855468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358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502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344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345</v>
      </c>
      <c r="E30" s="5" t="s">
        <v>80</v>
      </c>
      <c r="F30" t="s">
        <v>57</v>
      </c>
    </row>
    <row r="32" spans="1:6" x14ac:dyDescent="0.25">
      <c r="A32" t="s">
        <v>346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347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348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349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350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351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352</v>
      </c>
    </row>
    <row r="41" spans="1:6" x14ac:dyDescent="0.25">
      <c r="A41" t="s">
        <v>353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354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355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356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357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D7" sqref="D7"/>
    </sheetView>
  </sheetViews>
  <sheetFormatPr defaultColWidth="8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359</v>
      </c>
      <c r="B2" t="s">
        <v>7</v>
      </c>
      <c r="C2" t="s">
        <v>83</v>
      </c>
      <c r="D2" t="s">
        <v>360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361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362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363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364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365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366</v>
      </c>
      <c r="B16" t="s">
        <v>7</v>
      </c>
      <c r="C16" t="s">
        <v>83</v>
      </c>
      <c r="D16" t="s">
        <v>367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368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369</v>
      </c>
      <c r="E18" s="5" t="s">
        <v>80</v>
      </c>
      <c r="F18" t="s">
        <v>58</v>
      </c>
    </row>
    <row r="20" spans="1:6" x14ac:dyDescent="0.25">
      <c r="A20" t="s">
        <v>371</v>
      </c>
      <c r="B20" t="s">
        <v>7</v>
      </c>
      <c r="C20" t="s">
        <v>90</v>
      </c>
      <c r="D20" t="s">
        <v>365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367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368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370</v>
      </c>
      <c r="E25" s="5" t="s">
        <v>80</v>
      </c>
      <c r="F25" t="s">
        <v>53</v>
      </c>
    </row>
    <row r="27" spans="1:6" x14ac:dyDescent="0.25">
      <c r="A27" t="s">
        <v>372</v>
      </c>
      <c r="B27" t="s">
        <v>22</v>
      </c>
      <c r="C27" t="s">
        <v>90</v>
      </c>
      <c r="D27" t="s">
        <v>373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374</v>
      </c>
      <c r="B30" t="s">
        <v>22</v>
      </c>
      <c r="C30" t="s">
        <v>83</v>
      </c>
      <c r="D30" t="s">
        <v>375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368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376</v>
      </c>
      <c r="B35" t="s">
        <v>22</v>
      </c>
      <c r="C35" t="s">
        <v>90</v>
      </c>
      <c r="D35" t="s">
        <v>377</v>
      </c>
      <c r="E35" s="6" t="s">
        <v>81</v>
      </c>
      <c r="F35" t="s">
        <v>379</v>
      </c>
    </row>
    <row r="36" spans="1:6" x14ac:dyDescent="0.25">
      <c r="C36" t="s">
        <v>83</v>
      </c>
      <c r="D36" t="s">
        <v>378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381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350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369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380</v>
      </c>
      <c r="E42" s="5" t="s">
        <v>80</v>
      </c>
      <c r="F42" t="s">
        <v>166</v>
      </c>
    </row>
    <row r="44" spans="1:6" x14ac:dyDescent="0.25">
      <c r="A44" t="s">
        <v>346</v>
      </c>
      <c r="B44" t="s">
        <v>22</v>
      </c>
      <c r="C44" t="s">
        <v>88</v>
      </c>
      <c r="D44" t="s">
        <v>383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384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350</v>
      </c>
      <c r="E47" s="5" t="s">
        <v>80</v>
      </c>
      <c r="F47" t="s">
        <v>162</v>
      </c>
    </row>
    <row r="49" spans="1:6" x14ac:dyDescent="0.25">
      <c r="A49" t="s">
        <v>386</v>
      </c>
      <c r="B49" t="s">
        <v>29</v>
      </c>
      <c r="C49" t="s">
        <v>83</v>
      </c>
      <c r="D49" t="s">
        <v>385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388</v>
      </c>
      <c r="B53" t="s">
        <v>7</v>
      </c>
      <c r="C53" t="s">
        <v>84</v>
      </c>
      <c r="D53" t="s">
        <v>387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389</v>
      </c>
      <c r="B61" t="s">
        <v>7</v>
      </c>
      <c r="C61" t="s">
        <v>83</v>
      </c>
      <c r="D61" t="s">
        <v>390</v>
      </c>
      <c r="E61" s="5" t="s">
        <v>80</v>
      </c>
      <c r="F61" t="s">
        <v>38</v>
      </c>
    </row>
    <row r="63" spans="1:6" x14ac:dyDescent="0.25">
      <c r="A63" t="s">
        <v>502</v>
      </c>
      <c r="B63" t="s">
        <v>7</v>
      </c>
      <c r="C63" t="s">
        <v>90</v>
      </c>
      <c r="D63" t="s">
        <v>391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392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393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349</v>
      </c>
      <c r="E69" s="5" t="s">
        <v>80</v>
      </c>
      <c r="F69" t="s">
        <v>152</v>
      </c>
    </row>
    <row r="71" spans="1:6" x14ac:dyDescent="0.25">
      <c r="A71" t="s">
        <v>353</v>
      </c>
      <c r="B71" t="s">
        <v>7</v>
      </c>
      <c r="C71" t="s">
        <v>84</v>
      </c>
      <c r="D71" t="s">
        <v>375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390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394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395</v>
      </c>
      <c r="B76" t="s">
        <v>7</v>
      </c>
      <c r="C76" t="s">
        <v>90</v>
      </c>
      <c r="D76" t="s">
        <v>396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392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397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398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380</v>
      </c>
      <c r="E81" s="6" t="s">
        <v>81</v>
      </c>
      <c r="F81" t="s">
        <v>10</v>
      </c>
    </row>
    <row r="82" spans="1:6" x14ac:dyDescent="0.25">
      <c r="C82" t="s">
        <v>86</v>
      </c>
      <c r="D82" t="s">
        <v>399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400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401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402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351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403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404</v>
      </c>
      <c r="B92" t="s">
        <v>7</v>
      </c>
      <c r="C92" t="s">
        <v>84</v>
      </c>
      <c r="D92" t="s">
        <v>382</v>
      </c>
      <c r="E92" s="5" t="s">
        <v>80</v>
      </c>
      <c r="F92" t="s">
        <v>66</v>
      </c>
    </row>
    <row r="94" spans="1:6" x14ac:dyDescent="0.25">
      <c r="A94" t="s">
        <v>405</v>
      </c>
      <c r="B94" t="s">
        <v>7</v>
      </c>
      <c r="C94" t="s">
        <v>406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406</v>
      </c>
      <c r="D95" t="s">
        <v>370</v>
      </c>
      <c r="E95" s="6" t="s">
        <v>81</v>
      </c>
      <c r="F95" t="s">
        <v>35</v>
      </c>
    </row>
    <row r="97" spans="1:6" x14ac:dyDescent="0.25">
      <c r="A97" t="s">
        <v>407</v>
      </c>
      <c r="B97" t="s">
        <v>7</v>
      </c>
      <c r="D97" t="s">
        <v>392</v>
      </c>
      <c r="E97" s="6" t="s">
        <v>81</v>
      </c>
      <c r="F97" t="s">
        <v>50</v>
      </c>
    </row>
    <row r="98" spans="1:6" x14ac:dyDescent="0.25">
      <c r="D98" t="s">
        <v>408</v>
      </c>
      <c r="E98" s="6" t="s">
        <v>81</v>
      </c>
      <c r="F98" t="s">
        <v>36</v>
      </c>
    </row>
    <row r="99" spans="1:6" x14ac:dyDescent="0.25">
      <c r="D99" t="s">
        <v>409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workbookViewId="0">
      <selection sqref="A1:XFD1048576"/>
    </sheetView>
  </sheetViews>
  <sheetFormatPr defaultColWidth="8.8554687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410</v>
      </c>
      <c r="E4" s="6" t="s">
        <v>81</v>
      </c>
      <c r="F4" t="s">
        <v>205</v>
      </c>
    </row>
    <row r="5" spans="1:6" x14ac:dyDescent="0.25">
      <c r="C5" t="s">
        <v>84</v>
      </c>
      <c r="D5" t="s">
        <v>355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520</v>
      </c>
      <c r="B8" t="s">
        <v>7</v>
      </c>
      <c r="C8" t="s">
        <v>83</v>
      </c>
      <c r="D8" t="s">
        <v>411</v>
      </c>
      <c r="E8" s="6" t="s">
        <v>81</v>
      </c>
      <c r="F8" t="s">
        <v>202</v>
      </c>
    </row>
    <row r="9" spans="1:6" x14ac:dyDescent="0.25">
      <c r="C9" t="s">
        <v>84</v>
      </c>
      <c r="D9" t="s">
        <v>382</v>
      </c>
      <c r="E9" s="6" t="s">
        <v>81</v>
      </c>
      <c r="F9" t="s">
        <v>30</v>
      </c>
    </row>
    <row r="10" spans="1:6" x14ac:dyDescent="0.25">
      <c r="C10" t="s">
        <v>85</v>
      </c>
      <c r="D10" t="s">
        <v>370</v>
      </c>
      <c r="E10" s="5" t="s">
        <v>80</v>
      </c>
      <c r="F10" t="s">
        <v>28</v>
      </c>
    </row>
    <row r="12" spans="1:6" x14ac:dyDescent="0.25">
      <c r="A12" t="s">
        <v>407</v>
      </c>
      <c r="B12" t="s">
        <v>7</v>
      </c>
      <c r="D12" t="s">
        <v>412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395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347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413</v>
      </c>
      <c r="E17" s="7" t="s">
        <v>82</v>
      </c>
      <c r="F17" t="s">
        <v>252</v>
      </c>
    </row>
    <row r="19" spans="1:6" x14ac:dyDescent="0.25">
      <c r="A19" t="s">
        <v>371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413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428</v>
      </c>
      <c r="E22" s="5" t="s">
        <v>80</v>
      </c>
      <c r="F22" t="s">
        <v>414</v>
      </c>
    </row>
    <row r="24" spans="1:6" x14ac:dyDescent="0.25">
      <c r="A24" t="s">
        <v>372</v>
      </c>
      <c r="B24" t="s">
        <v>22</v>
      </c>
      <c r="C24" t="s">
        <v>90</v>
      </c>
      <c r="D24" t="s">
        <v>415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349</v>
      </c>
      <c r="E27" s="5" t="s">
        <v>80</v>
      </c>
      <c r="F27" t="s">
        <v>196</v>
      </c>
    </row>
    <row r="29" spans="1:6" x14ac:dyDescent="0.25">
      <c r="A29" t="s">
        <v>376</v>
      </c>
      <c r="B29" t="s">
        <v>22</v>
      </c>
      <c r="C29" t="s">
        <v>90</v>
      </c>
      <c r="D29" t="s">
        <v>416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355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417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418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419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394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346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420</v>
      </c>
    </row>
    <row r="43" spans="1:6" x14ac:dyDescent="0.25">
      <c r="A43" t="s">
        <v>421</v>
      </c>
      <c r="B43" t="s">
        <v>29</v>
      </c>
      <c r="C43" t="s">
        <v>84</v>
      </c>
      <c r="D43" t="s">
        <v>416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392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389</v>
      </c>
      <c r="B56" t="s">
        <v>7</v>
      </c>
      <c r="C56" t="s">
        <v>83</v>
      </c>
      <c r="D56" t="s">
        <v>356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502</v>
      </c>
      <c r="B59" t="s">
        <v>7</v>
      </c>
      <c r="C59" t="s">
        <v>90</v>
      </c>
      <c r="D59" t="s">
        <v>422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361</v>
      </c>
      <c r="E60" s="6" t="s">
        <v>81</v>
      </c>
      <c r="F60" t="s">
        <v>423</v>
      </c>
    </row>
    <row r="61" spans="1:6" x14ac:dyDescent="0.25">
      <c r="C61" t="s">
        <v>84</v>
      </c>
      <c r="D61" t="s">
        <v>417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424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425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426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427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407</v>
      </c>
      <c r="B69" t="s">
        <v>7</v>
      </c>
      <c r="D69" t="s">
        <v>428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353</v>
      </c>
      <c r="B72" t="s">
        <v>7</v>
      </c>
      <c r="C72" t="s">
        <v>84</v>
      </c>
      <c r="D72" t="s">
        <v>429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430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431</v>
      </c>
      <c r="E74" s="5" t="s">
        <v>80</v>
      </c>
      <c r="F74" t="s">
        <v>432</v>
      </c>
    </row>
    <row r="76" spans="1:6" x14ac:dyDescent="0.25">
      <c r="A76" t="s">
        <v>256</v>
      </c>
      <c r="B76" t="s">
        <v>7</v>
      </c>
      <c r="C76" t="s">
        <v>83</v>
      </c>
      <c r="D76" t="s">
        <v>433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428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403</v>
      </c>
      <c r="B80" t="s">
        <v>7</v>
      </c>
      <c r="C80" t="s">
        <v>90</v>
      </c>
      <c r="D80" t="s">
        <v>354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workbookViewId="0">
      <selection activeCell="D7" sqref="D7"/>
    </sheetView>
  </sheetViews>
  <sheetFormatPr defaultColWidth="8.8554687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434</v>
      </c>
      <c r="B2" t="s">
        <v>7</v>
      </c>
      <c r="C2" t="s">
        <v>83</v>
      </c>
      <c r="D2" t="s">
        <v>435</v>
      </c>
      <c r="E2" s="6" t="s">
        <v>81</v>
      </c>
      <c r="F2" t="s">
        <v>9</v>
      </c>
    </row>
    <row r="3" spans="1:6" x14ac:dyDescent="0.25">
      <c r="C3" t="s">
        <v>84</v>
      </c>
      <c r="D3" t="s">
        <v>436</v>
      </c>
      <c r="E3" s="6" t="s">
        <v>81</v>
      </c>
      <c r="F3" t="s">
        <v>40</v>
      </c>
    </row>
    <row r="4" spans="1:6" x14ac:dyDescent="0.25">
      <c r="C4" t="s">
        <v>85</v>
      </c>
      <c r="D4" t="s">
        <v>437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435</v>
      </c>
      <c r="E6" s="6" t="s">
        <v>81</v>
      </c>
      <c r="F6" t="s">
        <v>238</v>
      </c>
    </row>
    <row r="7" spans="1:6" x14ac:dyDescent="0.25">
      <c r="C7" t="s">
        <v>90</v>
      </c>
      <c r="D7" t="s">
        <v>438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439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347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439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440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395</v>
      </c>
      <c r="B22" t="s">
        <v>7</v>
      </c>
      <c r="C22" t="s">
        <v>90</v>
      </c>
      <c r="D22" t="s">
        <v>441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442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397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371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345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443</v>
      </c>
      <c r="B35" t="s">
        <v>22</v>
      </c>
      <c r="C35" t="s">
        <v>83</v>
      </c>
      <c r="D35" t="s">
        <v>444</v>
      </c>
      <c r="E35" s="6" t="s">
        <v>81</v>
      </c>
      <c r="F35" t="s">
        <v>446</v>
      </c>
    </row>
    <row r="36" spans="1:6" x14ac:dyDescent="0.25">
      <c r="C36" t="s">
        <v>84</v>
      </c>
      <c r="D36" t="s">
        <v>370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398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445</v>
      </c>
      <c r="E38" s="5" t="s">
        <v>80</v>
      </c>
      <c r="F38" t="s">
        <v>232</v>
      </c>
    </row>
    <row r="40" spans="1:6" x14ac:dyDescent="0.25">
      <c r="A40" t="s">
        <v>374</v>
      </c>
      <c r="B40" t="s">
        <v>22</v>
      </c>
      <c r="C40" t="s">
        <v>83</v>
      </c>
      <c r="D40" t="s">
        <v>444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447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398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422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448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428</v>
      </c>
      <c r="E46" s="5" t="s">
        <v>80</v>
      </c>
      <c r="F46" t="s">
        <v>231</v>
      </c>
    </row>
    <row r="48" spans="1:6" x14ac:dyDescent="0.25">
      <c r="A48" t="s">
        <v>346</v>
      </c>
      <c r="B48" t="s">
        <v>22</v>
      </c>
      <c r="C48" t="s">
        <v>88</v>
      </c>
      <c r="D48" t="s">
        <v>449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424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450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451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450</v>
      </c>
      <c r="E56" s="5" t="s">
        <v>80</v>
      </c>
      <c r="F56" t="s">
        <v>452</v>
      </c>
    </row>
    <row r="58" spans="1:6" x14ac:dyDescent="0.25">
      <c r="A58" t="s">
        <v>301</v>
      </c>
      <c r="B58" t="s">
        <v>29</v>
      </c>
      <c r="C58" t="s">
        <v>88</v>
      </c>
      <c r="D58" t="s">
        <v>453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444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454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408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455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389</v>
      </c>
      <c r="B65" t="s">
        <v>7</v>
      </c>
      <c r="C65" t="s">
        <v>83</v>
      </c>
      <c r="D65" t="s">
        <v>456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457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416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355</v>
      </c>
      <c r="E69" s="6" t="s">
        <v>81</v>
      </c>
      <c r="F69" t="s">
        <v>24</v>
      </c>
    </row>
    <row r="71" spans="1:6" x14ac:dyDescent="0.25">
      <c r="A71" t="s">
        <v>502</v>
      </c>
      <c r="B71" t="s">
        <v>7</v>
      </c>
      <c r="C71" t="s">
        <v>83</v>
      </c>
      <c r="D71" t="s">
        <v>458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459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349</v>
      </c>
      <c r="E76" s="5" t="s">
        <v>80</v>
      </c>
      <c r="F76" t="s">
        <v>219</v>
      </c>
    </row>
    <row r="78" spans="1:6" x14ac:dyDescent="0.25">
      <c r="A78" t="s">
        <v>460</v>
      </c>
      <c r="B78" t="s">
        <v>7</v>
      </c>
      <c r="C78" t="s">
        <v>83</v>
      </c>
      <c r="D78" t="s">
        <v>461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462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345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463</v>
      </c>
      <c r="B84" t="s">
        <v>7</v>
      </c>
      <c r="C84" t="s">
        <v>90</v>
      </c>
      <c r="D84" t="s">
        <v>464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403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355</v>
      </c>
      <c r="E95" s="7" t="s">
        <v>82</v>
      </c>
      <c r="F95" t="s">
        <v>252</v>
      </c>
    </row>
    <row r="97" spans="1:6" x14ac:dyDescent="0.25">
      <c r="A97" t="s">
        <v>405</v>
      </c>
      <c r="B97" t="s">
        <v>7</v>
      </c>
      <c r="C97" t="s">
        <v>406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406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406</v>
      </c>
      <c r="D99" t="s">
        <v>431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407</v>
      </c>
      <c r="B103" t="s">
        <v>7</v>
      </c>
      <c r="D103" t="s">
        <v>440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355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97"/>
  <sheetViews>
    <sheetView tabSelected="1" topLeftCell="A61" workbookViewId="0">
      <selection activeCell="D7" sqref="D7"/>
    </sheetView>
  </sheetViews>
  <sheetFormatPr defaultColWidth="8.85546875"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465</v>
      </c>
      <c r="E12" s="6" t="s">
        <v>81</v>
      </c>
      <c r="F12" t="s">
        <v>466</v>
      </c>
    </row>
    <row r="13" spans="1:6" x14ac:dyDescent="0.25">
      <c r="C13" t="s">
        <v>86</v>
      </c>
      <c r="D13" t="s">
        <v>440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355</v>
      </c>
      <c r="E14" s="6" t="s">
        <v>81</v>
      </c>
      <c r="F14" t="s">
        <v>42</v>
      </c>
    </row>
    <row r="16" spans="1:6" x14ac:dyDescent="0.25">
      <c r="A16" t="s">
        <v>395</v>
      </c>
      <c r="B16" t="s">
        <v>7</v>
      </c>
      <c r="C16" t="s">
        <v>90</v>
      </c>
      <c r="D16" t="s">
        <v>436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467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249</v>
      </c>
      <c r="E20" s="5" t="s">
        <v>80</v>
      </c>
      <c r="F20" t="s">
        <v>468</v>
      </c>
    </row>
    <row r="22" spans="1:6" x14ac:dyDescent="0.25">
      <c r="A22" t="s">
        <v>371</v>
      </c>
      <c r="B22" t="s">
        <v>7</v>
      </c>
      <c r="C22" t="s">
        <v>90</v>
      </c>
      <c r="D22" t="s">
        <v>469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440</v>
      </c>
      <c r="E23" s="6" t="s">
        <v>81</v>
      </c>
      <c r="F23" t="s">
        <v>471</v>
      </c>
    </row>
    <row r="24" spans="1:6" x14ac:dyDescent="0.25">
      <c r="C24" t="s">
        <v>84</v>
      </c>
      <c r="D24" t="s">
        <v>387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470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345</v>
      </c>
      <c r="E27" s="6" t="s">
        <v>81</v>
      </c>
      <c r="F27" t="s">
        <v>34</v>
      </c>
    </row>
    <row r="29" spans="1:6" x14ac:dyDescent="0.25">
      <c r="A29" t="s">
        <v>443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467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431</v>
      </c>
      <c r="E31" s="6" t="s">
        <v>81</v>
      </c>
      <c r="F31" t="s">
        <v>472</v>
      </c>
    </row>
    <row r="32" spans="1:6" x14ac:dyDescent="0.25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25">
      <c r="A34" t="s">
        <v>376</v>
      </c>
      <c r="B34" t="s">
        <v>22</v>
      </c>
      <c r="C34" t="s">
        <v>90</v>
      </c>
      <c r="D34" t="s">
        <v>253</v>
      </c>
      <c r="E34" s="6" t="s">
        <v>81</v>
      </c>
      <c r="F34" t="s">
        <v>473</v>
      </c>
    </row>
    <row r="35" spans="1:6" x14ac:dyDescent="0.25">
      <c r="C35" t="s">
        <v>83</v>
      </c>
      <c r="D35" t="s">
        <v>475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474</v>
      </c>
    </row>
    <row r="37" spans="1:6" x14ac:dyDescent="0.25">
      <c r="C37" t="s">
        <v>85</v>
      </c>
      <c r="D37" t="s">
        <v>417</v>
      </c>
      <c r="E37" s="7" t="s">
        <v>82</v>
      </c>
      <c r="F37" t="s">
        <v>252</v>
      </c>
    </row>
    <row r="39" spans="1:6" x14ac:dyDescent="0.25">
      <c r="A39" t="s">
        <v>346</v>
      </c>
      <c r="B39" t="s">
        <v>22</v>
      </c>
      <c r="C39" t="s">
        <v>88</v>
      </c>
      <c r="D39" t="s">
        <v>476</v>
      </c>
      <c r="E39" s="6" t="s">
        <v>81</v>
      </c>
      <c r="F39" t="s">
        <v>481</v>
      </c>
    </row>
    <row r="40" spans="1:6" x14ac:dyDescent="0.25">
      <c r="C40" t="s">
        <v>90</v>
      </c>
      <c r="D40" t="s">
        <v>451</v>
      </c>
      <c r="E40" s="6" t="s">
        <v>81</v>
      </c>
      <c r="F40" t="s">
        <v>221</v>
      </c>
    </row>
    <row r="41" spans="1:6" x14ac:dyDescent="0.25">
      <c r="C41" t="s">
        <v>83</v>
      </c>
      <c r="D41" t="s">
        <v>475</v>
      </c>
      <c r="E41" s="6" t="s">
        <v>81</v>
      </c>
      <c r="F41" t="s">
        <v>480</v>
      </c>
    </row>
    <row r="42" spans="1:6" x14ac:dyDescent="0.25">
      <c r="C42" t="s">
        <v>84</v>
      </c>
      <c r="D42" t="s">
        <v>482</v>
      </c>
      <c r="E42" s="6" t="s">
        <v>81</v>
      </c>
      <c r="F42" t="s">
        <v>479</v>
      </c>
    </row>
    <row r="43" spans="1:6" x14ac:dyDescent="0.25">
      <c r="C43" t="s">
        <v>85</v>
      </c>
      <c r="D43" t="s">
        <v>345</v>
      </c>
      <c r="E43" s="6" t="s">
        <v>81</v>
      </c>
      <c r="F43" t="s">
        <v>478</v>
      </c>
    </row>
    <row r="44" spans="1:6" x14ac:dyDescent="0.25">
      <c r="C44" t="s">
        <v>86</v>
      </c>
      <c r="D44" t="s">
        <v>249</v>
      </c>
      <c r="E44" s="5" t="s">
        <v>80</v>
      </c>
      <c r="F44" t="s">
        <v>477</v>
      </c>
    </row>
    <row r="46" spans="1:6" x14ac:dyDescent="0.25">
      <c r="A46" t="s">
        <v>299</v>
      </c>
      <c r="B46" t="s">
        <v>29</v>
      </c>
      <c r="C46" t="s">
        <v>83</v>
      </c>
      <c r="D46" t="s">
        <v>440</v>
      </c>
      <c r="E46" s="6" t="s">
        <v>81</v>
      </c>
      <c r="F46" t="s">
        <v>487</v>
      </c>
    </row>
    <row r="47" spans="1:6" x14ac:dyDescent="0.25">
      <c r="C47" t="s">
        <v>84</v>
      </c>
      <c r="D47" t="s">
        <v>483</v>
      </c>
      <c r="E47" s="6" t="s">
        <v>81</v>
      </c>
      <c r="F47" t="s">
        <v>488</v>
      </c>
    </row>
    <row r="48" spans="1:6" x14ac:dyDescent="0.25">
      <c r="C48" t="s">
        <v>85</v>
      </c>
      <c r="D48" t="s">
        <v>467</v>
      </c>
      <c r="E48" s="6" t="s">
        <v>81</v>
      </c>
      <c r="F48" t="s">
        <v>489</v>
      </c>
    </row>
    <row r="49" spans="1:6" x14ac:dyDescent="0.25">
      <c r="C49" t="s">
        <v>86</v>
      </c>
      <c r="D49" t="s">
        <v>484</v>
      </c>
      <c r="E49" s="6" t="s">
        <v>81</v>
      </c>
      <c r="F49" t="s">
        <v>485</v>
      </c>
    </row>
    <row r="50" spans="1:6" x14ac:dyDescent="0.25">
      <c r="C50" t="s">
        <v>87</v>
      </c>
      <c r="D50" t="s">
        <v>370</v>
      </c>
      <c r="E50" s="6" t="s">
        <v>81</v>
      </c>
      <c r="F50" t="s">
        <v>486</v>
      </c>
    </row>
    <row r="52" spans="1:6" x14ac:dyDescent="0.25">
      <c r="A52" t="s">
        <v>301</v>
      </c>
      <c r="B52" t="s">
        <v>29</v>
      </c>
      <c r="C52" t="s">
        <v>88</v>
      </c>
      <c r="D52" t="s">
        <v>490</v>
      </c>
      <c r="E52" s="6" t="s">
        <v>81</v>
      </c>
      <c r="F52" t="s">
        <v>491</v>
      </c>
    </row>
    <row r="53" spans="1:6" x14ac:dyDescent="0.25">
      <c r="C53" t="s">
        <v>90</v>
      </c>
      <c r="D53" t="s">
        <v>496</v>
      </c>
      <c r="E53" s="6" t="s">
        <v>81</v>
      </c>
      <c r="F53" t="s">
        <v>492</v>
      </c>
    </row>
    <row r="54" spans="1:6" x14ac:dyDescent="0.25">
      <c r="C54" t="s">
        <v>83</v>
      </c>
      <c r="D54" t="s">
        <v>361</v>
      </c>
      <c r="E54" s="6" t="s">
        <v>81</v>
      </c>
      <c r="F54" t="s">
        <v>493</v>
      </c>
    </row>
    <row r="55" spans="1:6" x14ac:dyDescent="0.25">
      <c r="C55" t="s">
        <v>84</v>
      </c>
      <c r="D55" t="s">
        <v>257</v>
      </c>
      <c r="E55" s="6" t="s">
        <v>81</v>
      </c>
      <c r="F55" t="s">
        <v>494</v>
      </c>
    </row>
    <row r="56" spans="1:6" x14ac:dyDescent="0.25">
      <c r="C56" t="s">
        <v>85</v>
      </c>
      <c r="D56" t="s">
        <v>92</v>
      </c>
      <c r="E56" s="5" t="s">
        <v>80</v>
      </c>
      <c r="F56" t="s">
        <v>495</v>
      </c>
    </row>
    <row r="58" spans="1:6" x14ac:dyDescent="0.25">
      <c r="A58" s="8" t="s">
        <v>389</v>
      </c>
      <c r="B58" t="s">
        <v>7</v>
      </c>
      <c r="C58" t="s">
        <v>83</v>
      </c>
      <c r="D58" t="s">
        <v>415</v>
      </c>
      <c r="E58" s="6" t="s">
        <v>81</v>
      </c>
      <c r="F58" t="s">
        <v>44</v>
      </c>
    </row>
    <row r="59" spans="1:6" x14ac:dyDescent="0.25">
      <c r="A59" s="8"/>
      <c r="C59" t="s">
        <v>84</v>
      </c>
      <c r="D59" t="s">
        <v>503</v>
      </c>
      <c r="E59" s="6" t="s">
        <v>81</v>
      </c>
      <c r="F59" t="s">
        <v>11</v>
      </c>
    </row>
    <row r="60" spans="1:6" x14ac:dyDescent="0.25">
      <c r="A60" s="8"/>
      <c r="C60" t="s">
        <v>85</v>
      </c>
      <c r="D60" t="s">
        <v>103</v>
      </c>
      <c r="E60" s="5" t="s">
        <v>80</v>
      </c>
      <c r="F60" t="s">
        <v>501</v>
      </c>
    </row>
    <row r="62" spans="1:6" x14ac:dyDescent="0.25">
      <c r="A62" s="8" t="s">
        <v>502</v>
      </c>
      <c r="B62" t="s">
        <v>7</v>
      </c>
      <c r="C62" t="s">
        <v>83</v>
      </c>
      <c r="D62" t="s">
        <v>504</v>
      </c>
      <c r="E62" s="6" t="s">
        <v>81</v>
      </c>
      <c r="F62" t="s">
        <v>500</v>
      </c>
    </row>
    <row r="63" spans="1:6" x14ac:dyDescent="0.25">
      <c r="A63" s="8"/>
      <c r="C63" t="s">
        <v>84</v>
      </c>
      <c r="D63" t="s">
        <v>505</v>
      </c>
      <c r="E63" s="7" t="s">
        <v>81</v>
      </c>
      <c r="F63" t="s">
        <v>252</v>
      </c>
    </row>
    <row r="64" spans="1:6" x14ac:dyDescent="0.25">
      <c r="A64" s="8"/>
      <c r="C64" t="s">
        <v>85</v>
      </c>
      <c r="D64" t="s">
        <v>103</v>
      </c>
      <c r="E64" s="6" t="s">
        <v>81</v>
      </c>
      <c r="F64" t="s">
        <v>499</v>
      </c>
    </row>
    <row r="65" spans="1:6" x14ac:dyDescent="0.25">
      <c r="A65" s="8"/>
      <c r="C65" t="s">
        <v>86</v>
      </c>
      <c r="D65" t="s">
        <v>349</v>
      </c>
      <c r="E65" s="6" t="s">
        <v>81</v>
      </c>
      <c r="F65" t="s">
        <v>498</v>
      </c>
    </row>
    <row r="66" spans="1:6" x14ac:dyDescent="0.25">
      <c r="A66" s="8"/>
      <c r="C66" t="s">
        <v>87</v>
      </c>
      <c r="D66" t="s">
        <v>258</v>
      </c>
      <c r="E66" s="6" t="s">
        <v>81</v>
      </c>
      <c r="F66" t="s">
        <v>497</v>
      </c>
    </row>
    <row r="68" spans="1:6" x14ac:dyDescent="0.25">
      <c r="A68" t="s">
        <v>315</v>
      </c>
      <c r="B68" t="s">
        <v>7</v>
      </c>
      <c r="C68" t="s">
        <v>88</v>
      </c>
      <c r="D68" t="s">
        <v>243</v>
      </c>
      <c r="E68" s="6" t="s">
        <v>81</v>
      </c>
      <c r="F68" t="s">
        <v>506</v>
      </c>
    </row>
    <row r="69" spans="1:6" x14ac:dyDescent="0.25">
      <c r="C69" t="s">
        <v>90</v>
      </c>
      <c r="D69" t="s">
        <v>504</v>
      </c>
      <c r="E69" s="6" t="s">
        <v>81</v>
      </c>
      <c r="F69" t="s">
        <v>238</v>
      </c>
    </row>
    <row r="70" spans="1:6" x14ac:dyDescent="0.25">
      <c r="C70" t="s">
        <v>83</v>
      </c>
      <c r="D70" t="s">
        <v>387</v>
      </c>
      <c r="E70" s="6" t="s">
        <v>81</v>
      </c>
      <c r="F70" t="s">
        <v>493</v>
      </c>
    </row>
    <row r="71" spans="1:6" x14ac:dyDescent="0.25">
      <c r="C71" t="s">
        <v>84</v>
      </c>
      <c r="D71" t="s">
        <v>416</v>
      </c>
      <c r="E71" s="6" t="s">
        <v>81</v>
      </c>
      <c r="F71" t="s">
        <v>507</v>
      </c>
    </row>
    <row r="72" spans="1:6" x14ac:dyDescent="0.25">
      <c r="C72" t="s">
        <v>85</v>
      </c>
      <c r="D72" t="s">
        <v>92</v>
      </c>
      <c r="E72" s="6" t="s">
        <v>81</v>
      </c>
      <c r="F72" t="s">
        <v>508</v>
      </c>
    </row>
    <row r="73" spans="1:6" x14ac:dyDescent="0.25">
      <c r="C73" t="s">
        <v>86</v>
      </c>
      <c r="D73" t="s">
        <v>385</v>
      </c>
      <c r="E73" s="6" t="s">
        <v>81</v>
      </c>
      <c r="F73" t="s">
        <v>509</v>
      </c>
    </row>
    <row r="74" spans="1:6" x14ac:dyDescent="0.25">
      <c r="C74" t="s">
        <v>87</v>
      </c>
      <c r="D74" t="s">
        <v>397</v>
      </c>
      <c r="E74" s="6" t="s">
        <v>81</v>
      </c>
      <c r="F74" t="s">
        <v>510</v>
      </c>
    </row>
    <row r="76" spans="1:6" x14ac:dyDescent="0.25">
      <c r="A76" t="s">
        <v>460</v>
      </c>
      <c r="B76" t="s">
        <v>7</v>
      </c>
      <c r="C76" t="s">
        <v>83</v>
      </c>
      <c r="D76" t="s">
        <v>512</v>
      </c>
      <c r="E76" s="6" t="s">
        <v>81</v>
      </c>
      <c r="F76" t="s">
        <v>69</v>
      </c>
    </row>
    <row r="77" spans="1:6" x14ac:dyDescent="0.25">
      <c r="C77" t="s">
        <v>84</v>
      </c>
      <c r="D77" t="s">
        <v>513</v>
      </c>
      <c r="E77" s="6" t="s">
        <v>81</v>
      </c>
      <c r="F77" t="s">
        <v>514</v>
      </c>
    </row>
    <row r="78" spans="1:6" x14ac:dyDescent="0.25">
      <c r="C78" t="s">
        <v>85</v>
      </c>
      <c r="D78" t="s">
        <v>287</v>
      </c>
      <c r="E78" s="6" t="s">
        <v>81</v>
      </c>
      <c r="F78" s="9" t="s">
        <v>73</v>
      </c>
    </row>
    <row r="79" spans="1:6" x14ac:dyDescent="0.25">
      <c r="C79" t="s">
        <v>86</v>
      </c>
      <c r="D79" t="s">
        <v>511</v>
      </c>
      <c r="E79" s="6" t="s">
        <v>81</v>
      </c>
      <c r="F79" t="s">
        <v>515</v>
      </c>
    </row>
    <row r="80" spans="1:6" x14ac:dyDescent="0.25">
      <c r="C80" t="s">
        <v>87</v>
      </c>
      <c r="D80" t="s">
        <v>249</v>
      </c>
      <c r="E80" s="5" t="s">
        <v>80</v>
      </c>
      <c r="F80" t="s">
        <v>516</v>
      </c>
    </row>
    <row r="82" spans="1:6" x14ac:dyDescent="0.25">
      <c r="A82" t="s">
        <v>463</v>
      </c>
      <c r="B82" t="s">
        <v>7</v>
      </c>
      <c r="C82" t="s">
        <v>90</v>
      </c>
      <c r="D82" t="s">
        <v>410</v>
      </c>
      <c r="E82" s="6" t="s">
        <v>81</v>
      </c>
      <c r="F82" t="s">
        <v>23</v>
      </c>
    </row>
    <row r="83" spans="1:6" x14ac:dyDescent="0.25">
      <c r="C83" t="s">
        <v>83</v>
      </c>
      <c r="D83" t="s">
        <v>438</v>
      </c>
      <c r="E83" s="6" t="s">
        <v>81</v>
      </c>
      <c r="F83" t="s">
        <v>517</v>
      </c>
    </row>
    <row r="84" spans="1:6" x14ac:dyDescent="0.25">
      <c r="C84" t="s">
        <v>84</v>
      </c>
      <c r="D84" t="s">
        <v>257</v>
      </c>
      <c r="E84" s="6" t="s">
        <v>81</v>
      </c>
      <c r="F84" t="s">
        <v>518</v>
      </c>
    </row>
    <row r="85" spans="1:6" x14ac:dyDescent="0.25">
      <c r="C85" t="s">
        <v>85</v>
      </c>
      <c r="D85" t="s">
        <v>92</v>
      </c>
      <c r="E85" s="6" t="s">
        <v>81</v>
      </c>
      <c r="F85" t="s">
        <v>23</v>
      </c>
    </row>
    <row r="86" spans="1:6" x14ac:dyDescent="0.25">
      <c r="C86" t="s">
        <v>86</v>
      </c>
      <c r="D86" t="s">
        <v>470</v>
      </c>
      <c r="E86" s="6" t="s">
        <v>81</v>
      </c>
      <c r="F86" t="s">
        <v>500</v>
      </c>
    </row>
    <row r="87" spans="1:6" x14ac:dyDescent="0.25">
      <c r="C87" t="s">
        <v>87</v>
      </c>
      <c r="D87" t="s">
        <v>91</v>
      </c>
      <c r="E87" s="6" t="s">
        <v>81</v>
      </c>
      <c r="F87" t="s">
        <v>66</v>
      </c>
    </row>
    <row r="89" spans="1:6" x14ac:dyDescent="0.25">
      <c r="A89" s="8" t="s">
        <v>405</v>
      </c>
      <c r="B89" t="s">
        <v>7</v>
      </c>
      <c r="C89" t="s">
        <v>406</v>
      </c>
      <c r="D89" t="s">
        <v>355</v>
      </c>
      <c r="E89" s="6" t="s">
        <v>81</v>
      </c>
      <c r="F89" t="s">
        <v>38</v>
      </c>
    </row>
    <row r="90" spans="1:6" x14ac:dyDescent="0.25">
      <c r="A90" s="8"/>
      <c r="C90" t="s">
        <v>406</v>
      </c>
      <c r="D90" t="s">
        <v>397</v>
      </c>
      <c r="E90" s="6" t="s">
        <v>81</v>
      </c>
      <c r="F90" t="s">
        <v>25</v>
      </c>
    </row>
    <row r="91" spans="1:6" x14ac:dyDescent="0.25">
      <c r="A91" s="8"/>
      <c r="C91" t="s">
        <v>406</v>
      </c>
      <c r="D91" t="s">
        <v>92</v>
      </c>
      <c r="E91" s="6" t="s">
        <v>81</v>
      </c>
      <c r="F91" t="s">
        <v>38</v>
      </c>
    </row>
    <row r="92" spans="1:6" x14ac:dyDescent="0.25">
      <c r="A92" s="8"/>
      <c r="C92" t="s">
        <v>86</v>
      </c>
      <c r="D92" t="s">
        <v>351</v>
      </c>
      <c r="E92" s="6" t="s">
        <v>81</v>
      </c>
      <c r="F92" t="s">
        <v>27</v>
      </c>
    </row>
    <row r="93" spans="1:6" x14ac:dyDescent="0.25">
      <c r="A93" s="8"/>
      <c r="C93" t="s">
        <v>87</v>
      </c>
      <c r="D93" t="s">
        <v>397</v>
      </c>
      <c r="E93" s="6" t="s">
        <v>81</v>
      </c>
      <c r="F93" t="s">
        <v>25</v>
      </c>
    </row>
    <row r="95" spans="1:6" x14ac:dyDescent="0.25">
      <c r="A95" s="8" t="s">
        <v>407</v>
      </c>
      <c r="B95" t="s">
        <v>7</v>
      </c>
      <c r="D95" t="s">
        <v>101</v>
      </c>
      <c r="E95" s="6" t="s">
        <v>81</v>
      </c>
      <c r="F95" t="s">
        <v>8</v>
      </c>
    </row>
    <row r="96" spans="1:6" x14ac:dyDescent="0.25">
      <c r="A96" s="8"/>
      <c r="D96" t="s">
        <v>355</v>
      </c>
      <c r="E96" s="6" t="s">
        <v>81</v>
      </c>
      <c r="F96" t="s">
        <v>38</v>
      </c>
    </row>
    <row r="97" spans="1:6" x14ac:dyDescent="0.25">
      <c r="A97" s="8"/>
      <c r="D97" t="s">
        <v>440</v>
      </c>
      <c r="E97" s="6" t="s">
        <v>81</v>
      </c>
      <c r="F97" t="s">
        <v>519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workbookViewId="0">
      <selection activeCell="D7" sqref="D7"/>
    </sheetView>
  </sheetViews>
  <sheetFormatPr defaultColWidth="8.85546875"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16</v>
      </c>
      <c r="C8">
        <v>8</v>
      </c>
      <c r="D8">
        <v>73</v>
      </c>
      <c r="E8">
        <v>6</v>
      </c>
      <c r="F8" s="4">
        <f t="shared" si="0"/>
        <v>0.9178082191780822</v>
      </c>
    </row>
    <row r="9" spans="1:14" x14ac:dyDescent="0.25">
      <c r="A9" s="1" t="s">
        <v>13</v>
      </c>
      <c r="B9" s="2">
        <f>SUM(B2:B8)</f>
        <v>122</v>
      </c>
      <c r="C9" s="2">
        <f t="shared" ref="C9:E9" si="1">SUM(C2:C8)</f>
        <v>18</v>
      </c>
      <c r="D9" s="2">
        <f t="shared" si="1"/>
        <v>292</v>
      </c>
      <c r="E9" s="2">
        <f t="shared" si="1"/>
        <v>93</v>
      </c>
      <c r="F9" s="3">
        <f>(D9-E9)/D9</f>
        <v>0.68150684931506844</v>
      </c>
    </row>
    <row r="10" spans="1:14" x14ac:dyDescent="0.25">
      <c r="A10" s="1" t="s">
        <v>18</v>
      </c>
      <c r="B10" s="2">
        <f>AVERAGE(B2:B8)</f>
        <v>17.428571428571427</v>
      </c>
      <c r="C10" s="2">
        <f t="shared" ref="C10:E10" si="2">AVERAGE(C2:C8)</f>
        <v>2.5714285714285716</v>
      </c>
      <c r="D10" s="2">
        <f t="shared" si="2"/>
        <v>41.714285714285715</v>
      </c>
      <c r="E10" s="2">
        <f t="shared" si="2"/>
        <v>13.285714285714286</v>
      </c>
      <c r="F10" s="3">
        <f t="shared" ref="F10" si="3">(D10-E10)/D10</f>
        <v>0.68150684931506855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2025-01-04T20:08:06Z</dcterms:modified>
</cp:coreProperties>
</file>