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800" documentId="13_ncr:1_{F6469CD4-71D5-4FC5-9E84-085662C9327F}" xr6:coauthVersionLast="47" xr6:coauthVersionMax="47" xr10:uidLastSave="{1ACC92A2-029E-40E2-847C-C14FA4E50A08}"/>
  <bookViews>
    <workbookView xWindow="9465" yWindow="2265" windowWidth="28800" windowHeight="15345" firstSheet="4" activeTab="4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<sst xmlns="http://schemas.openxmlformats.org/spreadsheetml/2006/main" count="4528" uniqueCount="777">
  <si>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</si>
  <si>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</si>
  <si>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</si>
  <si>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</si>
  <si>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</si>
  <si>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</si>
  <si>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</si>
  <si>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</si>
  <si>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</si>
  <si>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</si>
  <si>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</si>
  <si>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</si>
  <si>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</si>
  <si>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</si>
  <si>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</si>
  <si>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</si>
  <si>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</si>
  <si>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</si>
  <si>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</si>
  <si>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</si>
  <si>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</si>
  <si>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</si>
  <si>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</si>
  <si>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</si>
  <si>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</si>
  <si>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</si>
  <si>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</si>
  <si>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</si>
  <si>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</si>
  <si>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</si>
  <si>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</si>
  <si>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</si>
  <si>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</si>
  <si>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</si>
  <si>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</si>
  <si>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</si>
  <si>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</si>
  <si>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</si>
  <si>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</si>
  <si>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</si>
  <si>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</si>
  <si>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</si>
  <si>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</si>
  <si>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</si>
  <si>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</si>
  <si>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</si>
  <si>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</si>
  <si>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</si>
  <si>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</si>
  <si>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</si>
  <si>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</si>
  <si>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</si>
  <si>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</si>
  <si>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</si>
  <si>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</si>
  <si>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</si>
  <si>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</si>
  <si>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</si>
  <si>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</si>
  <si>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</si>
  <si>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</si>
  <si>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</si>
  <si>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</si>
  <si>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</si>
  <si>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</si>
  <si>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</si>
  <si>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</si>
  <si>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</si>
  <si>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</si>
  <si>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</si>
  <si>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</si>
  <si>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</si>
  <si>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</si>
  <si>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</si>
  <si>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</si>
  <si>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</si>
  <si>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</si>
  <si>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</si>
  <si>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</si>
  <si>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</si>
  <si>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</si>
  <si>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</si>
  <si>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</si>
  <si>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</si>
  <si>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</si>
  <si>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</si>
  <si>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</si>
  <si>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</si>
  <si>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</si>
  <si>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</si>
  <si>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</si>
  <si>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</si>
  <si>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</si>
  <si>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</si>
  <si>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</si>
  <si>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</si>
  <si>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</si>
  <si>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</si>
  <si>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</si>
  <si>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</si>
  <si>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</si>
  <si>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</si>
  <si>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</si>
  <si>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</si>
  <si>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</si>
  <si>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</si>
  <si>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</si>
  <si>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</si>
  <si>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</si>
  <si>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</si>
  <si>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</si>
  <si>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</si>
  <si>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</si>
  <si>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</si>
  <si>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</si>
  <si>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</si>
  <si>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</si>
  <si>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</si>
  <si>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</si>
  <si>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</si>
  <si>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</si>
  <si>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</si>
  <si>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</si>
  <si>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</si>
  <si>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</si>
  <si>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</si>
  <si>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</si>
  <si>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</si>
  <si>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</si>
  <si>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</si>
  <si>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</si>
  <si>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</si>
  <si>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</si>
  <si>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</si>
  <si>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</si>
  <si>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</si>
  <si>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</si>
  <si>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</si>
  <si>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</si>
  <si>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</si>
  <si>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</si>
  <si>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</si>
  <si>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</si>
  <si>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</si>
  <si>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</si>
  <si>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</si>
  <si>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</si>
  <si>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</si>
  <si>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</si>
  <si>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</si>
  <si>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</si>
  <si>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</si>
  <si>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</si>
  <si>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</si>
  <si>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</si>
  <si>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</si>
  <si>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</si>
  <si>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</si>
  <si>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</si>
  <si>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</si>
  <si>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</si>
  <si>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</si>
  <si>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</si>
  <si>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</si>
  <si>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</si>
  <si>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</si>
  <si>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</si>
  <si>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</si>
  <si>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</si>
  <si>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</si>
  <si>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</si>
  <si>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</si>
  <si>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</si>
  <si>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</si>
  <si>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</si>
  <si>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</si>
  <si>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</si>
  <si>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</si>
  <si>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</si>
  <si>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</si>
  <si>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</si>
  <si>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</si>
  <si>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</si>
  <si>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</si>
  <si>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</si>
  <si>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</si>
  <si>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</si>
  <si>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</si>
  <si>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</si>
  <si>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</si>
  <si>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</si>
  <si>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</si>
  <si>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</si>
  <si>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</si>
  <si>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</si>
  <si>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</si>
  <si>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</si>
  <si>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</si>
  <si>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</si>
  <si>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</si>
  <si>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</si>
  <si>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</si>
  <si>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</si>
  <si>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</si>
  <si>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</si>
  <si>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</si>
  <si>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</si>
  <si>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</si>
  <si>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</si>
  <si>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</si>
  <si>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</si>
  <si>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</si>
  <si>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</si>
  <si>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</si>
  <si>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</si>
  <si>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</si>
  <si>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</si>
  <si>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</si>
  <si>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</si>
  <si>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</si>
  <si>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</si>
  <si>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</si>
  <si>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</si>
  <si>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</si>
  <si>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</si>
  <si>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</si>
  <si>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</si>
  <si>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</si>
  <si>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</si>
  <si>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</si>
  <si>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</si>
  <si>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</si>
  <si>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</si>
  <si>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</si>
  <si>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</si>
  <si>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</si>
  <si>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</si>
  <si>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</si>
  <si>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</si>
  <si>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</si>
  <si>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</si>
  <si>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</si>
  <si>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</si>
  <si>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</si>
  <si>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</si>
  <si>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</si>
  <si>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</si>
  <si>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</si>
  <si>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</si>
  <si>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</si>
  <si>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</si>
  <si>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</si>
  <si>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</si>
  <si>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</si>
  <si>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</si>
  <si>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</si>
  <si>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</si>
  <si>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</si>
  <si>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</si>
  <si>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</si>
  <si>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</si>
  <si>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</si>
  <si>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</si>
  <si>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</si>
  <si>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</si>
  <si>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</si>
  <si>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</si>
  <si>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</si>
  <si>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</si>
  <si>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</si>
  <si>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</si>
  <si>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</si>
  <si>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</si>
  <si>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</si>
  <si>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</si>
  <si>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</si>
  <si>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</si>
  <si>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</si>
  <si>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</si>
  <si>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</si>
  <si>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</si>
  <si>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</si>
  <si>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</si>
  <si>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</si>
  <si>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</si>
  <si>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</si>
  <si>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</si>
  <si>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</si>
  <si>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</si>
  <si>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</si>
  <si>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</si>
  <si>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</si>
  <si>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</si>
  <si>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</si>
  <si>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</si>
  <si>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</si>
  <si>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</si>
  <si>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</si>
  <si>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</si>
  <si>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</si>
  <si>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</si>
  <si>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</si>
  <si>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</si>
  <si>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</si>
  <si>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</si>
  <si>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</si>
  <si>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</si>
  <si>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</si>
  <si>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</si>
  <si>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</si>
  <si>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</si>
  <si>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</si>
  <si>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</si>
  <si>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</si>
  <si>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</si>
  <si>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</si>
  <si>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</si>
  <si>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</si>
  <si>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</si>
  <si>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</si>
  <si>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</si>
  <si>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</si>
  <si>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</si>
  <si>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</si>
  <si>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</si>
  <si>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</si>
  <si>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</si>
  <si>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</si>
  <si>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</si>
  <si>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</si>
  <si>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</si>
  <si>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</si>
  <si>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</si>
  <si>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</si>
  <si>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</si>
  <si>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</si>
  <si>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</si>
  <si>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</si>
  <si>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</si>
  <si>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</si>
  <si>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</si>
  <si>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</si>
  <si>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</si>
  <si>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</si>
  <si>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</si>
  <si>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</si>
  <si>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</si>
  <si>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</si>
  <si>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</si>
  <si>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</si>
  <si>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</si>
  <si>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</si>
  <si>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</si>
  <si>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</si>
  <si>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</si>
  <si>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</si>
  <si>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</si>
  <si>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</si>
  <si>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</si>
  <si>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</si>
  <si>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</si>
  <si>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</si>
  <si>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</si>
  <si>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</si>
  <si>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</si>
  <si>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</si>
  <si>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</si>
  <si>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</si>
  <si>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</si>
  <si>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</si>
  <si>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</si>
  <si>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</si>
  <si>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</si>
  <si>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</si>
  <si>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</si>
  <si>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</si>
  <si>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</si>
  <si>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</si>
  <si>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</si>
  <si>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</si>
  <si>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</si>
  <si>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</si>
  <si>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</si>
  <si>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</si>
  <si>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</si>
  <si>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</si>
  <si>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</si>
  <si>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</si>
  <si>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</si>
  <si>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</si>
  <si>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</si>
  <si>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</si>
  <si>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</si>
  <si>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</si>
  <si>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</si>
  <si>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</si>
  <si>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</si>
  <si>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</si>
  <si>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</si>
  <si>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</si>
  <si>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</si>
  <si>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</si>
  <si>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</si>
  <si>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</si>
  <si>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</si>
  <si>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</si>
  <si>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</si>
  <si>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</si>
  <si>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</si>
  <si>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</si>
  <si>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</si>
  <si>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</si>
  <si>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</si>
  <si>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</si>
  <si>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</si>
  <si>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</si>
  <si>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</si>
  <si>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</si>
  <si>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</si>
  <si>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</si>
  <si>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</si>
  <si>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</si>
  <si>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</si>
  <si>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</si>
  <si>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</si>
  <si>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</si>
  <si>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</si>
  <si>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</si>
  <si>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</si>
  <si>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</si>
  <si>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</si>
  <si>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</si>
  <si>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</si>
  <si>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</si>
  <si>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</si>
  <si>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</si>
  <si>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</si>
  <si>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</si>
  <si>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</si>
  <si>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</si>
  <si>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</si>
  <si>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</si>
  <si>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</si>
  <si>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</si>
  <si>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</si>
  <si>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</si>
  <si>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</si>
  <si>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</si>
  <si>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</si>
  <si>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</si>
  <si>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</si>
  <si>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</si>
  <si>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</si>
  <si>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</si>
  <si>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</si>
  <si>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</si>
  <si>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</si>
  <si>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</si>
  <si>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</si>
  <si>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</si>
  <si>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</si>
  <si>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</si>
  <si>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</si>
  <si>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</si>
  <si>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</si>
  <si>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</si>
  <si>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</si>
  <si>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</si>
  <si>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</si>
  <si>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</si>
  <si>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</si>
  <si>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</si>
  <si>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</si>
  <si>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</si>
  <si>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</si>
  <si>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</si>
  <si>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</si>
  <si>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</si>
  <si>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</si>
  <si>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</si>
  <si>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</si>
  <si>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</si>
  <si>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</si>
  <si>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</si>
  <si>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</si>
  <si>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</si>
  <si>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</si>
  <si>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</si>
  <si>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</si>
  <si>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</si>
  <si>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</si>
  <si>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</si>
  <si>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</si>
  <si>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</si>
  <si>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</si>
  <si>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</si>
  <si>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</si>
  <si>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</si>
  <si>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</si>
  <si>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</si>
  <si>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</si>
  <si>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</si>
  <si>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</si>
  <si>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</si>
  <si>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</si>
  <si>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</si>
  <si>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</si>
  <si>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</si>
  <si>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</si>
  <si>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</si>
  <si>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</si>
  <si>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</si>
  <si>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</si>
  <si>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</si>
  <si>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</si>
  <si>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</si>
  <si>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</si>
  <si>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</si>
  <si>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</si>
  <si>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</si>
  <si>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</si>
  <si>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</si>
  <si>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</si>
  <si>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</si>
  <si>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</si>
  <si>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</si>
  <si>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</si>
  <si>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</si>
  <si>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</si>
  <si>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</si>
  <si>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</si>
  <si>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</si>
  <si>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</si>
  <si>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</si>
  <si>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</si>
  <si>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</si>
  <si>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</si>
  <si>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</si>
  <si>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</si>
  <si>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</si>
  <si>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</si>
  <si>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</si>
  <si>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</si>
  <si>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</si>
  <si>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</si>
  <si>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</si>
  <si>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</si>
  <si>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</si>
  <si>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</si>
  <si>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</si>
  <si>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</si>
  <si>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</si>
  <si>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</si>
  <si>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</si>
  <si>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</si>
  <si>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</si>
  <si>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</si>
  <si>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</si>
  <si>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</si>
  <si>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</si>
  <si>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</si>
  <si>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</si>
  <si>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</si>
  <si>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</si>
  <si>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</si>
  <si>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</si>
  <si>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</si>
  <si>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</si>
  <si>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</si>
  <si>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</si>
  <si>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</si>
  <si>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</si>
  <si>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</si>
  <si>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</si>
  <si>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</si>
  <si>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</si>
  <si>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</si>
  <si>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</si>
  <si>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</si>
  <si>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</si>
  <si>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</si>
  <si>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</si>
  <si>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</si>
  <si>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</si>
  <si>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</si>
  <si>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</si>
  <si>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</si>
  <si>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</si>
  <si>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</si>
  <si>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</si>
  <si>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</si>
  <si>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</si>
  <si>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</si>
  <si>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</si>
  <si>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</si>
  <si>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</si>
  <si>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</si>
  <si>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</si>
  <si>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</si>
  <si>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</si>
  <si>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</si>
  <si>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</si>
  <si>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</si>
  <si>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</si>
  <si>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</si>
  <si>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</si>
  <si>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</si>
  <si>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</si>
  <si>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</si>
  <si>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</si>
  <si>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</si>
  <si>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</si>
  <si>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</si>
  <si>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</si>
  <si>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</si>
  <si>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</si>
  <si>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</si>
  <si>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</si>
  <si>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</si>
  <si>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</si>
  <si>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</si>
  <si>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</si>
  <si>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</si>
  <si>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</si>
  <si>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</si>
  <si>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</si>
  <si>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</si>
  <si>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</si>
  <si>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</si>
  <si>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</si>
  <si>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</si>
  <si>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</si>
  <si>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</si>
  <si>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</si>
  <si>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</si>
  <si>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</si>
  <si>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</si>
  <si>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</si>
  <si>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</si>
  <si>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</si>
  <si>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</si>
  <si>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</si>
  <si>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</si>
  <si>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</si>
  <si>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</si>
  <si>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</si>
  <si>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</si>
  <si>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</si>
  <si>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</si>
  <si>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</si>
  <si>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</si>
  <si>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</si>
  <si>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</si>
  <si>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</si>
  <si>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</si>
  <si>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</si>
  <si>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</si>
  <si>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</si>
  <si>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</si>
  <si>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</si>
  <si>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</si>
  <si>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</si>
  <si>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</si>
  <si>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</si>
  <si>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</si>
  <si>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</si>
  <si>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</si>
  <si>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</si>
  <si>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</si>
  <si>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</si>
  <si>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</si>
  <si>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</si>
  <si>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</si>
  <si>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</si>
  <si>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</si>
  <si>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</si>
  <si>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</si>
  <si>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</si>
  <si>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</si>
  <si>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</si>
  <si>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</si>
  <si>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</si>
  <si>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</si>
  <si>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</si>
  <si>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</si>
  <si>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</si>
  <si>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</si>
  <si>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</si>
  <si>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</si>
  <si>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</si>
  <si>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</si>
  <si>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</si>
  <si>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</si>
  <si>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</si>
  <si>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</si>
  <si>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</si>
  <si>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</si>
  <si>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</si>
  <si>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</si>
  <si>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</si>
  <si>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</si>
  <si>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</si>
  <si>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</si>
  <si>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</si>
  <si>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</si>
  <si>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</si>
  <si>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</si>
  <si>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</si>
  <si>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</si>
  <si>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</si>
  <si>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</si>
  <si>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</si>
  <si>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</si>
  <si>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</si>
  <si>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</si>
  <si>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</si>
  <si>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</si>
  <si>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</si>
  <si>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</si>
  <si>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</si>
  <si>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</si>
  <si>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</si>
  <si>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</si>
  <si>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</si>
  <si>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</si>
  <si>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</si>
  <si>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</si>
  <si>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</si>
  <si>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</si>
  <si>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</si>
  <si>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</si>
  <si>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</si>
  <si>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</si>
  <si>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</si>
  <si>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</si>
  <si>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</si>
  <si>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</si>
  <si>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</si>
  <si>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</si>
  <si>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</si>
  <si>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</si>
  <si>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</si>
  <si>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</si>
  <si>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</si>
  <si>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</si>
  <si>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</si>
  <si>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</si>
  <si>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</si>
  <si>
    <t>SAN DIEGO OPEN</t>
  </si>
  <si>
    <t>Anna Blinkova (RUSSIA)</t>
  </si>
  <si>
    <t>Katie Volynets (USA)</t>
  </si>
  <si>
    <t>6-4 1-0 RETIRED</t>
  </si>
  <si>
    <t>6-2 4-6 6-0</t>
  </si>
  <si>
    <t>McCartney Kessler (USA)</t>
  </si>
  <si>
    <t>Clara Burel (FRANCE)</t>
  </si>
  <si>
    <t>Anhelina Kalinina (UKRAINE)</t>
  </si>
  <si>
    <t>5-7 7-5 6-4</t>
  </si>
  <si>
    <t>Zhu Lin (CHINA)</t>
  </si>
  <si>
    <t>3-6 7-5 7-5</t>
  </si>
  <si>
    <t>BAD HOMBURG OPEN</t>
  </si>
  <si>
    <t>6-3 6-7(4) 7-5</t>
  </si>
  <si>
    <t>Emma Navarro (USA)</t>
  </si>
  <si>
    <t>4-6 6-1 1-0 RETIRED</t>
  </si>
  <si>
    <t>Elena Rybakina (KAZAKHSTAN)</t>
  </si>
  <si>
    <t>Alycia Parks (USA)</t>
  </si>
  <si>
    <t>Leylah Fernandez (CANADA)</t>
  </si>
  <si>
    <t>6-3 2-6 7-5</t>
  </si>
  <si>
    <t>Mayar Sherif (EGYPT)</t>
  </si>
  <si>
    <t>2-6 7-5 6-1</t>
  </si>
  <si>
    <t>6-0, 6-1</t>
  </si>
  <si>
    <t>6-3, 6-3</t>
  </si>
  <si>
    <t>6-3, 6-2</t>
  </si>
  <si>
    <t>Jessika Ponchet (FRANCE)</t>
  </si>
  <si>
    <t>Beatriz Haddad Maia (BRAZIL)</t>
  </si>
  <si>
    <t>Renata Zarazúa (MEXICO)</t>
  </si>
  <si>
    <t>Nao Hibino (JAPAN)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</si>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</sst>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D28" sqref="D28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25">
      <c r="C3" t="s">
        <v>54</v>
      </c>
      <c r="D3" t="s">
        <v>387</v>
      </c>
      <c r="E3" s="3" t="s">
        <v>9</v>
      </c>
      <c r="F3" t="s">
        <v>583</v>
      </c>
    </row>
    <row r="5" spans="1:6" x14ac:dyDescent="0.25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25">
      <c r="C6" t="s">
        <v>84</v>
      </c>
      <c r="D6" t="s">
        <v>443</v>
      </c>
      <c r="E6" s="2" t="s">
        <v>10</v>
      </c>
      <c r="F6" t="s">
        <v>534</v>
      </c>
    </row>
    <row r="7" spans="1:6" x14ac:dyDescent="0.25">
      <c r="C7" t="s">
        <v>44</v>
      </c>
      <c r="D7" t="s">
        <v>508</v>
      </c>
      <c r="E7" s="3" t="s">
        <v>9</v>
      </c>
      <c r="F7" t="s">
        <v>130</v>
      </c>
    </row>
    <row r="9" spans="1:6" x14ac:dyDescent="0.25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25">
      <c r="A11" t="s">
        <v>776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536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25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25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25">
      <c r="C28" t="s">
        <v>0</v>
      </c>
      <c r="D28" t="s">
        <v>73</v>
      </c>
      <c r="E28" s="3" t="s">
        <v>9</v>
      </c>
      <c r="F28" t="s">
        <v>542</v>
      </c>
    </row>
    <row r="30" spans="1:6" x14ac:dyDescent="0.25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442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25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25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25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25">
      <c r="C48" t="s">
        <v>0</v>
      </c>
      <c r="D48" t="s">
        <v>544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554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25">
      <c r="C60" t="s">
        <v>0</v>
      </c>
      <c r="D60" t="s">
        <v>32</v>
      </c>
      <c r="E60" s="3" t="s">
        <v>9</v>
      </c>
      <c r="F60" t="s">
        <v>555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25">
      <c r="C63" t="s">
        <v>54</v>
      </c>
      <c r="D63" t="s">
        <v>528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25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374</v>
      </c>
    </row>
    <row r="78" spans="1:6" x14ac:dyDescent="0.25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25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25">
      <c r="C81" t="s">
        <v>0</v>
      </c>
      <c r="D81" t="s">
        <v>563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25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sqref="A1:XFD1048576"/>
    </sheetView>
  </sheetViews>
  <sheetFormatPr defaultColWidth="7.8554687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25">
      <c r="C3" t="s">
        <v>54</v>
      </c>
      <c r="D3" t="s">
        <v>570</v>
      </c>
      <c r="E3" s="2" t="s">
        <v>10</v>
      </c>
      <c r="F3" t="s">
        <v>572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385</v>
      </c>
      <c r="E5" s="2" t="s">
        <v>10</v>
      </c>
      <c r="F5" t="s">
        <v>478</v>
      </c>
    </row>
    <row r="6" spans="1:6" x14ac:dyDescent="0.25">
      <c r="C6" t="s">
        <v>15</v>
      </c>
      <c r="D6" t="s">
        <v>536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25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776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462</v>
      </c>
      <c r="E16" s="3" t="s">
        <v>9</v>
      </c>
      <c r="F16" t="s">
        <v>576</v>
      </c>
    </row>
    <row r="18" spans="1:6" x14ac:dyDescent="0.25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25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25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25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588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25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551</v>
      </c>
      <c r="E52" s="3" t="s">
        <v>9</v>
      </c>
      <c r="F52" t="s">
        <v>349</v>
      </c>
    </row>
    <row r="54" spans="1:6" x14ac:dyDescent="0.25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25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25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25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25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341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25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25">
      <c r="C75" t="s">
        <v>0</v>
      </c>
      <c r="D75" t="s">
        <v>551</v>
      </c>
      <c r="E75" s="3" t="s">
        <v>9</v>
      </c>
      <c r="F75" t="s">
        <v>221</v>
      </c>
    </row>
    <row r="77" spans="1:6" x14ac:dyDescent="0.25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25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25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25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workbookViewId="0">
      <selection activeCell="D28" sqref="D2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25">
      <c r="C3" t="s">
        <v>54</v>
      </c>
      <c r="D3" t="s">
        <v>443</v>
      </c>
      <c r="E3" s="2" t="s">
        <v>10</v>
      </c>
      <c r="F3" t="s">
        <v>220</v>
      </c>
    </row>
    <row r="4" spans="1:6" x14ac:dyDescent="0.25">
      <c r="C4" t="s">
        <v>53</v>
      </c>
      <c r="D4" t="s">
        <v>392</v>
      </c>
      <c r="E4" s="2" t="s">
        <v>10</v>
      </c>
      <c r="F4" t="s">
        <v>77</v>
      </c>
    </row>
    <row r="5" spans="1:6" x14ac:dyDescent="0.25">
      <c r="C5" t="s">
        <v>0</v>
      </c>
      <c r="D5" t="s">
        <v>418</v>
      </c>
      <c r="E5" s="3" t="s">
        <v>9</v>
      </c>
      <c r="F5" t="s">
        <v>610</v>
      </c>
    </row>
    <row r="7" spans="1:6" x14ac:dyDescent="0.25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25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25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25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618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25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25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25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25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630</v>
      </c>
    </row>
    <row r="38" spans="1:6" x14ac:dyDescent="0.25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25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25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25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636</v>
      </c>
    </row>
    <row r="54" spans="1:6" x14ac:dyDescent="0.25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25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25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25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workbookViewId="0">
      <selection activeCell="D28" sqref="D2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25">
      <c r="C3" t="s">
        <v>54</v>
      </c>
      <c r="D3" t="s">
        <v>642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643</v>
      </c>
    </row>
    <row r="6" spans="1:6" x14ac:dyDescent="0.25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25">
      <c r="C7" t="s">
        <v>54</v>
      </c>
      <c r="D7" t="s">
        <v>611</v>
      </c>
      <c r="E7" s="2" t="s">
        <v>10</v>
      </c>
      <c r="F7" t="s">
        <v>109</v>
      </c>
    </row>
    <row r="8" spans="1:6" x14ac:dyDescent="0.25">
      <c r="C8" t="s">
        <v>53</v>
      </c>
      <c r="D8" t="s">
        <v>385</v>
      </c>
      <c r="E8" s="3" t="s">
        <v>9</v>
      </c>
      <c r="F8" t="s">
        <v>646</v>
      </c>
    </row>
    <row r="10" spans="1:6" x14ac:dyDescent="0.25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647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25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621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25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25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25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25">
      <c r="C37" t="s">
        <v>15</v>
      </c>
      <c r="D37" t="s">
        <v>647</v>
      </c>
      <c r="E37" s="3" t="s">
        <v>9</v>
      </c>
      <c r="F37" t="s">
        <v>14</v>
      </c>
    </row>
    <row r="39" spans="1:6" x14ac:dyDescent="0.25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25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25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561</v>
      </c>
    </row>
    <row r="49" spans="1:6" x14ac:dyDescent="0.25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25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25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25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25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25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25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25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25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25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25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25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25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25">
      <c r="C77" t="s">
        <v>0</v>
      </c>
      <c r="D77" t="s">
        <v>418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621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25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25">
      <c r="C89" t="s">
        <v>0</v>
      </c>
      <c r="D89" t="s">
        <v>508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25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25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341</v>
      </c>
      <c r="E96" s="3" t="s">
        <v>9</v>
      </c>
      <c r="F96" t="s">
        <v>79</v>
      </c>
    </row>
    <row r="98" spans="1:6" x14ac:dyDescent="0.25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25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25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25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49" zoomScaleNormal="100" workbookViewId="0">
      <selection activeCell="D28" sqref="D2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25">
      <c r="C3" t="s">
        <v>54</v>
      </c>
      <c r="D3" t="s">
        <v>355</v>
      </c>
      <c r="E3" s="2" t="s">
        <v>10</v>
      </c>
      <c r="F3" t="s">
        <v>58</v>
      </c>
    </row>
    <row r="4" spans="1:6" x14ac:dyDescent="0.25">
      <c r="C4" t="s">
        <v>53</v>
      </c>
      <c r="D4" t="s">
        <v>690</v>
      </c>
      <c r="E4" s="2" t="s">
        <v>10</v>
      </c>
      <c r="F4" t="s">
        <v>564</v>
      </c>
    </row>
    <row r="5" spans="1:6" x14ac:dyDescent="0.25">
      <c r="C5" t="s">
        <v>0</v>
      </c>
      <c r="D5" t="s">
        <v>691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588</v>
      </c>
    </row>
    <row r="8" spans="1:6" x14ac:dyDescent="0.25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25">
      <c r="C9" t="s">
        <v>84</v>
      </c>
      <c r="D9" t="s">
        <v>692</v>
      </c>
      <c r="E9" s="2" t="s">
        <v>10</v>
      </c>
      <c r="F9" t="s">
        <v>693</v>
      </c>
    </row>
    <row r="10" spans="1:6" x14ac:dyDescent="0.25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25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25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25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25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25">
      <c r="C22" t="s">
        <v>0</v>
      </c>
      <c r="D22" t="s">
        <v>341</v>
      </c>
      <c r="E22" s="3" t="s">
        <v>9</v>
      </c>
      <c r="F22" t="s">
        <v>698</v>
      </c>
    </row>
    <row r="24" spans="1:6" x14ac:dyDescent="0.25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25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25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25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25">
      <c r="C36" t="s">
        <v>54</v>
      </c>
      <c r="D36" t="s">
        <v>477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25">
      <c r="C40" t="s">
        <v>53</v>
      </c>
      <c r="D40" t="s">
        <v>624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25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25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25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25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25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25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25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25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498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25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25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602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25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25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workbookViewId="0">
      <selection activeCell="D28" sqref="D2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25">
      <c r="C3" t="s">
        <v>54</v>
      </c>
      <c r="D3" t="s">
        <v>722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25">
      <c r="C6" t="s">
        <v>84</v>
      </c>
      <c r="D6" t="s">
        <v>723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435</v>
      </c>
    </row>
    <row r="9" spans="1:6" x14ac:dyDescent="0.25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25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25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25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25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25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25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25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25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25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25">
      <c r="C33" t="s">
        <v>44</v>
      </c>
      <c r="D33" t="s">
        <v>556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25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25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25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443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25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D28" sqref="D28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D28" sqref="D28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D28" sqref="D28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D28" sqref="D28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25">
      <c r="C3" t="s">
        <v>44</v>
      </c>
      <c r="D3" t="s">
        <v>739</v>
      </c>
      <c r="E3" s="3" t="s">
        <v>9</v>
      </c>
      <c r="F3" t="s">
        <v>237</v>
      </c>
    </row>
    <row r="5" spans="1:6" x14ac:dyDescent="0.25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25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25">
      <c r="C8" t="s">
        <v>84</v>
      </c>
      <c r="D8" t="s">
        <v>341</v>
      </c>
      <c r="E8" s="2" t="s">
        <v>10</v>
      </c>
      <c r="F8" t="s">
        <v>711</v>
      </c>
    </row>
    <row r="9" spans="1:6" x14ac:dyDescent="0.25">
      <c r="C9" t="s">
        <v>44</v>
      </c>
      <c r="D9" t="s">
        <v>744</v>
      </c>
      <c r="E9" s="2" t="s">
        <v>10</v>
      </c>
      <c r="F9" t="s">
        <v>404</v>
      </c>
    </row>
    <row r="10" spans="1:6" x14ac:dyDescent="0.25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D28" sqref="D28"/>
    </sheetView>
  </sheetViews>
  <sheetFormatPr defaultColWidth="9.140625" defaultRowHeight="15" x14ac:dyDescent="0.25"/>
  <cols>
    <col min="1" max="1" width="27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40"/>
  <sheetViews>
    <sheetView workbookViewId="0">
      <selection activeCell="D28" sqref="D2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25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745</v>
      </c>
    </row>
    <row r="5" spans="1:6" x14ac:dyDescent="0.25">
      <c r="C5" t="s">
        <v>84</v>
      </c>
      <c r="D5" t="s">
        <v>746</v>
      </c>
      <c r="E5" s="3" t="s">
        <v>9</v>
      </c>
      <c r="F5" t="s">
        <v>747</v>
      </c>
    </row>
    <row r="7" spans="1:6" x14ac:dyDescent="0.25">
      <c r="A7" t="s">
        <v>748</v>
      </c>
      <c r="B7" t="s">
        <v>8</v>
      </c>
      <c r="C7" t="s">
        <v>44</v>
      </c>
      <c r="D7" t="s">
        <v>749</v>
      </c>
      <c r="E7" s="3" t="s">
        <v>9</v>
      </c>
      <c r="F7" t="s">
        <v>747</v>
      </c>
    </row>
    <row r="9" spans="1:6" x14ac:dyDescent="0.25">
      <c r="A9" t="s">
        <v>149</v>
      </c>
      <c r="B9" t="s">
        <v>8</v>
      </c>
      <c r="C9" t="s">
        <v>85</v>
      </c>
      <c r="D9" t="s">
        <v>757</v>
      </c>
      <c r="E9" s="2" t="s">
        <v>10</v>
      </c>
      <c r="F9" t="s">
        <v>513</v>
      </c>
    </row>
    <row r="10" spans="1:6" x14ac:dyDescent="0.25">
      <c r="C10" t="s">
        <v>84</v>
      </c>
      <c r="D10" t="s">
        <v>497</v>
      </c>
      <c r="E10" s="2" t="s">
        <v>10</v>
      </c>
      <c r="F10" t="s">
        <v>709</v>
      </c>
    </row>
    <row r="11" spans="1:6" x14ac:dyDescent="0.25">
      <c r="C11" t="s">
        <v>44</v>
      </c>
      <c r="D11" t="s">
        <v>750</v>
      </c>
      <c r="E11" s="2" t="s">
        <v>10</v>
      </c>
      <c r="F11" t="s">
        <v>752</v>
      </c>
    </row>
    <row r="12" spans="1:6" x14ac:dyDescent="0.25">
      <c r="C12" t="s">
        <v>54</v>
      </c>
      <c r="D12" t="s">
        <v>255</v>
      </c>
      <c r="E12" s="2" t="s">
        <v>10</v>
      </c>
      <c r="F12" t="s">
        <v>13</v>
      </c>
    </row>
    <row r="13" spans="1:6" x14ac:dyDescent="0.25">
      <c r="C13" t="s">
        <v>53</v>
      </c>
      <c r="D13" t="s">
        <v>730</v>
      </c>
      <c r="E13" s="3" t="s">
        <v>9</v>
      </c>
      <c r="F13" t="s">
        <v>751</v>
      </c>
    </row>
    <row r="15" spans="1:6" x14ac:dyDescent="0.25">
      <c r="A15" t="s">
        <v>226</v>
      </c>
      <c r="B15" t="s">
        <v>8</v>
      </c>
      <c r="C15" t="s">
        <v>84</v>
      </c>
      <c r="D15" t="s">
        <v>754</v>
      </c>
      <c r="E15" s="2" t="s">
        <v>10</v>
      </c>
      <c r="F15" t="s">
        <v>79</v>
      </c>
    </row>
    <row r="16" spans="1:6" x14ac:dyDescent="0.25">
      <c r="C16" t="s">
        <v>44</v>
      </c>
      <c r="D16" t="s">
        <v>755</v>
      </c>
      <c r="E16" s="3" t="s">
        <v>9</v>
      </c>
      <c r="F16" t="s">
        <v>756</v>
      </c>
    </row>
    <row r="18" spans="1:6" x14ac:dyDescent="0.25">
      <c r="A18" t="s">
        <v>734</v>
      </c>
      <c r="B18" t="s">
        <v>33</v>
      </c>
      <c r="C18" t="s">
        <v>84</v>
      </c>
      <c r="D18" t="s">
        <v>753</v>
      </c>
      <c r="E18" s="2" t="s">
        <v>10</v>
      </c>
      <c r="F18" t="s">
        <v>213</v>
      </c>
    </row>
    <row r="19" spans="1:6" x14ac:dyDescent="0.25">
      <c r="C19" t="s">
        <v>44</v>
      </c>
      <c r="D19" t="s">
        <v>755</v>
      </c>
      <c r="E19" s="3" t="s">
        <v>9</v>
      </c>
      <c r="F19" t="s">
        <v>51</v>
      </c>
    </row>
    <row r="21" spans="1:6" x14ac:dyDescent="0.25">
      <c r="A21" t="s">
        <v>735</v>
      </c>
      <c r="B21" t="s">
        <v>33</v>
      </c>
      <c r="C21" t="s">
        <v>85</v>
      </c>
      <c r="D21" t="s">
        <v>21</v>
      </c>
      <c r="E21" s="3" t="s">
        <v>9</v>
      </c>
      <c r="F21" t="s">
        <v>758</v>
      </c>
    </row>
    <row r="23" spans="1:6" x14ac:dyDescent="0.25">
      <c r="A23" t="s">
        <v>759</v>
      </c>
      <c r="B23" t="s">
        <v>103</v>
      </c>
      <c r="C23" t="s">
        <v>44</v>
      </c>
      <c r="D23" t="s">
        <v>621</v>
      </c>
      <c r="E23" s="2" t="s">
        <v>10</v>
      </c>
      <c r="F23" t="s">
        <v>760</v>
      </c>
    </row>
    <row r="24" spans="1:6" x14ac:dyDescent="0.25">
      <c r="C24" t="s">
        <v>54</v>
      </c>
      <c r="D24" t="s">
        <v>728</v>
      </c>
      <c r="E24" s="2" t="s">
        <v>10</v>
      </c>
      <c r="F24" t="s">
        <v>221</v>
      </c>
    </row>
    <row r="25" spans="1:6" x14ac:dyDescent="0.25">
      <c r="C25" t="s">
        <v>53</v>
      </c>
      <c r="D25" t="s">
        <v>761</v>
      </c>
      <c r="E25" s="3" t="s">
        <v>9</v>
      </c>
      <c r="F25" t="s">
        <v>762</v>
      </c>
    </row>
    <row r="27" spans="1:6" x14ac:dyDescent="0.25">
      <c r="A27" t="s">
        <v>102</v>
      </c>
      <c r="B27" t="s">
        <v>103</v>
      </c>
      <c r="C27" t="s">
        <v>85</v>
      </c>
      <c r="D27" t="s">
        <v>764</v>
      </c>
      <c r="E27" s="2" t="s">
        <v>10</v>
      </c>
      <c r="F27" s="8" t="s">
        <v>70</v>
      </c>
    </row>
    <row r="28" spans="1:6" x14ac:dyDescent="0.25">
      <c r="C28" t="s">
        <v>84</v>
      </c>
      <c r="D28" t="s">
        <v>765</v>
      </c>
      <c r="E28" s="2" t="s">
        <v>10</v>
      </c>
      <c r="F28" t="s">
        <v>766</v>
      </c>
    </row>
    <row r="29" spans="1:6" x14ac:dyDescent="0.25">
      <c r="C29" t="s">
        <v>44</v>
      </c>
      <c r="D29" t="s">
        <v>763</v>
      </c>
      <c r="E29" s="3" t="s">
        <v>9</v>
      </c>
      <c r="F29" t="s">
        <v>213</v>
      </c>
    </row>
    <row r="31" spans="1:6" x14ac:dyDescent="0.25">
      <c r="A31" t="s">
        <v>474</v>
      </c>
      <c r="B31" t="s">
        <v>33</v>
      </c>
      <c r="C31" t="s">
        <v>84</v>
      </c>
      <c r="D31" t="s">
        <v>767</v>
      </c>
      <c r="E31" s="2" t="s">
        <v>10</v>
      </c>
      <c r="F31" t="s">
        <v>768</v>
      </c>
    </row>
    <row r="32" spans="1:6" x14ac:dyDescent="0.25">
      <c r="C32" t="s">
        <v>44</v>
      </c>
      <c r="D32" t="s">
        <v>707</v>
      </c>
      <c r="E32" s="3" t="s">
        <v>9</v>
      </c>
      <c r="F32" t="s">
        <v>233</v>
      </c>
    </row>
    <row r="34" spans="1:6" x14ac:dyDescent="0.25">
      <c r="A34" t="s">
        <v>42</v>
      </c>
      <c r="B34" t="s">
        <v>8</v>
      </c>
      <c r="C34" t="s">
        <v>84</v>
      </c>
      <c r="D34" t="s">
        <v>755</v>
      </c>
      <c r="E34" s="2" t="s">
        <v>10</v>
      </c>
      <c r="F34" t="s">
        <v>221</v>
      </c>
    </row>
    <row r="35" spans="1:6" x14ac:dyDescent="0.25">
      <c r="C35" t="s">
        <v>44</v>
      </c>
      <c r="D35" t="s">
        <v>352</v>
      </c>
      <c r="E35" s="3" t="s">
        <v>9</v>
      </c>
      <c r="F35" t="s">
        <v>50</v>
      </c>
    </row>
    <row r="37" spans="1:6" x14ac:dyDescent="0.25">
      <c r="A37" t="s">
        <v>187</v>
      </c>
      <c r="B37" t="s">
        <v>8</v>
      </c>
      <c r="C37" t="s">
        <v>85</v>
      </c>
      <c r="D37" t="s">
        <v>775</v>
      </c>
      <c r="E37" s="2" t="s">
        <v>10</v>
      </c>
      <c r="F37" t="s">
        <v>769</v>
      </c>
    </row>
    <row r="38" spans="1:6" x14ac:dyDescent="0.25">
      <c r="C38" t="s">
        <v>84</v>
      </c>
      <c r="D38" t="s">
        <v>774</v>
      </c>
      <c r="E38" s="2" t="s">
        <v>10</v>
      </c>
      <c r="F38" t="s">
        <v>770</v>
      </c>
    </row>
    <row r="39" spans="1:6" x14ac:dyDescent="0.25">
      <c r="C39" t="s">
        <v>44</v>
      </c>
      <c r="D39" t="s">
        <v>772</v>
      </c>
      <c r="E39" s="2" t="s">
        <v>10</v>
      </c>
      <c r="F39" t="s">
        <v>771</v>
      </c>
    </row>
    <row r="40" spans="1:6" x14ac:dyDescent="0.25">
      <c r="C40" t="s">
        <v>54</v>
      </c>
      <c r="D40" t="s">
        <v>773</v>
      </c>
      <c r="E40" s="3" t="s">
        <v>9</v>
      </c>
      <c r="F40" t="s">
        <v>163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activeCell="D28" sqref="D2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25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25">
      <c r="A21">
        <v>2024</v>
      </c>
      <c r="B21">
        <v>12</v>
      </c>
      <c r="C21">
        <v>0</v>
      </c>
      <c r="D21">
        <v>16</v>
      </c>
      <c r="E21">
        <v>10</v>
      </c>
      <c r="F21" s="6">
        <f t="shared" si="0"/>
        <v>0.375</v>
      </c>
    </row>
    <row r="22" spans="1:6" x14ac:dyDescent="0.25">
      <c r="A22" s="1" t="s">
        <v>18</v>
      </c>
      <c r="B22" s="4">
        <f>SUM(B2:B21)</f>
        <v>312</v>
      </c>
      <c r="C22" s="4">
        <f>SUM(C2:C21)</f>
        <v>30</v>
      </c>
      <c r="D22" s="4">
        <f>SUM(D2:D21)</f>
        <v>659</v>
      </c>
      <c r="E22" s="4">
        <f>SUM(E2:E21)</f>
        <v>278</v>
      </c>
      <c r="F22" s="5">
        <f t="shared" ref="F22:F23" si="1">(D22-E22)/D22</f>
        <v>0.5781487101669196</v>
      </c>
    </row>
    <row r="23" spans="1:6" x14ac:dyDescent="0.25">
      <c r="A23" s="1" t="s">
        <v>29</v>
      </c>
      <c r="B23" s="4">
        <f>AVERAGE(B2:B21)</f>
        <v>15.6</v>
      </c>
      <c r="C23" s="4">
        <f>AVERAGE(C2:C21)</f>
        <v>1.5</v>
      </c>
      <c r="D23" s="4">
        <f>AVERAGE(D2:D21)</f>
        <v>32.950000000000003</v>
      </c>
      <c r="E23" s="4">
        <f>AVERAGE(E2:E21)</f>
        <v>13.9</v>
      </c>
      <c r="F23" s="5">
        <f t="shared" si="1"/>
        <v>0.5781487101669196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D28" sqref="D28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D28" sqref="D2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abSelected="1" topLeftCell="A4" workbookViewId="0">
      <selection activeCell="D28" sqref="D2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25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25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25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25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25">
      <c r="C78" t="s">
        <v>0</v>
      </c>
      <c r="D78" t="s">
        <v>342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345</v>
      </c>
      <c r="E79" s="3" t="s">
        <v>9</v>
      </c>
      <c r="F79" t="s">
        <v>50</v>
      </c>
    </row>
    <row r="81" spans="1:6" x14ac:dyDescent="0.25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25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371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372</v>
      </c>
      <c r="E10" s="2" t="s">
        <v>10</v>
      </c>
      <c r="F10" t="s">
        <v>58</v>
      </c>
    </row>
    <row r="12" spans="1:6" x14ac:dyDescent="0.25">
      <c r="A12" t="s">
        <v>776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25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25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25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386</v>
      </c>
    </row>
    <row r="38" spans="1:6" x14ac:dyDescent="0.25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345</v>
      </c>
      <c r="E41" s="3" t="s">
        <v>9</v>
      </c>
      <c r="F41" t="s">
        <v>13</v>
      </c>
    </row>
    <row r="43" spans="1:6" x14ac:dyDescent="0.25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25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25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341</v>
      </c>
      <c r="E60" s="3" t="s">
        <v>9</v>
      </c>
      <c r="F60" t="s">
        <v>70</v>
      </c>
    </row>
    <row r="62" spans="1:6" x14ac:dyDescent="0.25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25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25">
      <c r="C92" t="s">
        <v>0</v>
      </c>
      <c r="D92" t="s">
        <v>19</v>
      </c>
      <c r="E92" s="2" t="s">
        <v>10</v>
      </c>
      <c r="F92" t="s">
        <v>409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375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416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415</v>
      </c>
    </row>
    <row r="9" spans="1:6" x14ac:dyDescent="0.25">
      <c r="C9" t="s">
        <v>0</v>
      </c>
      <c r="D9" t="s">
        <v>22</v>
      </c>
      <c r="E9" s="3" t="s">
        <v>9</v>
      </c>
      <c r="F9" t="s">
        <v>414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421</v>
      </c>
      <c r="E12" s="2" t="s">
        <v>10</v>
      </c>
      <c r="F12" t="s">
        <v>420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776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25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25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427</v>
      </c>
    </row>
    <row r="48" spans="1:6" x14ac:dyDescent="0.25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396</v>
      </c>
    </row>
    <row r="52" spans="1:6" x14ac:dyDescent="0.25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25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25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25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25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25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25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25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25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67" workbookViewId="0">
      <selection activeCell="A13" sqref="A13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25">
      <c r="C3" t="s">
        <v>53</v>
      </c>
      <c r="D3" t="s">
        <v>20</v>
      </c>
      <c r="E3" s="3" t="s">
        <v>9</v>
      </c>
      <c r="F3" t="s">
        <v>458</v>
      </c>
    </row>
    <row r="5" spans="1:6" x14ac:dyDescent="0.25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25">
      <c r="C6" t="s">
        <v>84</v>
      </c>
      <c r="D6" t="s">
        <v>459</v>
      </c>
      <c r="E6" s="2" t="s">
        <v>10</v>
      </c>
      <c r="F6" t="s">
        <v>430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359</v>
      </c>
      <c r="E9" s="3" t="s">
        <v>9</v>
      </c>
      <c r="F9" t="s">
        <v>460</v>
      </c>
    </row>
    <row r="11" spans="1:6" x14ac:dyDescent="0.25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25">
      <c r="A13" t="s">
        <v>776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334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464</v>
      </c>
    </row>
    <row r="27" spans="1:6" x14ac:dyDescent="0.25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355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25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468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25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25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25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25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341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480</v>
      </c>
    </row>
    <row r="68" spans="1:6" x14ac:dyDescent="0.25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25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25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sqref="A1:XFD1048576"/>
    </sheetView>
  </sheetViews>
  <sheetFormatPr defaultColWidth="7.8554687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495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497</v>
      </c>
      <c r="E6" s="2" t="s">
        <v>10</v>
      </c>
      <c r="F6" t="s">
        <v>79</v>
      </c>
    </row>
    <row r="7" spans="1:6" x14ac:dyDescent="0.25">
      <c r="C7" t="s">
        <v>44</v>
      </c>
      <c r="D7" t="s">
        <v>498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496</v>
      </c>
    </row>
    <row r="10" spans="1:6" x14ac:dyDescent="0.25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25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776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25">
      <c r="C18" t="s">
        <v>0</v>
      </c>
      <c r="D18" t="s">
        <v>341</v>
      </c>
      <c r="E18" s="3" t="s">
        <v>9</v>
      </c>
      <c r="F18" t="s">
        <v>160</v>
      </c>
    </row>
    <row r="20" spans="1:6" x14ac:dyDescent="0.25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25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25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25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25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25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519</v>
      </c>
      <c r="E50" s="3" t="s">
        <v>9</v>
      </c>
      <c r="F50" t="s">
        <v>518</v>
      </c>
    </row>
    <row r="52" spans="1:6" x14ac:dyDescent="0.25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445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25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522</v>
      </c>
    </row>
    <row r="62" spans="1:6" x14ac:dyDescent="0.25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25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25">
      <c r="C65" t="s">
        <v>0</v>
      </c>
      <c r="D65" t="s">
        <v>462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433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2025-01-04T20:49:36Z</dcterms:modified>
</cp:coreProperties>
</file>