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953" documentId="114_{AC9F4747-BE0F-452C-A2C8-58738AABDFF9}" xr6:coauthVersionLast="47" xr6:coauthVersionMax="47" xr10:uidLastSave="{2513AD44-030A-41D9-900E-25B649ABD523}"/>
  <bookViews>
    <workbookView xWindow="1560" yWindow="1560" windowWidth="28800" windowHeight="15345" firstSheet="5" activeTab="11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2025" sheetId="40" r:id="rId13"/>
    <sheet name="Stats" sheetId="1" r:id="rId14"/>
    <sheet name="Wins-Losses" sheetId="41" r:id="rId15"/>
    <sheet name="Winning Percentile Range" sheetId="4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<sst xmlns="http://schemas.openxmlformats.org/spreadsheetml/2006/main" count="2330" uniqueCount="620">
  <si>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</si>
  <si>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</si>
  <si>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</si>
  <si>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</si>
  <si>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</si>
  <si>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</si>
  <si>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</si>
  <si>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</si>
  <si>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</si>
  <si>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</si>
  <si>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</si>
  <si>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</si>
  <si>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</si>
  <si>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</si>
  <si>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</si>
  <si>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</si>
  <si>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</si>
  <si>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</si>
  <si>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</si>
  <si>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</si>
  <si>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</si>
  <si>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</si>
  <si>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</si>
  <si>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</si>
  <si>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</si>
  <si>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</si>
  <si>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</si>
  <si>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</si>
  <si>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</si>
  <si>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</si>
  <si>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</si>
  <si>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</si>
  <si>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</si>
  <si>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</si>
  <si>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</si>
  <si>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</si>
  <si>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</si>
  <si>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</si>
  <si>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</si>
  <si>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</si>
  <si>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</si>
  <si>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</si>
  <si>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</si>
  <si>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</si>
  <si>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</si>
  <si>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</si>
  <si>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</si>
  <si>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</si>
  <si>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</si>
  <si>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</si>
  <si>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</si>
  <si>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</si>
  <si>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</si>
  <si>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</si>
  <si>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</si>
  <si>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</si>
  <si>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</si>
  <si>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</si>
  <si>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</si>
  <si>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</si>
  <si>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</si>
  <si>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</si>
  <si>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</si>
  <si>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</si>
  <si>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</si>
  <si>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</si>
  <si>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</si>
  <si>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</si>
  <si>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</si>
  <si>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</si>
  <si>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</si>
  <si>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</si>
  <si>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</si>
  <si>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</si>
  <si>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</si>
  <si>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</si>
  <si>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</si>
  <si>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</si>
  <si>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</si>
  <si>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</si>
  <si>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</si>
  <si>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</si>
  <si>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</si>
  <si>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</si>
  <si>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</si>
  <si>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</si>
  <si>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</si>
  <si>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</si>
  <si>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</si>
  <si>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</si>
  <si>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</si>
  <si>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</si>
  <si>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</si>
  <si>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</si>
  <si>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</si>
  <si>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</si>
  <si>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</si>
  <si>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</si>
  <si>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</si>
  <si>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</si>
  <si>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</si>
  <si>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</si>
  <si>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</si>
  <si>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</si>
  <si>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</si>
  <si>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</si>
  <si>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</si>
  <si>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</si>
  <si>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</si>
  <si>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</si>
  <si>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</si>
  <si>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</si>
  <si>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</si>
  <si>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</si>
  <si>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</si>
  <si>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</si>
  <si>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</si>
  <si>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</si>
  <si>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</si>
  <si>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</si>
  <si>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</si>
  <si>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</si>
  <si>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</si>
  <si>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</si>
  <si>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</si>
  <si>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</si>
  <si>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</si>
  <si>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</si>
  <si>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</si>
  <si>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</si>
  <si>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</si>
  <si>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</si>
  <si>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</si>
  <si>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</si>
  <si>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</si>
  <si>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</si>
  <si>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</si>
  <si>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</si>
  <si>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</si>
  <si>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</si>
  <si>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</si>
  <si>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</si>
  <si>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</si>
  <si>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</si>
  <si>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</si>
  <si>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</si>
  <si>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</si>
  <si>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</si>
  <si>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</si>
  <si>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</si>
  <si>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</si>
  <si>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</si>
  <si>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</si>
  <si>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</si>
  <si>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</si>
  <si>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</si>
  <si>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</si>
  <si>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</si>
  <si>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</si>
  <si>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</si>
  <si>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</si>
  <si>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</si>
  <si>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</si>
  <si>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</si>
  <si>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</si>
  <si>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</si>
  <si>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</si>
  <si>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</si>
  <si>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</si>
  <si>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</si>
  <si>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</si>
  <si>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</si>
  <si>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</si>
  <si>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</si>
  <si>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</si>
  <si>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</si>
  <si>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</si>
  <si>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</si>
  <si>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</si>
  <si>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</si>
  <si>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</si>
  <si>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</si>
  <si>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</si>
  <si>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</si>
  <si>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</si>
  <si>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</si>
  <si>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</si>
  <si>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</si>
  <si>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</si>
  <si>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</si>
  <si>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</si>
  <si>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</si>
  <si>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</si>
  <si>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</si>
  <si>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</si>
  <si>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</si>
  <si>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</si>
  <si>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</si>
  <si>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</si>
  <si>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</si>
  <si>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</si>
  <si>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</si>
  <si>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</si>
  <si>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</si>
  <si>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</si>
  <si>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</si>
  <si>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</si>
  <si>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</si>
  <si>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</si>
  <si>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</si>
  <si>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</si>
  <si>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</si>
  <si>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</si>
  <si>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</si>
  <si>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</si>
  <si>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</si>
  <si>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</si>
  <si>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</si>
  <si>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</si>
  <si>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</si>
  <si>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</si>
  <si>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</si>
  <si>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</si>
  <si>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</si>
  <si>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</si>
  <si>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</si>
  <si>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</si>
  <si>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</si>
  <si>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</si>
  <si>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</si>
  <si>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</si>
  <si>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</si>
  <si>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</si>
  <si>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</si>
  <si>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</si>
  <si>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</si>
  <si>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</si>
  <si>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</si>
  <si>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</si>
  <si>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</si>
  <si>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</si>
  <si>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</si>
  <si>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</si>
  <si>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</si>
  <si>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</si>
  <si>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</si>
  <si>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</si>
  <si>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</si>
  <si>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</si>
  <si>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</si>
  <si>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</si>
  <si>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</si>
  <si>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</si>
  <si>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</si>
  <si>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</si>
  <si>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</si>
  <si>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</si>
  <si>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</si>
  <si>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</si>
  <si>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</si>
  <si>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</si>
  <si>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</si>
  <si>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</si>
  <si>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</si>
  <si>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</si>
  <si>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</si>
  <si>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</si>
  <si>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</si>
  <si>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</si>
  <si>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</si>
  <si>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</si>
  <si>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</si>
  <si>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</si>
  <si>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</si>
  <si>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</si>
  <si>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</si>
  <si>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</si>
  <si>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</si>
  <si>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</si>
  <si>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</si>
  <si>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</si>
  <si>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</si>
  <si>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</si>
  <si>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</si>
  <si>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</si>
  <si>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</si>
  <si>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</si>
  <si>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</si>
  <si>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</si>
  <si>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</si>
  <si>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</si>
  <si>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</si>
  <si>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</si>
  <si>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</si>
  <si>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</si>
  <si>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</si>
  <si>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</si>
  <si>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</si>
  <si>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</si>
  <si>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</si>
  <si>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</si>
  <si>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</si>
  <si>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</si>
  <si>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</si>
  <si>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</si>
  <si>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</si>
  <si>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</si>
  <si>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</si>
  <si>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</si>
  <si>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</si>
  <si>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</si>
  <si>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</si>
  <si>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</si>
  <si>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</si>
  <si>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</si>
  <si>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</si>
  <si>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</si>
  <si>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</si>
  <si>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</si>
  <si>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</si>
  <si>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</si>
  <si>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</si>
  <si>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</si>
  <si>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</si>
  <si>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</si>
  <si>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</si>
  <si>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</si>
  <si>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</si>
  <si>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</si>
  <si>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</si>
  <si>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</si>
  <si>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</si>
  <si>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</si>
  <si>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</si>
  <si>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</si>
  <si>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</si>
  <si>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</si>
  <si>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</si>
  <si>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</si>
  <si>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</si>
  <si>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</si>
  <si>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</si>
  <si>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</si>
  <si>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</si>
  <si>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</si>
  <si>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</si>
  <si>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</si>
  <si>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</si>
  <si>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</si>
  <si>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</si>
  <si>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</si>
  <si>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</si>
  <si>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</si>
  <si>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</si>
  <si>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</si>
  <si>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</si>
  <si>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</si>
  <si>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</si>
  <si>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</si>
  <si>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</si>
  <si>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</si>
  <si>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</si>
  <si>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</si>
  <si>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</si>
  <si>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</si>
  <si>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</si>
  <si>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</si>
  <si>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</si>
  <si>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</si>
  <si>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</si>
  <si>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</si>
  <si>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</si>
  <si>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</si>
  <si>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</si>
  <si>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</si>
  <si>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</si>
  <si>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</si>
  <si>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</si>
  <si>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</si>
  <si>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</si>
  <si>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</si>
  <si>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</si>
  <si>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</si>
  <si>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</si>
  <si>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</si>
  <si>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</si>
  <si>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</si>
  <si>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</si>
  <si>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</si>
  <si>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</si>
  <si>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</si>
  <si>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</si>
  <si>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</si>
  <si>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</si>
  <si>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</si>
  <si>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</si>
  <si>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</si>
  <si>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</si>
  <si>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</si>
  <si>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</si>
  <si>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</si>
  <si>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</si>
  <si>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</si>
  <si>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</si>
  <si>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</si>
  <si>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</si>
  <si>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</si>
  <si>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</si>
  <si>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</si>
  <si>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</si>
  <si>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</si>
  <si>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</si>
  <si>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</si>
  <si>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</si>
  <si>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</si>
  <si>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</si>
  <si>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</si>
  <si>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</si>
  <si>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</si>
  <si>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</si>
  <si>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</si>
  <si>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</si>
  <si>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</si>
  <si>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</si>
  <si>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</si>
  <si>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</si>
  <si>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</si>
  <si>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</si>
  <si>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</si>
  <si>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</si>
  <si>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</si>
  <si>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</si>
  <si>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</si>
  <si>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</si>
  <si>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</si>
  <si>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</si>
  <si>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</si>
  <si>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</si>
  <si>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</si>
  <si>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</si>
  <si>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</si>
  <si>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</si>
  <si>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</si>
  <si>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</si>
  <si>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</si>
  <si>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</si>
  <si>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</si>
  <si>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</si>
  <si>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</si>
  <si>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</si>
  <si>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</si>
  <si>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</si>
  <si>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</si>
  <si>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</si>
  <si>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</si>
  <si>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</si>
  <si>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</si>
  <si>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</si>
  <si>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</si>
  <si>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</si>
  <si>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</si>
  <si>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</si>
  <si>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</si>
  <si>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</si>
  <si>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</si>
  <si>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</si>
  <si>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</si>
  <si>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</si>
  <si>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</si>
  <si>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</si>
  <si>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</si>
  <si>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</si>
  <si>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</si>
  <si>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</si>
  <si>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</si>
  <si>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</si>
  <si>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</si>
  <si>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</si>
  <si>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</si>
  <si>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</si>
  <si>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</si>
  <si>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</si>
  <si>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</si>
  <si>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</si>
  <si>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</si>
  <si>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</si>
  <si>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</si>
  <si>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</si>
  <si>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</si>
  <si>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</si>
  <si>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</si>
  <si>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</si>
  <si>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</si>
  <si>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</si>
  <si>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</si>
  <si>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</si>
  <si>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</si>
  <si>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</si>
  <si>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</si>
  <si>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</si>
  <si>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</si>
  <si>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</si>
  <si>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</si>
  <si>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</si>
  <si>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</si>
  <si>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</si>
  <si>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</si>
  <si>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</si>
  <si>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</si>
  <si>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</si>
  <si>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</si>
  <si>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</si>
  <si>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</si>
  <si>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</si>
  <si>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</si>
  <si>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</si>
  <si>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</si>
  <si>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</si>
  <si>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</si>
  <si>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</si>
  <si>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</si>
  <si>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</si>
  <si>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</si>
  <si>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</si>
  <si>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</si>
  <si>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</si>
  <si>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</si>
  <si>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</si>
  <si>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</si>
  <si>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</si>
  <si>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</si>
  <si>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</si>
  <si>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</si>
  <si>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</si>
  <si>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</si>
  <si>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</si>
  <si>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</si>
  <si>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</si>
  <si>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</si>
  <si>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</si>
  <si>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</si>
  <si>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</si>
  <si>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</si>
  <si>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</si>
  <si>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</si>
  <si>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</si>
  <si>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</si>
  <si>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</si>
  <si>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</si>
  <si>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</si>
  <si>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</si>
  <si>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</si>
  <si>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</si>
  <si>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</si>
  <si>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</si>
  <si>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</si>
  <si>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</si>
  <si>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</si>
  <si>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</si>
  <si>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</si>
  <si>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</si>
  <si>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</si>
  <si>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</si>
  <si>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</si>
  <si>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</si>
  <si>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</si>
  <si>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</si>
  <si>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</si>
  <si>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</si>
  <si>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</si>
  <si>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</si>
  <si>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</si>
  <si>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</si>
  <si>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</si>
  <si>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</si>
  <si>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</si>
  <si>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</si>
  <si>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</si>
  <si>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</si>
  <si>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</si>
  <si>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</si>
  <si>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</si>
  <si>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</si>
  <si>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</si>
  <si>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</si>
  <si>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</si>
  <si>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</si>
  <si>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</si>
  <si>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</si>
  <si>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</si>
  <si>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</si>
  <si>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</si>
  <si>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</si>
  <si>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</si>
  <si>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</si>
  <si>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</si>
  <si>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</si>
  <si>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</si>
  <si>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</si>
  <si>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</si>
  <si>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</si>
  <si>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</si>
  <si>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</si>
  <si>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</si>
  <si>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</si>
  <si>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</si>
  <si>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</si>
  <si>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</si>
  <si>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</si>
  <si>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</si>
  <si>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</si>
  <si>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</si>
  <si>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</si>
  <si>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</si>
  <si>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</si>
  <si>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</si>
  <si>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</si>
  <si>
    <t>Wang Xiyu (CHINA)</t>
  </si>
  <si>
    <t>4-6 7-6(7) 7-6(3)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</si>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</sst>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7-49D8-AD54-C94061626C8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7-49D8-AD54-C9406162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136736"/>
        <c:axId val="1381137216"/>
      </c:barChart>
      <c:catAx>
        <c:axId val="1381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7216"/>
        <c:crosses val="autoZero"/>
        <c:auto val="1"/>
        <c:lblAlgn val="ctr"/>
        <c:lblOffset val="100"/>
        <c:noMultiLvlLbl val="0"/>
      </c:catAx>
      <c:valAx>
        <c:axId val="1381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0-494E-AE1D-760921E8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976"/>
        <c:axId val="137347536"/>
      </c:lineChart>
      <c:catAx>
        <c:axId val="1373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7536"/>
        <c:crosses val="autoZero"/>
        <c:auto val="1"/>
        <c:lblAlgn val="ctr"/>
        <c:lblOffset val="100"/>
        <c:noMultiLvlLbl val="0"/>
      </c:catAx>
      <c:valAx>
        <c:axId val="13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247D65-643F-42A4-99D6-5F5D9139942B}">
  <sheetPr/>
  <sheetViews>
    <sheetView zoomScale="180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4B95B-68F5-4519-9345-6CAC47C64453}">
  <sheetPr/>
  <sheetViews>
    <sheetView zoomScale="119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792" cy="58367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18EF5-500E-5068-3AD1-04BA2A85A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504" cy="5835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3BEB6-7AF7-F39A-FE8D-6368134D7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512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25">
      <c r="A10" t="s">
        <v>551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25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25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25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25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25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25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25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25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25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25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25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25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25">
      <c r="A17" t="s">
        <v>619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25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25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25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25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25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25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25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25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25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25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25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25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25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25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tabSelected="1" topLeftCell="A31" workbookViewId="0">
      <selection activeCell="C58" sqref="C5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25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25">
      <c r="C5" t="s">
        <v>14</v>
      </c>
      <c r="D5" t="s">
        <v>577</v>
      </c>
      <c r="E5" s="6" t="s">
        <v>17</v>
      </c>
      <c r="F5" t="s">
        <v>578</v>
      </c>
    </row>
    <row r="7" spans="1:6" x14ac:dyDescent="0.25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25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25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25">
      <c r="A13" t="s">
        <v>619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25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25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  <row r="23" spans="1:6" x14ac:dyDescent="0.25">
      <c r="A23" t="s">
        <v>590</v>
      </c>
      <c r="B23" t="s">
        <v>13</v>
      </c>
      <c r="C23" t="s">
        <v>15</v>
      </c>
      <c r="D23" t="s">
        <v>591</v>
      </c>
      <c r="E23" s="5" t="s">
        <v>16</v>
      </c>
      <c r="F23" t="s">
        <v>340</v>
      </c>
    </row>
    <row r="24" spans="1:6" x14ac:dyDescent="0.25">
      <c r="C24" t="s">
        <v>14</v>
      </c>
      <c r="D24" t="s">
        <v>592</v>
      </c>
      <c r="E24" s="6" t="s">
        <v>17</v>
      </c>
      <c r="F24" t="s">
        <v>593</v>
      </c>
    </row>
    <row r="26" spans="1:6" x14ac:dyDescent="0.25">
      <c r="A26" t="s">
        <v>331</v>
      </c>
      <c r="B26" t="s">
        <v>13</v>
      </c>
      <c r="C26" t="s">
        <v>41</v>
      </c>
      <c r="D26" t="s">
        <v>511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588</v>
      </c>
    </row>
    <row r="28" spans="1:6" x14ac:dyDescent="0.25">
      <c r="C28" t="s">
        <v>15</v>
      </c>
      <c r="D28" t="s">
        <v>589</v>
      </c>
      <c r="E28" s="6" t="s">
        <v>17</v>
      </c>
      <c r="F28" t="s">
        <v>45</v>
      </c>
    </row>
    <row r="30" spans="1:6" x14ac:dyDescent="0.25">
      <c r="A30" t="s">
        <v>334</v>
      </c>
      <c r="B30" t="s">
        <v>13</v>
      </c>
      <c r="C30" t="s">
        <v>28</v>
      </c>
      <c r="D30" t="s">
        <v>412</v>
      </c>
      <c r="E30" s="6" t="s">
        <v>17</v>
      </c>
      <c r="F30" t="s">
        <v>152</v>
      </c>
    </row>
    <row r="32" spans="1:6" x14ac:dyDescent="0.25">
      <c r="A32" t="s">
        <v>424</v>
      </c>
      <c r="B32" t="s">
        <v>247</v>
      </c>
      <c r="C32" t="s">
        <v>28</v>
      </c>
      <c r="D32" t="s">
        <v>577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459</v>
      </c>
      <c r="E33" s="5" t="s">
        <v>16</v>
      </c>
      <c r="F33" t="s">
        <v>594</v>
      </c>
    </row>
    <row r="34" spans="1:6" x14ac:dyDescent="0.25">
      <c r="C34" t="s">
        <v>14</v>
      </c>
      <c r="D34" t="s">
        <v>595</v>
      </c>
      <c r="E34" s="6" t="s">
        <v>17</v>
      </c>
      <c r="F34" t="s">
        <v>596</v>
      </c>
    </row>
    <row r="36" spans="1:6" x14ac:dyDescent="0.25">
      <c r="A36" t="s">
        <v>250</v>
      </c>
      <c r="B36" t="s">
        <v>247</v>
      </c>
      <c r="C36" t="s">
        <v>41</v>
      </c>
      <c r="D36" t="s">
        <v>483</v>
      </c>
      <c r="E36" s="6" t="s">
        <v>17</v>
      </c>
      <c r="F36" t="s">
        <v>19</v>
      </c>
    </row>
    <row r="38" spans="1:6" x14ac:dyDescent="0.25">
      <c r="A38" t="s">
        <v>597</v>
      </c>
      <c r="B38" t="s">
        <v>27</v>
      </c>
      <c r="C38" t="s">
        <v>15</v>
      </c>
      <c r="D38" t="s">
        <v>598</v>
      </c>
      <c r="E38" s="6" t="s">
        <v>17</v>
      </c>
      <c r="F38" t="s">
        <v>599</v>
      </c>
    </row>
    <row r="40" spans="1:6" x14ac:dyDescent="0.25">
      <c r="A40" t="s">
        <v>517</v>
      </c>
      <c r="B40" t="s">
        <v>27</v>
      </c>
      <c r="C40" t="s">
        <v>227</v>
      </c>
      <c r="D40" t="s">
        <v>600</v>
      </c>
      <c r="E40" s="6" t="s">
        <v>17</v>
      </c>
      <c r="F40" t="s">
        <v>601</v>
      </c>
    </row>
    <row r="42" spans="1:6" x14ac:dyDescent="0.25">
      <c r="A42" t="s">
        <v>521</v>
      </c>
      <c r="B42" t="s">
        <v>27</v>
      </c>
      <c r="C42" t="s">
        <v>15</v>
      </c>
      <c r="D42" t="s">
        <v>564</v>
      </c>
      <c r="E42" s="5" t="s">
        <v>16</v>
      </c>
      <c r="F42" t="s">
        <v>602</v>
      </c>
    </row>
    <row r="43" spans="1:6" x14ac:dyDescent="0.25">
      <c r="C43" t="s">
        <v>14</v>
      </c>
      <c r="D43" t="s">
        <v>603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604</v>
      </c>
      <c r="E45" s="5" t="s">
        <v>16</v>
      </c>
      <c r="F45" t="s">
        <v>605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434</v>
      </c>
    </row>
    <row r="48" spans="1:6" x14ac:dyDescent="0.25">
      <c r="A48" t="s">
        <v>375</v>
      </c>
      <c r="B48" t="s">
        <v>27</v>
      </c>
      <c r="C48" t="s">
        <v>41</v>
      </c>
      <c r="D48" t="s">
        <v>357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606</v>
      </c>
      <c r="E49" s="6" t="s">
        <v>17</v>
      </c>
      <c r="F49" t="s">
        <v>44</v>
      </c>
    </row>
    <row r="51" spans="1:6" x14ac:dyDescent="0.25">
      <c r="A51" t="s">
        <v>368</v>
      </c>
      <c r="B51" t="s">
        <v>27</v>
      </c>
      <c r="C51" t="s">
        <v>227</v>
      </c>
      <c r="D51" t="s">
        <v>607</v>
      </c>
      <c r="E51" s="6" t="s">
        <v>17</v>
      </c>
      <c r="F51" t="s">
        <v>608</v>
      </c>
    </row>
    <row r="53" spans="1:6" x14ac:dyDescent="0.25">
      <c r="A53" t="s">
        <v>609</v>
      </c>
      <c r="B53" t="s">
        <v>27</v>
      </c>
      <c r="C53" t="s">
        <v>15</v>
      </c>
      <c r="D53" t="s">
        <v>610</v>
      </c>
      <c r="E53" s="6" t="s">
        <v>17</v>
      </c>
      <c r="F53" t="s">
        <v>611</v>
      </c>
    </row>
    <row r="55" spans="1:6" x14ac:dyDescent="0.25">
      <c r="A55" t="s">
        <v>612</v>
      </c>
      <c r="B55" t="s">
        <v>27</v>
      </c>
      <c r="C55" t="s">
        <v>15</v>
      </c>
      <c r="D55" t="s">
        <v>508</v>
      </c>
      <c r="E55" s="5" t="s">
        <v>16</v>
      </c>
      <c r="F55" t="s">
        <v>242</v>
      </c>
    </row>
    <row r="56" spans="1:6" x14ac:dyDescent="0.25">
      <c r="C56" t="s">
        <v>14</v>
      </c>
      <c r="D56" t="s">
        <v>616</v>
      </c>
      <c r="E56" s="5" t="s">
        <v>16</v>
      </c>
      <c r="F56" t="s">
        <v>613</v>
      </c>
    </row>
    <row r="57" spans="1:6" x14ac:dyDescent="0.25">
      <c r="C57" t="s">
        <v>18</v>
      </c>
      <c r="D57" t="s">
        <v>320</v>
      </c>
      <c r="E57" s="5" t="s">
        <v>16</v>
      </c>
      <c r="F57" t="s">
        <v>19</v>
      </c>
    </row>
    <row r="58" spans="1:6" x14ac:dyDescent="0.25">
      <c r="C58" t="s">
        <v>20</v>
      </c>
      <c r="D58" t="s">
        <v>398</v>
      </c>
      <c r="E58" s="5" t="s">
        <v>16</v>
      </c>
      <c r="F58" t="s">
        <v>40</v>
      </c>
    </row>
    <row r="59" spans="1:6" x14ac:dyDescent="0.25">
      <c r="C59" t="s">
        <v>21</v>
      </c>
      <c r="D59" t="s">
        <v>615</v>
      </c>
      <c r="E59" s="6" t="s">
        <v>17</v>
      </c>
      <c r="F59" t="s">
        <v>614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CE6-AB4F-4A20-AF83-BCA07543D2D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1.42578125" bestFit="1" customWidth="1"/>
    <col min="4" max="4" width="2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546</v>
      </c>
      <c r="B2" t="s">
        <v>27</v>
      </c>
      <c r="C2" t="s">
        <v>15</v>
      </c>
      <c r="D2" t="s">
        <v>617</v>
      </c>
      <c r="E2" s="5" t="s">
        <v>16</v>
      </c>
      <c r="F2" t="s">
        <v>299</v>
      </c>
    </row>
    <row r="3" spans="1:6" x14ac:dyDescent="0.25">
      <c r="C3" t="s">
        <v>14</v>
      </c>
      <c r="D3" t="s">
        <v>616</v>
      </c>
      <c r="E3" s="6" t="s">
        <v>17</v>
      </c>
      <c r="F3" t="s">
        <v>618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F1" activeCellId="1" sqref="A1:A14 F1:F1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4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25">
      <c r="A14">
        <v>2025</v>
      </c>
      <c r="B14">
        <v>1</v>
      </c>
      <c r="C14">
        <v>0</v>
      </c>
      <c r="D14">
        <v>1</v>
      </c>
      <c r="E14">
        <v>1</v>
      </c>
      <c r="F14" s="4">
        <f t="shared" si="0"/>
        <v>0</v>
      </c>
    </row>
    <row r="15" spans="1:6" x14ac:dyDescent="0.25">
      <c r="A15" s="1" t="s">
        <v>6</v>
      </c>
      <c r="B15" s="2">
        <f>SUM(B2:B14)</f>
        <v>197</v>
      </c>
      <c r="C15" s="2">
        <f>SUM(C2:C14)</f>
        <v>5</v>
      </c>
      <c r="D15" s="2">
        <f>SUM(D2:D14)</f>
        <v>272</v>
      </c>
      <c r="E15" s="2">
        <f>SUM(E2:E14)</f>
        <v>188</v>
      </c>
      <c r="F15" s="3">
        <f>(D15-E15)/D15</f>
        <v>0.30882352941176472</v>
      </c>
    </row>
    <row r="16" spans="1:6" x14ac:dyDescent="0.25">
      <c r="A16" s="1" t="s">
        <v>509</v>
      </c>
      <c r="B16" s="2">
        <f>AVERAGE(B2:B14)</f>
        <v>15.153846153846153</v>
      </c>
      <c r="C16" s="2">
        <f>AVERAGE(C2:C14)</f>
        <v>0.38461538461538464</v>
      </c>
      <c r="D16" s="2">
        <f>AVERAGE(D2:D14)</f>
        <v>20.923076923076923</v>
      </c>
      <c r="E16" s="2">
        <f>AVERAGE(E2:E14)</f>
        <v>14.461538461538462</v>
      </c>
      <c r="F16" s="3">
        <f>(D16-E16)/D16</f>
        <v>0.30882352941176472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22" sqref="D22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22" sqref="D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25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25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25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25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25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25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25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25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25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25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25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25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25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25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25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25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25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25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22" sqref="D2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385</v>
      </c>
      <c r="E4" s="5" t="s">
        <v>16</v>
      </c>
      <c r="F4" t="s">
        <v>273</v>
      </c>
    </row>
    <row r="5" spans="1:6" x14ac:dyDescent="0.25">
      <c r="C5" t="s">
        <v>20</v>
      </c>
      <c r="D5" t="s">
        <v>358</v>
      </c>
      <c r="E5" s="5" t="s">
        <v>16</v>
      </c>
      <c r="F5" t="s">
        <v>193</v>
      </c>
    </row>
    <row r="6" spans="1:6" x14ac:dyDescent="0.25">
      <c r="C6" t="s">
        <v>21</v>
      </c>
      <c r="D6" t="s">
        <v>359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25">
      <c r="C9" t="s">
        <v>227</v>
      </c>
      <c r="D9" t="s">
        <v>387</v>
      </c>
      <c r="E9" s="6" t="s">
        <v>17</v>
      </c>
      <c r="F9" t="s">
        <v>389</v>
      </c>
    </row>
    <row r="11" spans="1:6" x14ac:dyDescent="0.25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25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25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25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25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25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25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25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25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25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25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25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25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25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25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25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25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25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25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25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25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25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25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25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25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25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25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25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25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25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25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22" sqref="D2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25">
      <c r="C3" t="s">
        <v>14</v>
      </c>
      <c r="D3" t="s">
        <v>54</v>
      </c>
      <c r="E3" s="6" t="s">
        <v>17</v>
      </c>
      <c r="F3" t="s">
        <v>457</v>
      </c>
    </row>
    <row r="5" spans="1:6" x14ac:dyDescent="0.25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25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25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25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25">
      <c r="D17" t="s">
        <v>422</v>
      </c>
      <c r="E17" s="5" t="s">
        <v>16</v>
      </c>
      <c r="F17" t="s">
        <v>22</v>
      </c>
    </row>
    <row r="19" spans="1:6" x14ac:dyDescent="0.25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25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25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25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25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25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25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25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25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7" workbookViewId="0">
      <selection activeCell="A20" sqref="A2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25">
      <c r="C3" t="s">
        <v>15</v>
      </c>
      <c r="D3" t="s">
        <v>385</v>
      </c>
      <c r="E3" s="5" t="s">
        <v>16</v>
      </c>
      <c r="F3" t="s">
        <v>491</v>
      </c>
    </row>
    <row r="4" spans="1:6" x14ac:dyDescent="0.25">
      <c r="C4" t="s">
        <v>14</v>
      </c>
      <c r="D4" t="s">
        <v>489</v>
      </c>
      <c r="E4" s="5" t="s">
        <v>16</v>
      </c>
      <c r="F4" t="s">
        <v>405</v>
      </c>
    </row>
    <row r="5" spans="1:6" x14ac:dyDescent="0.25">
      <c r="C5" t="s">
        <v>18</v>
      </c>
      <c r="D5" t="s">
        <v>343</v>
      </c>
      <c r="E5" s="6" t="s">
        <v>17</v>
      </c>
      <c r="F5" t="s">
        <v>492</v>
      </c>
    </row>
    <row r="7" spans="1:6" x14ac:dyDescent="0.25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25">
      <c r="C8" t="s">
        <v>14</v>
      </c>
      <c r="D8" t="s">
        <v>154</v>
      </c>
      <c r="E8" s="5" t="s">
        <v>16</v>
      </c>
      <c r="F8" t="s">
        <v>496</v>
      </c>
    </row>
    <row r="9" spans="1:6" x14ac:dyDescent="0.25">
      <c r="C9" t="s">
        <v>18</v>
      </c>
      <c r="D9" t="s">
        <v>446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25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25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25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25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25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25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2025-01-05T00:33:52Z</dcterms:modified>
</cp:coreProperties>
</file>