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698" documentId="114_{AC9F4747-BE0F-452C-A2C8-58738AABDFF9}" xr6:coauthVersionLast="47" xr6:coauthVersionMax="47" xr10:uidLastSave="{1ACFB4F5-E665-4B58-8087-BA4E35D8EAA4}"/>
  <bookViews>
    <workbookView xWindow="-108" yWindow="-108" windowWidth="23256" windowHeight="12456" activeTab="6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YTD Stats" sheetId="1" r:id="rId7"/>
    <sheet name="Wins-Losses" sheetId="44" r:id="rId8"/>
    <sheet name="Winning Percentile Range" sheetId="4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8" i="1"/>
  <c r="E9" i="1"/>
  <c r="F7" i="1"/>
  <c r="D8" i="1"/>
  <c r="D9" i="1"/>
  <c r="C8" i="1"/>
  <c r="C9" i="1"/>
  <c r="B9" i="1"/>
  <c r="F6" i="1"/>
  <c r="F5" i="1"/>
  <c r="F4" i="1"/>
  <c r="F3" i="1"/>
  <c r="F2" i="1"/>
  <c r="F9" i="1" l="1"/>
  <c r="F8" i="1" l="1"/>
</calcChain>
</file>

<file path=xl/sharedStrings.xml><?xml version="1.0" encoding="utf-8"?>
<sst xmlns="http://schemas.openxmlformats.org/spreadsheetml/2006/main" count="1403" uniqueCount="425">
  <si>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</si>
  <si>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</si>
  <si>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</si>
  <si>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</si>
  <si>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</si>
  <si>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</si>
  <si>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</si>
  <si>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</si>
  <si>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</si>
  <si>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</si>
  <si>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</si>
  <si>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</si>
  <si>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</si>
  <si>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</si>
  <si>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</si>
  <si>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</si>
  <si>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</si>
  <si>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</si>
  <si>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</si>
  <si>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</si>
  <si>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</si>
  <si>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</si>
  <si>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</si>
  <si>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</si>
  <si>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</si>
  <si>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</si>
  <si>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</si>
  <si>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</si>
  <si>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</si>
  <si>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</si>
  <si>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</si>
  <si>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</si>
  <si>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</si>
  <si>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</si>
  <si>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</si>
  <si>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</si>
  <si>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</si>
  <si>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</si>
  <si>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</si>
  <si>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</si>
  <si>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</si>
  <si>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</si>
  <si>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</si>
  <si>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</si>
  <si>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</si>
  <si>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</si>
  <si>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</si>
  <si>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</si>
  <si>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</si>
  <si>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</si>
  <si>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</si>
  <si>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</si>
  <si>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</si>
  <si>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</si>
  <si>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</si>
  <si>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</si>
  <si>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</si>
  <si>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</si>
  <si>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</si>
  <si>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</si>
  <si>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</si>
  <si>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</si>
  <si>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</si>
  <si>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</si>
  <si>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</si>
  <si>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</si>
  <si>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</si>
  <si>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</si>
  <si>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</si>
  <si>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</si>
  <si>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</si>
  <si>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</si>
  <si>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</si>
  <si>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</si>
  <si>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</si>
  <si>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</si>
  <si>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</si>
  <si>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</si>
  <si>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</si>
  <si>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</si>
  <si>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</si>
  <si>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</si>
  <si>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</si>
  <si>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</si>
  <si>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</si>
  <si>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</si>
  <si>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</si>
  <si>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</si>
  <si>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</si>
  <si>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</si>
  <si>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</si>
  <si>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</si>
  <si>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</si>
  <si>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</si>
  <si>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</si>
  <si>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</si>
  <si>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</si>
  <si>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</si>
  <si>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</si>
  <si>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</si>
  <si>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</si>
  <si>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</si>
  <si>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</si>
  <si>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</si>
  <si>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</si>
  <si>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</si>
  <si>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</si>
  <si>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</si>
  <si>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</si>
  <si>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</si>
  <si>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</si>
  <si>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</si>
  <si>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</si>
  <si>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</si>
  <si>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</si>
  <si>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</si>
  <si>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</si>
  <si>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</si>
  <si>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</si>
  <si>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</si>
  <si>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</si>
  <si>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</si>
  <si>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</si>
  <si>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</si>
  <si>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</si>
  <si>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</si>
  <si>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</si>
  <si>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</si>
  <si>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</si>
  <si>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</si>
  <si>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</si>
  <si>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</si>
  <si>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</si>
  <si>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</si>
  <si>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</si>
  <si>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</si>
  <si>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</si>
  <si>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</si>
  <si>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</si>
  <si>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</si>
  <si>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</si>
  <si>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</si>
  <si>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</si>
  <si>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</si>
  <si>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</si>
  <si>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</si>
  <si>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</si>
  <si>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</si>
  <si>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</si>
  <si>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</si>
  <si>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</si>
  <si>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</si>
  <si>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</si>
  <si>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</si>
  <si>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</si>
  <si>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</si>
  <si>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</si>
  <si>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</si>
  <si>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</si>
  <si>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</si>
  <si>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</si>
  <si>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</si>
  <si>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</si>
  <si>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</si>
  <si>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</si>
  <si>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</si>
  <si>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</si>
  <si>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</si>
  <si>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</si>
  <si>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</si>
  <si>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</si>
  <si>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</si>
  <si>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</si>
  <si>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</si>
  <si>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</si>
  <si>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</si>
  <si>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</si>
  <si>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</si>
  <si>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</si>
  <si>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</si>
  <si>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</si>
  <si>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</si>
  <si>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</si>
  <si>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</si>
  <si>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</si>
  <si>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</si>
  <si>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</si>
  <si>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</si>
  <si>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</si>
  <si>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</si>
  <si>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</si>
  <si>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</si>
  <si>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</si>
  <si>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</si>
  <si>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</si>
  <si>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</si>
  <si>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</si>
  <si>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</si>
  <si>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</si>
  <si>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</si>
  <si>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</si>
  <si>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</si>
  <si>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</si>
  <si>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</si>
  <si>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</si>
  <si>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</si>
  <si>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</si>
  <si>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</si>
  <si>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</si>
  <si>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</si>
  <si>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</si>
  <si>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</si>
  <si>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</si>
  <si>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</si>
  <si>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</si>
  <si>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</si>
  <si>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</si>
  <si>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</si>
  <si>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</si>
  <si>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</si>
  <si>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</si>
  <si>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</si>
  <si>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</si>
  <si>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</si>
  <si>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</si>
  <si>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</si>
  <si>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</si>
  <si>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</si>
  <si>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</si>
  <si>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</si>
  <si>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</si>
  <si>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</si>
  <si>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</si>
  <si>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</si>
  <si>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</si>
  <si>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</si>
  <si>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</si>
  <si>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</si>
  <si>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</si>
  <si>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</si>
  <si>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</si>
  <si>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</si>
  <si>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</si>
  <si>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</si>
  <si>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</si>
  <si>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</si>
  <si>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</si>
  <si>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</si>
  <si>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</si>
  <si>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</si>
  <si>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</si>
  <si>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</si>
  <si>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</si>
  <si>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</si>
  <si>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</si>
  <si>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</si>
  <si>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</si>
  <si>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</si>
  <si>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</si>
  <si>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</si>
  <si>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</si>
  <si>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</si>
  <si>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</si>
  <si>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</si>
  <si>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</si>
  <si>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</si>
  <si>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</si>
  <si>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</si>
  <si>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</si>
  <si>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</si>
  <si>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</si>
  <si>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</si>
  <si>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</si>
  <si>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</si>
  <si>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</si>
  <si>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</si>
  <si>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</si>
  <si>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</si>
  <si>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</si>
  <si>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</si>
  <si>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</si>
  <si>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</si>
  <si>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</si>
  <si>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</si>
  <si>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</si>
  <si>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</si>
  <si>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</si>
  <si>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</si>
  <si>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</si>
  <si>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</si>
  <si>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</si>
  <si>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</si>
  <si>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</si>
  <si>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</si>
  <si>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</si>
  <si>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</si>
  <si>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</si>
  <si>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</si>
  <si>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</si>
  <si>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</si>
  <si>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</si>
  <si>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</si>
  <si>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</si>
  <si>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</si>
  <si>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</si>
  <si>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</si>
  <si>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</si>
  <si>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</si>
  <si>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</si>
  <si>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</si>
  <si>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</si>
  <si>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</si>
  <si>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</si>
  <si>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</si>
  <si>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</si>
  <si>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</si>
  <si>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</si>
  <si>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</si>
  <si>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</si>
  <si>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</si>
  <si>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</si>
  <si>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</si>
  <si>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</si>
  <si>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</si>
  <si>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</si>
  <si>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</si>
  <si>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</si>
  <si>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</si>
  <si>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</si>
  <si>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</si>
  <si>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</si>
  <si>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</si>
  <si>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</si>
  <si>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</si>
  <si>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</si>
  <si>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</si>
  <si>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</si>
  <si>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</si>
  <si>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</si>
  <si>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</si>
  <si>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</si>
  <si>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</si>
  <si>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</si>
  <si>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</si>
  <si>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</si>
  <si>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</si>
  <si>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</si>
  <si>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</si>
  <si>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</si>
  <si>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</si>
  <si>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</si>
  <si>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</si>
  <si>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</si>
  <si>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</si>
  <si>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</si>
  <si>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</si>
  <si>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</si>
  <si>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</si>
  <si>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</si>
  <si>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</si>
  <si>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</si>
  <si>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</si>
  <si>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</si>
  <si>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</si>
  <si>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</si>
  <si>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</si>
  <si>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</si>
  <si>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</si>
  <si>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</si>
  <si>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</si>
  <si>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</si>
  <si>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</si>
  <si>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</si>
  <si>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</si>
  <si>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</si>
  <si>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</si>
  <si>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</si>
  <si>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</si>
  <si>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</si>
  <si>
    <t>1-1 RETIRED</t>
  </si>
  <si>
    <t>6-7(5) 6-0 6-1</t>
  </si>
  <si>
    <t>1-6 6-3 6-2</t>
  </si>
  <si>
    <t>7-6(5) 6-1</t>
  </si>
  <si>
    <t>Roberto Carballés Baena (SPAIN)</t>
  </si>
  <si>
    <t>6-2 6-1</t>
  </si>
  <si>
    <t>Alexander Shevchenko (KAZAKHSTAN)</t>
  </si>
  <si>
    <t>Thiago Seyboth Wild (BRAZIL)</t>
  </si>
  <si>
    <t>4-6 6-3 6-2</t>
  </si>
  <si>
    <t>6-3 6-7(5) 7-6(4)</t>
  </si>
  <si>
    <t>JJ Wolf (USA)</t>
  </si>
  <si>
    <t>Jesper De Jong (NETHERLANDS)</t>
  </si>
  <si>
    <t>6-1 6-2 6-1</t>
  </si>
  <si>
    <t>6-3 6-4 2-6 6-2</t>
  </si>
  <si>
    <t>6-3 6-3 6-1</t>
  </si>
  <si>
    <t>2-6 6-3 3-6 6-4 6-3</t>
  </si>
  <si>
    <t>6-3 2-6 5-7 6-1 6-2</t>
  </si>
  <si>
    <t>6-4 7-6(5) 6-3</t>
  </si>
  <si>
    <t>6-3 7-6(3) 6-4</t>
  </si>
  <si>
    <t>Francisco Cerúndolo (ARGENTINA)</t>
  </si>
  <si>
    <t>6-1 7-5</t>
  </si>
  <si>
    <t>7-6(3) 7-5 6-2</t>
  </si>
  <si>
    <t>7-6(5) 6-2 6-2</t>
  </si>
  <si>
    <t>5-7 6-2 4-6 7-6(2) 6-2</t>
  </si>
  <si>
    <t>6-3 6-4 1-6 7-5</t>
  </si>
  <si>
    <t>5-7 6-4 6-2 6-2</t>
  </si>
  <si>
    <t>6-7(1) 6-3 6-4 6-4</t>
  </si>
  <si>
    <t>6-2 6-2 7-6(4)</t>
  </si>
  <si>
    <t>Ugo Humbert (FRANCE)</t>
  </si>
  <si>
    <t>Mark Lajal (ESTONIA)</t>
  </si>
  <si>
    <t>4-6 7-6(5) 6-4</t>
  </si>
  <si>
    <t>7-6(3) 7-6(2)</t>
  </si>
  <si>
    <t>6-3 7-6(7)</t>
  </si>
  <si>
    <t>6-1 7-6(3)</t>
  </si>
  <si>
    <t>Hady Habib (LEBANON)</t>
  </si>
  <si>
    <t>OLYMPICS</t>
  </si>
  <si>
    <t>Li Tu (AUSTRALIA)</t>
  </si>
  <si>
    <t>6-1 7-5 6-4</t>
  </si>
  <si>
    <t>6-2 4-6 6-3 6-1</t>
  </si>
  <si>
    <t>6-7(3) 6-1 RETIED</t>
  </si>
  <si>
    <t>Tomáš Macháč (CZECH REPUBLIC)</t>
  </si>
  <si>
    <t>Giovanni Mpetshi Perricard (FRANCE)</t>
  </si>
  <si>
    <t>6-7(6) 6-4 7-6(3)</t>
  </si>
  <si>
    <t>Wu Yibing (CHINA)</t>
  </si>
  <si>
    <t>7-6(5) 7-5</t>
  </si>
  <si>
    <t>6-1 3-6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</si>
</sst>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29-94A2-19566AEE794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4F29-94A2-19566AEE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15327"/>
        <c:axId val="526912015"/>
      </c:barChart>
      <c:catAx>
        <c:axId val="110631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2015"/>
        <c:crosses val="autoZero"/>
        <c:auto val="1"/>
        <c:lblAlgn val="ctr"/>
        <c:lblOffset val="100"/>
        <c:noMultiLvlLbl val="0"/>
      </c:catAx>
      <c:valAx>
        <c:axId val="526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5BF-A6C2-6FD9CE96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0207"/>
        <c:axId val="960813583"/>
      </c:lineChart>
      <c:catAx>
        <c:axId val="5272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3583"/>
        <c:crosses val="autoZero"/>
        <c:auto val="1"/>
        <c:lblAlgn val="ctr"/>
        <c:lblOffset val="100"/>
        <c:noMultiLvlLbl val="0"/>
      </c:catAx>
      <c:valAx>
        <c:axId val="960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B6E61-E45D-46BE-B957-8E69693332BF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731C9-E153-41CF-A12F-5288C10B72E7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FAAC2-0F7D-C151-9BD7-52ED789F1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77BB-968A-375A-FEEB-4D5CE89BB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E7" sqref="E7"/>
    </sheetView>
  </sheetViews>
  <sheetFormatPr defaultRowHeight="14.4" x14ac:dyDescent="0.3"/>
  <cols>
    <col min="1" max="1" width="20.33203125" bestFit="1" customWidth="1"/>
    <col min="2" max="2" width="9" bestFit="1" customWidth="1"/>
    <col min="3" max="3" width="12.6640625" bestFit="1" customWidth="1"/>
    <col min="4" max="4" width="27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activeCell="E7" sqref="E7"/>
    </sheetView>
  </sheetViews>
  <sheetFormatPr defaultRowHeight="14.4" x14ac:dyDescent="0.3"/>
  <cols>
    <col min="1" max="1" width="24.44140625" bestFit="1" customWidth="1"/>
    <col min="2" max="2" width="9" bestFit="1" customWidth="1"/>
    <col min="3" max="3" width="12.6640625" bestFit="1" customWidth="1"/>
    <col min="4" max="4" width="35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46" workbookViewId="0">
      <selection activeCell="E7" sqref="E7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66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61" zoomScaleNormal="100" workbookViewId="0">
      <selection activeCell="E7" sqref="E7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64" zoomScaleNormal="100" workbookViewId="0">
      <selection activeCell="E7" sqref="E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3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3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3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3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3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3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3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3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3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3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3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3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3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3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3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3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3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3">
      <c r="C86" t="s">
        <v>142</v>
      </c>
      <c r="D86" t="s">
        <v>312</v>
      </c>
      <c r="E86" s="4" t="s">
        <v>11</v>
      </c>
      <c r="F86" t="s">
        <v>362</v>
      </c>
    </row>
    <row r="87" spans="1:6" x14ac:dyDescent="0.3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3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3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3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3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3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77"/>
  <sheetViews>
    <sheetView topLeftCell="A61" zoomScaleNormal="100" workbookViewId="0">
      <selection activeCell="F77" sqref="F7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3">
      <c r="C3" t="s">
        <v>141</v>
      </c>
      <c r="D3" t="s">
        <v>240</v>
      </c>
      <c r="E3" s="4" t="s">
        <v>11</v>
      </c>
      <c r="F3" t="s">
        <v>372</v>
      </c>
    </row>
    <row r="4" spans="1:6" x14ac:dyDescent="0.3">
      <c r="C4" t="s">
        <v>142</v>
      </c>
      <c r="D4" t="s">
        <v>370</v>
      </c>
      <c r="E4" s="4" t="s">
        <v>11</v>
      </c>
      <c r="F4" t="s">
        <v>373</v>
      </c>
    </row>
    <row r="5" spans="1:6" x14ac:dyDescent="0.3">
      <c r="C5" t="s">
        <v>144</v>
      </c>
      <c r="D5" t="s">
        <v>266</v>
      </c>
      <c r="E5" s="4" t="s">
        <v>11</v>
      </c>
      <c r="F5" t="s">
        <v>374</v>
      </c>
    </row>
    <row r="6" spans="1:6" x14ac:dyDescent="0.3">
      <c r="C6" t="s">
        <v>162</v>
      </c>
      <c r="D6" t="s">
        <v>203</v>
      </c>
      <c r="E6" s="5" t="s">
        <v>12</v>
      </c>
      <c r="F6" t="s">
        <v>375</v>
      </c>
    </row>
    <row r="8" spans="1:6" x14ac:dyDescent="0.3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3">
      <c r="C9" t="s">
        <v>162</v>
      </c>
      <c r="D9" t="s">
        <v>377</v>
      </c>
      <c r="E9" s="4" t="s">
        <v>11</v>
      </c>
      <c r="F9" t="s">
        <v>378</v>
      </c>
    </row>
    <row r="10" spans="1:6" x14ac:dyDescent="0.3">
      <c r="C10" t="s">
        <v>163</v>
      </c>
      <c r="D10" t="s">
        <v>302</v>
      </c>
      <c r="E10" s="5" t="s">
        <v>12</v>
      </c>
      <c r="F10" t="s">
        <v>61</v>
      </c>
    </row>
    <row r="12" spans="1:6" x14ac:dyDescent="0.3">
      <c r="A12" t="s">
        <v>153</v>
      </c>
      <c r="B12" t="s">
        <v>34</v>
      </c>
      <c r="C12" t="s">
        <v>142</v>
      </c>
      <c r="D12" t="s">
        <v>193</v>
      </c>
      <c r="E12" s="5" t="s">
        <v>12</v>
      </c>
      <c r="F12" t="s">
        <v>379</v>
      </c>
    </row>
    <row r="14" spans="1:6" x14ac:dyDescent="0.3">
      <c r="A14" t="s">
        <v>250</v>
      </c>
      <c r="B14" t="s">
        <v>14</v>
      </c>
      <c r="C14" t="s">
        <v>141</v>
      </c>
      <c r="D14" t="s">
        <v>355</v>
      </c>
      <c r="E14" s="4" t="s">
        <v>11</v>
      </c>
      <c r="F14" t="s">
        <v>380</v>
      </c>
    </row>
    <row r="15" spans="1:6" x14ac:dyDescent="0.3">
      <c r="C15" t="s">
        <v>142</v>
      </c>
      <c r="D15" t="s">
        <v>247</v>
      </c>
      <c r="E15" s="4" t="s">
        <v>11</v>
      </c>
      <c r="F15" t="s">
        <v>17</v>
      </c>
    </row>
    <row r="16" spans="1:6" x14ac:dyDescent="0.3">
      <c r="C16" t="s">
        <v>144</v>
      </c>
      <c r="D16" t="s">
        <v>318</v>
      </c>
      <c r="E16" s="4" t="s">
        <v>11</v>
      </c>
      <c r="F16" t="s">
        <v>19</v>
      </c>
    </row>
    <row r="17" spans="1:6" x14ac:dyDescent="0.3">
      <c r="C17" t="s">
        <v>162</v>
      </c>
      <c r="D17" t="s">
        <v>203</v>
      </c>
      <c r="E17" s="4" t="s">
        <v>11</v>
      </c>
      <c r="F17" t="s">
        <v>79</v>
      </c>
    </row>
    <row r="18" spans="1:6" x14ac:dyDescent="0.3">
      <c r="C18" t="s">
        <v>163</v>
      </c>
      <c r="D18" t="s">
        <v>147</v>
      </c>
      <c r="E18" s="4" t="s">
        <v>11</v>
      </c>
      <c r="F18" t="s">
        <v>381</v>
      </c>
    </row>
    <row r="19" spans="1:6" x14ac:dyDescent="0.3">
      <c r="C19" t="s">
        <v>164</v>
      </c>
      <c r="D19" t="s">
        <v>226</v>
      </c>
      <c r="E19" s="4" t="s">
        <v>11</v>
      </c>
      <c r="F19" t="s">
        <v>382</v>
      </c>
    </row>
    <row r="21" spans="1:6" x14ac:dyDescent="0.3">
      <c r="A21" t="s">
        <v>205</v>
      </c>
      <c r="B21" t="s">
        <v>14</v>
      </c>
      <c r="C21" t="s">
        <v>141</v>
      </c>
      <c r="D21" t="s">
        <v>383</v>
      </c>
      <c r="E21" s="4" t="s">
        <v>11</v>
      </c>
      <c r="F21" t="s">
        <v>384</v>
      </c>
    </row>
    <row r="22" spans="1:6" x14ac:dyDescent="0.3">
      <c r="C22" t="s">
        <v>142</v>
      </c>
      <c r="D22" t="s">
        <v>265</v>
      </c>
      <c r="E22" s="4" t="s">
        <v>11</v>
      </c>
      <c r="F22" t="s">
        <v>18</v>
      </c>
    </row>
    <row r="23" spans="1:6" x14ac:dyDescent="0.3">
      <c r="C23" t="s">
        <v>144</v>
      </c>
      <c r="D23" t="s">
        <v>170</v>
      </c>
      <c r="E23" s="4" t="s">
        <v>11</v>
      </c>
      <c r="F23" t="s">
        <v>19</v>
      </c>
    </row>
    <row r="24" spans="1:6" x14ac:dyDescent="0.3">
      <c r="C24" t="s">
        <v>162</v>
      </c>
      <c r="D24" t="s">
        <v>292</v>
      </c>
      <c r="E24" s="5" t="s">
        <v>12</v>
      </c>
      <c r="F24" t="s">
        <v>18</v>
      </c>
    </row>
    <row r="26" spans="1:6" x14ac:dyDescent="0.3">
      <c r="A26" t="s">
        <v>313</v>
      </c>
      <c r="B26" t="s">
        <v>34</v>
      </c>
      <c r="C26" t="s">
        <v>141</v>
      </c>
      <c r="D26" t="s">
        <v>385</v>
      </c>
      <c r="E26" s="4" t="s">
        <v>11</v>
      </c>
      <c r="F26" t="s">
        <v>384</v>
      </c>
    </row>
    <row r="27" spans="1:6" x14ac:dyDescent="0.3">
      <c r="C27" t="s">
        <v>142</v>
      </c>
      <c r="D27" t="s">
        <v>386</v>
      </c>
      <c r="E27" s="4" t="s">
        <v>11</v>
      </c>
      <c r="F27" t="s">
        <v>19</v>
      </c>
    </row>
    <row r="28" spans="1:6" x14ac:dyDescent="0.3">
      <c r="C28" t="s">
        <v>144</v>
      </c>
      <c r="D28" t="s">
        <v>223</v>
      </c>
      <c r="E28" s="4" t="s">
        <v>11</v>
      </c>
      <c r="F28" t="s">
        <v>388</v>
      </c>
    </row>
    <row r="29" spans="1:6" x14ac:dyDescent="0.3">
      <c r="C29" t="s">
        <v>162</v>
      </c>
      <c r="D29" t="s">
        <v>367</v>
      </c>
      <c r="E29" s="5" t="s">
        <v>12</v>
      </c>
      <c r="F29" t="s">
        <v>387</v>
      </c>
    </row>
    <row r="31" spans="1:6" x14ac:dyDescent="0.3">
      <c r="A31" t="s">
        <v>178</v>
      </c>
      <c r="B31" t="s">
        <v>34</v>
      </c>
      <c r="C31" t="s">
        <v>198</v>
      </c>
      <c r="D31" t="s">
        <v>389</v>
      </c>
      <c r="E31" s="4" t="s">
        <v>11</v>
      </c>
      <c r="F31" t="s">
        <v>391</v>
      </c>
    </row>
    <row r="32" spans="1:6" x14ac:dyDescent="0.3">
      <c r="C32" t="s">
        <v>141</v>
      </c>
      <c r="D32" t="s">
        <v>390</v>
      </c>
      <c r="E32" s="4" t="s">
        <v>11</v>
      </c>
      <c r="F32" t="s">
        <v>392</v>
      </c>
    </row>
    <row r="33" spans="1:6" x14ac:dyDescent="0.3">
      <c r="C33" t="s">
        <v>142</v>
      </c>
      <c r="D33" t="s">
        <v>269</v>
      </c>
      <c r="E33" s="4" t="s">
        <v>11</v>
      </c>
      <c r="F33" t="s">
        <v>396</v>
      </c>
    </row>
    <row r="34" spans="1:6" x14ac:dyDescent="0.3">
      <c r="C34" t="s">
        <v>144</v>
      </c>
      <c r="D34" t="s">
        <v>247</v>
      </c>
      <c r="E34" s="4" t="s">
        <v>11</v>
      </c>
      <c r="F34" t="s">
        <v>393</v>
      </c>
    </row>
    <row r="35" spans="1:6" x14ac:dyDescent="0.3">
      <c r="C35" t="s">
        <v>162</v>
      </c>
      <c r="D35" t="s">
        <v>236</v>
      </c>
      <c r="E35" s="4" t="s">
        <v>11</v>
      </c>
      <c r="F35" t="s">
        <v>397</v>
      </c>
    </row>
    <row r="36" spans="1:6" x14ac:dyDescent="0.3">
      <c r="C36" t="s">
        <v>163</v>
      </c>
      <c r="D36" t="s">
        <v>147</v>
      </c>
      <c r="E36" s="4" t="s">
        <v>11</v>
      </c>
      <c r="F36" t="s">
        <v>394</v>
      </c>
    </row>
    <row r="37" spans="1:6" x14ac:dyDescent="0.3">
      <c r="C37" t="s">
        <v>164</v>
      </c>
      <c r="D37" t="s">
        <v>203</v>
      </c>
      <c r="E37" s="4" t="s">
        <v>11</v>
      </c>
      <c r="F37" t="s">
        <v>395</v>
      </c>
    </row>
    <row r="39" spans="1:6" x14ac:dyDescent="0.3">
      <c r="A39" t="s">
        <v>329</v>
      </c>
      <c r="B39" t="s">
        <v>24</v>
      </c>
      <c r="C39" t="s">
        <v>142</v>
      </c>
      <c r="D39" t="s">
        <v>398</v>
      </c>
      <c r="E39" s="4" t="s">
        <v>11</v>
      </c>
      <c r="F39" t="s">
        <v>399</v>
      </c>
    </row>
    <row r="40" spans="1:6" x14ac:dyDescent="0.3">
      <c r="C40" t="s">
        <v>144</v>
      </c>
      <c r="D40" t="s">
        <v>288</v>
      </c>
      <c r="E40" s="5" t="s">
        <v>12</v>
      </c>
      <c r="F40" t="s">
        <v>90</v>
      </c>
    </row>
    <row r="42" spans="1:6" x14ac:dyDescent="0.3">
      <c r="A42" t="s">
        <v>224</v>
      </c>
      <c r="B42" t="s">
        <v>24</v>
      </c>
      <c r="C42" t="s">
        <v>198</v>
      </c>
      <c r="D42" t="s">
        <v>408</v>
      </c>
      <c r="E42" s="4" t="s">
        <v>11</v>
      </c>
      <c r="F42" t="s">
        <v>400</v>
      </c>
    </row>
    <row r="43" spans="1:6" x14ac:dyDescent="0.3">
      <c r="C43" t="s">
        <v>141</v>
      </c>
      <c r="D43" t="s">
        <v>179</v>
      </c>
      <c r="E43" s="4" t="s">
        <v>11</v>
      </c>
      <c r="F43" t="s">
        <v>401</v>
      </c>
    </row>
    <row r="44" spans="1:6" x14ac:dyDescent="0.3">
      <c r="C44" t="s">
        <v>142</v>
      </c>
      <c r="D44" t="s">
        <v>212</v>
      </c>
      <c r="E44" s="4" t="s">
        <v>11</v>
      </c>
      <c r="F44" t="s">
        <v>402</v>
      </c>
    </row>
    <row r="45" spans="1:6" x14ac:dyDescent="0.3">
      <c r="C45" t="s">
        <v>144</v>
      </c>
      <c r="D45" t="s">
        <v>407</v>
      </c>
      <c r="E45" s="4" t="s">
        <v>11</v>
      </c>
      <c r="F45" t="s">
        <v>403</v>
      </c>
    </row>
    <row r="46" spans="1:6" x14ac:dyDescent="0.3">
      <c r="C46" t="s">
        <v>162</v>
      </c>
      <c r="D46" t="s">
        <v>283</v>
      </c>
      <c r="E46" s="4" t="s">
        <v>11</v>
      </c>
      <c r="F46" t="s">
        <v>404</v>
      </c>
    </row>
    <row r="47" spans="1:6" x14ac:dyDescent="0.3">
      <c r="C47" t="s">
        <v>163</v>
      </c>
      <c r="D47" t="s">
        <v>226</v>
      </c>
      <c r="E47" s="4" t="s">
        <v>11</v>
      </c>
      <c r="F47" t="s">
        <v>405</v>
      </c>
    </row>
    <row r="48" spans="1:6" x14ac:dyDescent="0.3">
      <c r="C48" t="s">
        <v>164</v>
      </c>
      <c r="D48" t="s">
        <v>273</v>
      </c>
      <c r="E48" s="4" t="s">
        <v>11</v>
      </c>
      <c r="F48" t="s">
        <v>406</v>
      </c>
    </row>
    <row r="50" spans="1:6" x14ac:dyDescent="0.3">
      <c r="A50" s="7" t="s">
        <v>414</v>
      </c>
      <c r="B50" t="s">
        <v>34</v>
      </c>
      <c r="C50" t="s">
        <v>141</v>
      </c>
      <c r="D50" t="s">
        <v>413</v>
      </c>
      <c r="E50" s="4" t="s">
        <v>11</v>
      </c>
      <c r="F50" t="s">
        <v>79</v>
      </c>
    </row>
    <row r="51" spans="1:6" x14ac:dyDescent="0.3">
      <c r="A51" s="7"/>
      <c r="C51" t="s">
        <v>142</v>
      </c>
      <c r="D51" t="s">
        <v>202</v>
      </c>
      <c r="E51" s="4" t="s">
        <v>11</v>
      </c>
      <c r="F51" t="s">
        <v>412</v>
      </c>
    </row>
    <row r="52" spans="1:6" x14ac:dyDescent="0.3">
      <c r="A52" s="7"/>
      <c r="C52" t="s">
        <v>144</v>
      </c>
      <c r="D52" t="s">
        <v>364</v>
      </c>
      <c r="E52" s="4" t="s">
        <v>11</v>
      </c>
      <c r="F52" t="s">
        <v>13</v>
      </c>
    </row>
    <row r="53" spans="1:6" x14ac:dyDescent="0.3">
      <c r="A53" s="7"/>
      <c r="C53" t="s">
        <v>162</v>
      </c>
      <c r="D53" t="s">
        <v>283</v>
      </c>
      <c r="E53" s="4" t="s">
        <v>11</v>
      </c>
      <c r="F53" t="s">
        <v>411</v>
      </c>
    </row>
    <row r="54" spans="1:6" x14ac:dyDescent="0.3">
      <c r="A54" s="7"/>
      <c r="C54" t="s">
        <v>163</v>
      </c>
      <c r="D54" t="s">
        <v>247</v>
      </c>
      <c r="E54" s="4" t="s">
        <v>11</v>
      </c>
      <c r="F54" t="s">
        <v>35</v>
      </c>
    </row>
    <row r="55" spans="1:6" x14ac:dyDescent="0.3">
      <c r="A55" s="7"/>
      <c r="C55" t="s">
        <v>164</v>
      </c>
      <c r="D55" t="s">
        <v>273</v>
      </c>
      <c r="E55" s="5" t="s">
        <v>12</v>
      </c>
      <c r="F55" t="s">
        <v>410</v>
      </c>
    </row>
    <row r="57" spans="1:6" x14ac:dyDescent="0.3">
      <c r="A57" t="s">
        <v>244</v>
      </c>
      <c r="B57" t="s">
        <v>14</v>
      </c>
      <c r="C57" t="s">
        <v>142</v>
      </c>
      <c r="D57" t="s">
        <v>265</v>
      </c>
      <c r="E57" s="5" t="s">
        <v>12</v>
      </c>
      <c r="F57" t="s">
        <v>409</v>
      </c>
    </row>
    <row r="59" spans="1:6" x14ac:dyDescent="0.3">
      <c r="A59" t="s">
        <v>249</v>
      </c>
      <c r="B59" t="s">
        <v>14</v>
      </c>
      <c r="C59" t="s">
        <v>198</v>
      </c>
      <c r="D59" t="s">
        <v>415</v>
      </c>
      <c r="E59" s="4" t="s">
        <v>11</v>
      </c>
      <c r="F59" t="s">
        <v>417</v>
      </c>
    </row>
    <row r="60" spans="1:6" x14ac:dyDescent="0.3">
      <c r="C60" t="s">
        <v>141</v>
      </c>
      <c r="D60" t="s">
        <v>199</v>
      </c>
      <c r="E60" s="5" t="s">
        <v>12</v>
      </c>
      <c r="F60" t="s">
        <v>416</v>
      </c>
    </row>
    <row r="62" spans="1:6" x14ac:dyDescent="0.3">
      <c r="A62" t="s">
        <v>254</v>
      </c>
      <c r="B62" t="s">
        <v>14</v>
      </c>
      <c r="D62" t="s">
        <v>419</v>
      </c>
      <c r="E62" s="4" t="s">
        <v>11</v>
      </c>
      <c r="F62" t="s">
        <v>418</v>
      </c>
    </row>
    <row r="63" spans="1:6" x14ac:dyDescent="0.3">
      <c r="D63" t="s">
        <v>407</v>
      </c>
      <c r="E63" s="4" t="s">
        <v>11</v>
      </c>
      <c r="F63" t="s">
        <v>19</v>
      </c>
    </row>
    <row r="65" spans="1:6" x14ac:dyDescent="0.3">
      <c r="A65" t="s">
        <v>356</v>
      </c>
      <c r="B65" t="s">
        <v>14</v>
      </c>
      <c r="C65" t="s">
        <v>142</v>
      </c>
      <c r="D65" t="s">
        <v>420</v>
      </c>
      <c r="E65" s="4" t="s">
        <v>11</v>
      </c>
      <c r="F65" t="s">
        <v>29</v>
      </c>
    </row>
    <row r="66" spans="1:6" x14ac:dyDescent="0.3">
      <c r="C66" t="s">
        <v>144</v>
      </c>
      <c r="D66" t="s">
        <v>202</v>
      </c>
      <c r="E66" s="4" t="s">
        <v>11</v>
      </c>
      <c r="F66" t="s">
        <v>22</v>
      </c>
    </row>
    <row r="67" spans="1:6" x14ac:dyDescent="0.3">
      <c r="C67" t="s">
        <v>162</v>
      </c>
      <c r="D67" t="s">
        <v>275</v>
      </c>
      <c r="E67" s="4" t="s">
        <v>11</v>
      </c>
      <c r="F67" t="s">
        <v>369</v>
      </c>
    </row>
    <row r="68" spans="1:6" x14ac:dyDescent="0.3">
      <c r="C68" t="s">
        <v>163</v>
      </c>
      <c r="D68" t="s">
        <v>226</v>
      </c>
      <c r="E68" s="4" t="s">
        <v>11</v>
      </c>
      <c r="F68" t="s">
        <v>27</v>
      </c>
    </row>
    <row r="69" spans="1:6" x14ac:dyDescent="0.3">
      <c r="C69" t="s">
        <v>164</v>
      </c>
      <c r="D69" t="s">
        <v>147</v>
      </c>
      <c r="E69" s="4" t="s">
        <v>11</v>
      </c>
      <c r="F69" t="s">
        <v>421</v>
      </c>
    </row>
    <row r="71" spans="1:6" x14ac:dyDescent="0.3">
      <c r="A71" t="s">
        <v>359</v>
      </c>
      <c r="B71" t="s">
        <v>14</v>
      </c>
      <c r="C71" t="s">
        <v>141</v>
      </c>
      <c r="D71" t="s">
        <v>370</v>
      </c>
      <c r="E71" s="4" t="s">
        <v>11</v>
      </c>
      <c r="F71" t="s">
        <v>38</v>
      </c>
    </row>
    <row r="72" spans="1:6" x14ac:dyDescent="0.3">
      <c r="C72" t="s">
        <v>142</v>
      </c>
      <c r="D72" t="s">
        <v>422</v>
      </c>
      <c r="E72" s="4" t="s">
        <v>11</v>
      </c>
      <c r="F72" t="s">
        <v>92</v>
      </c>
    </row>
    <row r="73" spans="1:6" x14ac:dyDescent="0.3">
      <c r="C73" t="s">
        <v>144</v>
      </c>
      <c r="D73" t="s">
        <v>265</v>
      </c>
      <c r="E73" s="4" t="s">
        <v>11</v>
      </c>
      <c r="F73" t="s">
        <v>23</v>
      </c>
    </row>
    <row r="74" spans="1:6" x14ac:dyDescent="0.3">
      <c r="C74" t="s">
        <v>162</v>
      </c>
      <c r="D74" t="s">
        <v>419</v>
      </c>
      <c r="E74" s="5" t="s">
        <v>12</v>
      </c>
      <c r="F74" t="s">
        <v>423</v>
      </c>
    </row>
    <row r="76" spans="1:6" x14ac:dyDescent="0.3">
      <c r="A76" t="s">
        <v>255</v>
      </c>
      <c r="B76" t="s">
        <v>14</v>
      </c>
      <c r="C76" t="s">
        <v>142</v>
      </c>
      <c r="D76" t="s">
        <v>302</v>
      </c>
      <c r="E76" s="4" t="s">
        <v>11</v>
      </c>
      <c r="F76" t="s">
        <v>133</v>
      </c>
    </row>
    <row r="77" spans="1:6" x14ac:dyDescent="0.3">
      <c r="C77" t="s">
        <v>144</v>
      </c>
      <c r="D77" t="s">
        <v>407</v>
      </c>
      <c r="E77" s="5" t="s">
        <v>12</v>
      </c>
      <c r="F77" t="s">
        <v>424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F7" sqref="F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7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3">
      <c r="A7">
        <v>2024</v>
      </c>
      <c r="B7">
        <v>16</v>
      </c>
      <c r="C7">
        <v>4</v>
      </c>
      <c r="D7">
        <v>50</v>
      </c>
      <c r="E7">
        <v>11</v>
      </c>
      <c r="F7" s="3">
        <f t="shared" si="0"/>
        <v>0.78</v>
      </c>
    </row>
    <row r="8" spans="1:6" x14ac:dyDescent="0.3">
      <c r="A8" s="1" t="s">
        <v>6</v>
      </c>
      <c r="B8" s="2">
        <f>SUM(B2:B7)</f>
        <v>83</v>
      </c>
      <c r="C8" s="2">
        <f>SUM(C2:C7)</f>
        <v>16</v>
      </c>
      <c r="D8" s="2">
        <f>SUM(D2:D7)</f>
        <v>235</v>
      </c>
      <c r="E8" s="2">
        <f>SUM(E2:E7)</f>
        <v>63</v>
      </c>
      <c r="F8" s="6">
        <f>(D8-E8)/D8</f>
        <v>0.73191489361702122</v>
      </c>
    </row>
    <row r="9" spans="1:6" x14ac:dyDescent="0.3">
      <c r="A9" s="1" t="s">
        <v>30</v>
      </c>
      <c r="B9" s="2">
        <f>AVERAGE(B2:B7)</f>
        <v>13.833333333333334</v>
      </c>
      <c r="C9" s="2">
        <f>AVERAGE(C2:C7)</f>
        <v>2.6666666666666665</v>
      </c>
      <c r="D9" s="2">
        <f>AVERAGE(D2:D7)</f>
        <v>39.166666666666664</v>
      </c>
      <c r="E9" s="2">
        <f>AVERAGE(E2:E7)</f>
        <v>10.5</v>
      </c>
      <c r="F9" s="6">
        <f>(D9-E9)/D9</f>
        <v>0.73191489361702122</v>
      </c>
    </row>
  </sheetData>
  <conditionalFormatting sqref="F2:F7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2024-11-04T01:32:00Z</dcterms:modified>
</cp:coreProperties>
</file>