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295" documentId="114_{AC9F4747-BE0F-452C-A2C8-58738AABDFF9}" xr6:coauthVersionLast="47" xr6:coauthVersionMax="47" xr10:uidLastSave="{B178FF6B-8F55-43E4-82B0-E628F0D327C0}"/>
  <bookViews>
    <workbookView xWindow="-120" yWindow="-120" windowWidth="20730" windowHeight="11160" firstSheet="4" activeTab="8" xr2:uid="{D410B975-7922-4813-88AB-46142460CDC8}"/>
  </bookViews>
  <sheets>
    <sheet name="2015" sheetId="22" r:id="rId1"/>
    <sheet name="2016" sheetId="23" r:id="rId2"/>
    <sheet name="2017" sheetId="24" r:id="rId3"/>
    <sheet name="2018" sheetId="25" r:id="rId4"/>
    <sheet name="2019" sheetId="26" r:id="rId5"/>
    <sheet name="2020" sheetId="27" r:id="rId6"/>
    <sheet name="2021" sheetId="28" r:id="rId7"/>
    <sheet name="2022" sheetId="31" r:id="rId8"/>
    <sheet name="YTD Stats" sheetId="1" r:id="rId9"/>
    <sheet name="YTD Wins-Losses" sheetId="29" r:id="rId10"/>
    <sheet name="Winning Percentile Range" sheetId="3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1" i="1"/>
  <c r="F9" i="1"/>
  <c r="D10" i="1"/>
  <c r="D11" i="1"/>
  <c r="C10" i="1"/>
  <c r="C11" i="1"/>
  <c r="B10" i="1"/>
  <c r="B11" i="1"/>
  <c r="F8" i="1" l="1"/>
  <c r="F6" i="1"/>
  <c r="F5" i="1"/>
  <c r="F11" i="1" l="1"/>
  <c r="F4" i="1"/>
  <c r="F3" i="1" l="1"/>
  <c r="F2" i="1"/>
  <c r="F7" i="1"/>
  <c r="F10" i="1" l="1"/>
</calcChain>
</file>

<file path=xl/sharedStrings.xml><?xml version="1.0" encoding="utf-8"?>
<sst xmlns="http://schemas.openxmlformats.org/spreadsheetml/2006/main" count="1171" uniqueCount="412">
  <si>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</si>
  <si>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</si>
  <si>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</si>
  <si>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</si>
  <si>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</si>
  <si>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</si>
  <si>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</si>
  <si>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</si>
  <si>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</si>
  <si>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</si>
  <si>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</si>
  <si>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</si>
  <si>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</si>
  <si>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</si>
  <si>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</si>
  <si>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</si>
  <si>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</si>
  <si>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</si>
  <si>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</si>
  <si>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</si>
  <si>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</si>
  <si>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</si>
  <si>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</si>
  <si>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</si>
  <si>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</si>
  <si>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</si>
  <si>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7-5 6-0</t>
  </si>
  <si>
    <t>Elizabeth Halbauer (USA)</t>
  </si>
  <si>
    <t>Jovana Jović (SERBIA)</t>
  </si>
  <si>
    <t>Caroline Romeo (FRANCE)</t>
  </si>
  <si>
    <t>Kateryna Bondarenko (UKRAINE)</t>
  </si>
  <si>
    <t>6-2 6-4</t>
  </si>
  <si>
    <t>Samantha Crawford (USA)</t>
  </si>
  <si>
    <t>ITF WACO ($50,000)</t>
  </si>
  <si>
    <t>7-6(4) 6-4</t>
  </si>
  <si>
    <t>6-3 7-6(3)</t>
  </si>
  <si>
    <t>6-1 6-4</t>
  </si>
  <si>
    <t>7-6(3) 7-5</t>
  </si>
  <si>
    <t>Jennifer Brady (USA)</t>
  </si>
  <si>
    <t>7-5 6-4</t>
  </si>
  <si>
    <t>6-2 7-5</t>
  </si>
  <si>
    <t>ROGERS CUP</t>
  </si>
  <si>
    <t>Francoise Abanda (CANADA)</t>
  </si>
  <si>
    <t>Mihaela Buzărnescu (ROMANIA)</t>
  </si>
  <si>
    <t>NONE</t>
  </si>
  <si>
    <t>ITF GATINEAU ($25,000)</t>
  </si>
  <si>
    <t>Barbora Štefková (CZECH REPUBLIC)</t>
  </si>
  <si>
    <t>Shuko Aoyama (JAPAN)</t>
  </si>
  <si>
    <t>Victoria Rodríguez (MEXICO)</t>
  </si>
  <si>
    <t>Alexa Glatch (USA)</t>
  </si>
  <si>
    <t>7-6(3) 7-6(7)</t>
  </si>
  <si>
    <t>6-0 7-5</t>
  </si>
  <si>
    <t>Olga Govortsova (BELARUS)</t>
  </si>
  <si>
    <t>ITF TORONTO ($50,000)</t>
  </si>
  <si>
    <t>6-0 6-2</t>
  </si>
  <si>
    <t>ITF WINNIPEG ($25,000)</t>
  </si>
  <si>
    <t>Harriet Dart (GREAT BRITAIN)</t>
  </si>
  <si>
    <t>7-6(4) 2-6 7-6(3)</t>
  </si>
  <si>
    <t>ITF GRANBY ($50,000)</t>
  </si>
  <si>
    <t>Miharu Imanishi (JAPAN)</t>
  </si>
  <si>
    <t>7-5 7-6(5)</t>
  </si>
  <si>
    <t>Elizabeth Halbauer (USA)</t>
  </si>
  <si>
    <t>Cristiana Ferrando (ITALY)</t>
  </si>
  <si>
    <t>2-6 6-4 6-1</t>
  </si>
  <si>
    <t>Lauren Albanese (USA)</t>
  </si>
  <si>
    <t>Tori Kinard (USA)</t>
  </si>
  <si>
    <t>Nika Kukharchuk (RUSSIA)</t>
  </si>
  <si>
    <t>3-6 7-5 6-1</t>
  </si>
  <si>
    <t>ITF SAGUENAY ($50,000)</t>
  </si>
  <si>
    <t>Cici Bellis (USA)</t>
  </si>
  <si>
    <t>6-2 6-7(3) 6-4</t>
  </si>
  <si>
    <t>7-6(4) 3-6 7-6(5)</t>
  </si>
  <si>
    <t>Raveena Kingsley (USA)</t>
  </si>
  <si>
    <t>Gaby Dabrowski (CANADA)</t>
  </si>
  <si>
    <t>6-7(3) 6-3 6-4</t>
  </si>
  <si>
    <t>6-3 3-6 6-2</t>
  </si>
  <si>
    <t>Beatriz Haddad Maia (BRAZIL)</t>
  </si>
  <si>
    <t>3-6 7-6(1) 4-0 RETIRED</t>
  </si>
  <si>
    <t>ITF SURPRISE ($25,000)</t>
  </si>
  <si>
    <t>Claire Liu (USA)</t>
  </si>
  <si>
    <t>Mariana Duque-Mariño (COLOMBIA)</t>
  </si>
  <si>
    <t>2-6 6-3 7-5</t>
  </si>
  <si>
    <t>6-3 6-3</t>
  </si>
  <si>
    <t>ITF RANCHO SANTA FE ($25,000)</t>
  </si>
  <si>
    <t>Sonya Kenin (USA)</t>
  </si>
  <si>
    <t>Kayla Day (USA)</t>
  </si>
  <si>
    <t>Catalina Pella (ARGENTINA)</t>
  </si>
  <si>
    <t>Chanelle Van Nguyen (USA)</t>
  </si>
  <si>
    <t>Michelle Larcher de Brito (PORTUGAL)</t>
  </si>
  <si>
    <t>6-2 6-2</t>
  </si>
  <si>
    <t>6-4 6-1</t>
  </si>
  <si>
    <t xml:space="preserve">ITF SANTA MARGHERITA DI PULA ($25,000) </t>
  </si>
  <si>
    <t>Clay</t>
  </si>
  <si>
    <t>Victoria Kamenskaya (RUSSIA)</t>
  </si>
  <si>
    <t>Martina Di Giuseppe (ITALY)</t>
  </si>
  <si>
    <t>Martina Trevisan (ITALY)</t>
  </si>
  <si>
    <t>Katarina Zavatska (UKRAINE)</t>
  </si>
  <si>
    <t>6-4 7-6(7)</t>
  </si>
  <si>
    <t>6-1 6-1</t>
  </si>
  <si>
    <t>6-3 4-6 6-2</t>
  </si>
  <si>
    <t>Bernarda Pera (USA)</t>
  </si>
  <si>
    <t>Virginia Tica (ROMANIA)</t>
  </si>
  <si>
    <t>Olesya Pervushina (RUSSIA)</t>
  </si>
  <si>
    <t>6-1 6-0</t>
  </si>
  <si>
    <t>6-3 6-4</t>
  </si>
  <si>
    <t>Kaja Juvan (SLOVENIA)</t>
  </si>
  <si>
    <t>6-4 6-0</t>
  </si>
  <si>
    <t>Katharina Hobgarski (GERMANY)</t>
  </si>
  <si>
    <t>6-7(8) 6-2 7-6(8)</t>
  </si>
  <si>
    <t>6-2 2-0 RETIRED</t>
  </si>
  <si>
    <t>ROLAND GARROS</t>
  </si>
  <si>
    <t>Tereza Smitková (CZECH REPUBLIC)</t>
  </si>
  <si>
    <t>6-1 3-6 6-3</t>
  </si>
  <si>
    <t>ITF MANCHESTER ($100,000)</t>
  </si>
  <si>
    <t>Grass</t>
  </si>
  <si>
    <t>Alla Kudryavtseva (RUSSIA)</t>
  </si>
  <si>
    <t>4-6 6-2 6-3</t>
  </si>
  <si>
    <t>Aryna Sabalenka (BELARUS)</t>
  </si>
  <si>
    <t>2-6 6-4 6-3</t>
  </si>
  <si>
    <t>ITF ILKLEY ($100,000)</t>
  </si>
  <si>
    <t>Qualifying R3</t>
  </si>
  <si>
    <t>Sandra Zaniewska (POLAND)</t>
  </si>
  <si>
    <t>Alicia Barnett (GREAT BRITAIN)</t>
  </si>
  <si>
    <t>Caroline Dolehide (USA)</t>
  </si>
  <si>
    <t>6-3 5-7 6-2</t>
  </si>
  <si>
    <t>6-3 7-6(2)</t>
  </si>
  <si>
    <t>WIMBLEDON</t>
  </si>
  <si>
    <t>Round of 128</t>
  </si>
  <si>
    <t>Akiko Omae (JAPAN)</t>
  </si>
  <si>
    <t>Viktória Kužmová (SLOVAKIA)</t>
  </si>
  <si>
    <t>Kristína Kučová (SLOVAKIA)</t>
  </si>
  <si>
    <t>ITF GRANBY ($60,000)</t>
  </si>
  <si>
    <t>Kimberly Birrell (AUSTRALIA)</t>
  </si>
  <si>
    <t>Katherine Sebov (CANADA)</t>
  </si>
  <si>
    <t>6-3 6-2</t>
  </si>
  <si>
    <t>CITI OPEN</t>
  </si>
  <si>
    <t>Camila Giorgi (ITALY)</t>
  </si>
  <si>
    <t>5-7 6-3 6-4</t>
  </si>
  <si>
    <t>Kristina Mladenovic (FRANCE)</t>
  </si>
  <si>
    <t>Andrea Petkovic (GERMANY)</t>
  </si>
  <si>
    <t>6-7(3) 6-1 6-2</t>
  </si>
  <si>
    <t>Round of 64</t>
  </si>
  <si>
    <t>Tímea Babos (HUNGARY)</t>
  </si>
  <si>
    <t>ITF VANCOUVER ($100,000)</t>
  </si>
  <si>
    <t>Danka Kovinić (MONTENEGRO)</t>
  </si>
  <si>
    <t>2-6 6-2 6-4</t>
  </si>
  <si>
    <t>US OPEN</t>
  </si>
  <si>
    <t>Liu Fangzhou (CHINA)</t>
  </si>
  <si>
    <t>6-2 2-6 7-6(4)</t>
  </si>
  <si>
    <t>COUPE BANQUE NATIONALE</t>
  </si>
  <si>
    <t>Carpet</t>
  </si>
  <si>
    <t>Lucie Hradecká (CZECH REPUBLIC)</t>
  </si>
  <si>
    <t>2-6 6-2 7-5</t>
  </si>
  <si>
    <t>LINZ OPEN</t>
  </si>
  <si>
    <t>Barbora Krejčíková (CZECH REPUBLIC)</t>
  </si>
  <si>
    <t>LUXEMBOURG OPEN</t>
  </si>
  <si>
    <t>Sachia Vickery (USA)</t>
  </si>
  <si>
    <t>ITF SAGUENAY ($60,000)</t>
  </si>
  <si>
    <t>Xu Shilin (CHINA)</t>
  </si>
  <si>
    <t>7-5 0-6 7-6(3)</t>
  </si>
  <si>
    <t>ITF TORONTO ($60,000)</t>
  </si>
  <si>
    <t>Safiya Carrington (USA)</t>
  </si>
  <si>
    <t>3-6 7-6(2) 6-1</t>
  </si>
  <si>
    <t>Kimberley Zimmermann (BELGIUM)</t>
  </si>
  <si>
    <t>6-4 6-4</t>
  </si>
  <si>
    <t>Ysaline Bonaventure (BELGIUM)</t>
  </si>
  <si>
    <t>6-4 3-6 6-3</t>
  </si>
  <si>
    <t>ITF PLAYFORD ($25,000)</t>
  </si>
  <si>
    <t>Jaqueline Cristian (ROMANIA)</t>
  </si>
  <si>
    <t>Laura Robson (GREAT BRITAIN)</t>
  </si>
  <si>
    <t>Zoe Hives (AUSTRALIA)</t>
  </si>
  <si>
    <t xml:space="preserve">6-3 6-3 </t>
  </si>
  <si>
    <t>6-7(5) 6-2 6-2</t>
  </si>
  <si>
    <t>7-5 5-4 RETIRED</t>
  </si>
  <si>
    <t>AUSTRALIAN OPEN</t>
  </si>
  <si>
    <t>Alexandra Dulgheru (ROMANIA)</t>
  </si>
  <si>
    <t>ITF MIDLAND ($100,000)</t>
  </si>
  <si>
    <t>Misaki Doi (JAPAN)</t>
  </si>
  <si>
    <t>6-1 1-0 RETIRED</t>
  </si>
  <si>
    <t>6-4 7-5</t>
  </si>
  <si>
    <t>FED CUP</t>
  </si>
  <si>
    <t>Irina-Camelia Begu (ROMANIA)</t>
  </si>
  <si>
    <t>6-3 6-7(4) 6-2</t>
  </si>
  <si>
    <t>ITF TOYOTA ($25,000)</t>
  </si>
  <si>
    <t>Dejana Radanović (SERBIA)</t>
  </si>
  <si>
    <t>ITF KOFU ($25,000)</t>
  </si>
  <si>
    <t>Gao Xinyu (CHINA)</t>
  </si>
  <si>
    <t>3-6 6-1 6-2</t>
  </si>
  <si>
    <t>Ari Matsumoto (JAPAN)</t>
  </si>
  <si>
    <t>6-0 6-1</t>
  </si>
  <si>
    <t>Karman ThandiI (INDIA)</t>
  </si>
  <si>
    <t>Ankita Raina (INDIA)</t>
  </si>
  <si>
    <t>Luksika Kumkhum (THAILAND)</t>
  </si>
  <si>
    <t>ITF KASHIWA ($25,000)</t>
  </si>
  <si>
    <t>6-3 7-6(4)</t>
  </si>
  <si>
    <t>Abigail Tere-Apisah (PAPUA NEW GUINEA)</t>
  </si>
  <si>
    <t>Ksenia Lykina (RUSSIA)</t>
  </si>
  <si>
    <t>Mayo Hibi (JAPAN)</t>
  </si>
  <si>
    <t>Destanee Aiava (AUSTRALIA)</t>
  </si>
  <si>
    <t>7-6(1) 6-3</t>
  </si>
  <si>
    <t>7-5 6-3</t>
  </si>
  <si>
    <t>ITF LA BISBAL D'EMPORDA ($25,000)</t>
  </si>
  <si>
    <t>Seone Mendez (AUSTRALIA)</t>
  </si>
  <si>
    <t>Jil Teichmann (SWITZERLAND)</t>
  </si>
  <si>
    <t>3-6 6-4 7-6(4)</t>
  </si>
  <si>
    <t>Vera Lapko (BELARUS)</t>
  </si>
  <si>
    <t>Viktoriya Tomova (BULGARIA)</t>
  </si>
  <si>
    <t>Richel Hogenkamp (NETHERLANDS)</t>
  </si>
  <si>
    <t>6-1 6-3</t>
  </si>
  <si>
    <t>6-3 7-6(9)</t>
  </si>
  <si>
    <t>Naiktha Bains (GREAT BRITAIN)</t>
  </si>
  <si>
    <t>Evgeniya Rodina (RUSSIA)</t>
  </si>
  <si>
    <t>7-6(7) 6-2</t>
  </si>
  <si>
    <t>Jaimee Fourlis (AUSTRALIA)</t>
  </si>
  <si>
    <t>Asia Muhammad (USA)</t>
  </si>
  <si>
    <t>7-5 7-5</t>
  </si>
  <si>
    <t>Sarah Beth Grey (GREAT BRITAIN)</t>
  </si>
  <si>
    <t>Grace Min (USA)</t>
  </si>
  <si>
    <t>6-2 6-0</t>
  </si>
  <si>
    <t>Duan Yingying (CHINA)</t>
  </si>
  <si>
    <t>Antonia Lottner (GERMANY)</t>
  </si>
  <si>
    <t>6-3 7-6(5)</t>
  </si>
  <si>
    <t>Lorraine Guillermo (USA)</t>
  </si>
  <si>
    <t>3-6 6-4 4-2 RETIRED</t>
  </si>
  <si>
    <t>Astra Sharma (AUSTRALIA)</t>
  </si>
  <si>
    <t>2-6 6-3 6-3</t>
  </si>
  <si>
    <t>Withdrew</t>
  </si>
  <si>
    <t>Ellen Perez (AUSTRALIA)</t>
  </si>
  <si>
    <t>5-7 6-4 7-5</t>
  </si>
  <si>
    <t>Julia Glushko (ISRAEL)</t>
  </si>
  <si>
    <t>6-2 7-6(7)</t>
  </si>
  <si>
    <t>Leylah Fernandez (CANADA)</t>
  </si>
  <si>
    <t>Olga Danilović (SERBIA)</t>
  </si>
  <si>
    <t>ITF FLORENCE ($25,000)</t>
  </si>
  <si>
    <t>Mari Osaka (JAPAN)</t>
  </si>
  <si>
    <t>6-4 2-6 6-3</t>
  </si>
  <si>
    <t>Jennifer Elie (USA)</t>
  </si>
  <si>
    <t>6-3 6-0</t>
  </si>
  <si>
    <t>Louisa Chirico (USA)</t>
  </si>
  <si>
    <t>Robin Anderson (USA)</t>
  </si>
  <si>
    <t>7-5 7-6(7)</t>
  </si>
  <si>
    <t>Maria Mateas (USA)</t>
  </si>
  <si>
    <t>6-1 6-2</t>
  </si>
  <si>
    <t>Katherine Sebov (CANADA)</t>
  </si>
  <si>
    <t>Quirine Lemoine (NETHERLANDS)</t>
  </si>
  <si>
    <t>3-6 6-4 6-2</t>
  </si>
  <si>
    <t>6-1 2-0 RETIRED</t>
  </si>
  <si>
    <t>6-4 7-6(5)</t>
  </si>
  <si>
    <t>Petra Januskova (CANADA)</t>
  </si>
  <si>
    <t>Hayley Carter (USA)</t>
  </si>
  <si>
    <t>4-6 6-3 6-1</t>
  </si>
  <si>
    <t>7-6(4) 2-0 RETIRED</t>
  </si>
  <si>
    <t>ITF LAWRENCE ($25,000)</t>
  </si>
  <si>
    <t>Caty McNally (USA)</t>
  </si>
  <si>
    <t>Nagi Hanatani (JAPAN)</t>
  </si>
  <si>
    <t>6-2 7-6(3)</t>
  </si>
  <si>
    <t>Paige Mary Hourigan (NEW ZEALAND)</t>
  </si>
  <si>
    <t>ITF NORMAN ($25,000)</t>
  </si>
  <si>
    <t>María Camila Osorio Serrano (COLOMBIA)</t>
  </si>
  <si>
    <t>Maria Gutierrez Carrasco (SPAIN)</t>
  </si>
  <si>
    <t>6-7(5) 6-0 6-1</t>
  </si>
  <si>
    <t>Dalayna Hewitt (USA)</t>
  </si>
  <si>
    <t>Jessica Ho (USA)</t>
  </si>
  <si>
    <t>6-1 7-5</t>
  </si>
  <si>
    <t>Yuriko Miyazaki (JAPAN)</t>
  </si>
  <si>
    <t>AUCKLAND OPEN</t>
  </si>
  <si>
    <t>Georgia Brescia (ITALY)</t>
  </si>
  <si>
    <t>Jaimee Fourlis (AUSTRALIA)</t>
  </si>
  <si>
    <t>Laura Siegemund (GERMANY)</t>
  </si>
  <si>
    <t>Caroline Wozniacki (DENMARK)</t>
  </si>
  <si>
    <t>Venus Williams (USA)</t>
  </si>
  <si>
    <t>Su-Wei Hsieh (CHINESE TAIPEI)</t>
  </si>
  <si>
    <t>2-6 7-5 6-1</t>
  </si>
  <si>
    <t>7-5 6-1</t>
  </si>
  <si>
    <t>3-6 6-3 6-3</t>
  </si>
  <si>
    <t>6-4 7-6(6)</t>
  </si>
  <si>
    <t>6-7(1) 6-1 6-3</t>
  </si>
  <si>
    <t>Julia Görges (GERMANY)</t>
  </si>
  <si>
    <t>Katie Swan (GREAT BRITAIN)</t>
  </si>
  <si>
    <t>6-1 RETIRED</t>
  </si>
  <si>
    <t>6-3 RETIRED</t>
  </si>
  <si>
    <t>Valentini Grammatikopoulou (GREECE)</t>
  </si>
  <si>
    <t>Whitney Osuigwe (USA)</t>
  </si>
  <si>
    <t>Anastajia Sevastova (LATVIA)</t>
  </si>
  <si>
    <t>6-0 4-1 RETIRED</t>
  </si>
  <si>
    <t>7-6(1) 6-7(0) 6-3</t>
  </si>
  <si>
    <t>ORACLE CHALLENGER SERIES</t>
  </si>
  <si>
    <t>Katie Volynets (USA)</t>
  </si>
  <si>
    <t>Marie Bouzková (CZECH REPUBLIC)</t>
  </si>
  <si>
    <t>Tatjana Maria (GERMANY)</t>
  </si>
  <si>
    <t>Jessica Pegula (USA)</t>
  </si>
  <si>
    <t>5-7 7-5 7-6(3)</t>
  </si>
  <si>
    <t>0-6 6-4 6-2</t>
  </si>
  <si>
    <t>Arantxa Rus (NETHERLANDS)</t>
  </si>
  <si>
    <t>MEXICAN OPEN</t>
  </si>
  <si>
    <t>6-4 3-6 7-5</t>
  </si>
  <si>
    <t>Zheng Saisai (CHINA)</t>
  </si>
  <si>
    <t>7-6(3) 6-1</t>
  </si>
  <si>
    <t>Angelique Kerber (GERMANY)</t>
  </si>
  <si>
    <t>6-4 3-6 6-4</t>
  </si>
  <si>
    <t>Elina Svitolina (UKRAINE)</t>
  </si>
  <si>
    <t>6-3 2-6 6-4</t>
  </si>
  <si>
    <t>Wang Qiang (CHINA)</t>
  </si>
  <si>
    <t>7-5 6-2</t>
  </si>
  <si>
    <t>6-7(3) 6-3 6-3</t>
  </si>
  <si>
    <t>Dominika Cibulková (SLOVAKIA)</t>
  </si>
  <si>
    <t>Stefanie Vögele (SWITZERLAND)</t>
  </si>
  <si>
    <t>Garbiñe Muguruza (SPAIN)</t>
  </si>
  <si>
    <t>MIAMI OPEN</t>
  </si>
  <si>
    <t>4-6 7-6(2) 6-2</t>
  </si>
  <si>
    <t>6-4 4-6 6-1</t>
  </si>
  <si>
    <t>Anett Kontaveit (ESTONIA)</t>
  </si>
  <si>
    <t>6-1 2-0 RETIRED</t>
  </si>
  <si>
    <t>5-7 6-4 6-4</t>
  </si>
  <si>
    <t>Serena Williams (USA)</t>
  </si>
  <si>
    <t>3-1 RETIRED</t>
  </si>
  <si>
    <t>4-6 6-1 6-4</t>
  </si>
  <si>
    <t>Daria Kasatkina (RUSSIA)</t>
  </si>
  <si>
    <t>5-7 6-2 7-5</t>
  </si>
  <si>
    <t>Kiki Bertens (NETHERLANDS)</t>
  </si>
  <si>
    <t>6-1 6-7(7) 6-4</t>
  </si>
  <si>
    <t>Karolína Plíšková (CZECH REPUBLIC)</t>
  </si>
  <si>
    <t>6-0 2-6 6-4</t>
  </si>
  <si>
    <t>Kirsten Flipkens (BELGIUM)</t>
  </si>
  <si>
    <t>Taylor Townsend (USA)</t>
  </si>
  <si>
    <t>6-1 4-6 6-2</t>
  </si>
  <si>
    <t>Elise Mertens (BELGIUM)</t>
  </si>
  <si>
    <t>3-6 6-2 6-3</t>
  </si>
  <si>
    <t>Belinda Bencic (SWITZERLAND)</t>
  </si>
  <si>
    <t>CHINA OPEN</t>
  </si>
  <si>
    <t>Naomi Osaka (JAPAN)</t>
  </si>
  <si>
    <t>Aliaksandra Sasnovich (BELARUS)</t>
  </si>
  <si>
    <t>6-2 2-6 6-1</t>
  </si>
  <si>
    <t>WTA FINALS</t>
  </si>
  <si>
    <t>Group Stage</t>
  </si>
  <si>
    <t>Simona Halep (ROMANIA)</t>
  </si>
  <si>
    <t>3-6 7-6(5) 6-3</t>
  </si>
  <si>
    <t>6-2 4-6 6-3</t>
  </si>
  <si>
    <t>PHILLIP ISLAND TROPHY</t>
  </si>
  <si>
    <t>6-7(9) 6-2 7-5</t>
  </si>
  <si>
    <t>Madison Brengle (USA)</t>
  </si>
  <si>
    <t>7-6(4) 4-6 6-3</t>
  </si>
  <si>
    <t>Zarina Diyas (KAZAKHSTAN)</t>
  </si>
  <si>
    <t>6-3 4-6 7-6(5)</t>
  </si>
  <si>
    <t>Ashleigh Barty (AUSTRALIA)</t>
  </si>
  <si>
    <t>6-3 4-0 RETIRED</t>
  </si>
  <si>
    <t>Tereza Martincová (CZECH REPUBLIC)</t>
  </si>
  <si>
    <t>7-6(5) 6-2</t>
  </si>
  <si>
    <t>Amanda Anisimova (USA)</t>
  </si>
  <si>
    <t>7-6(4) 6-7(2) 6-4</t>
  </si>
  <si>
    <t>3-6 6-3 6-2</t>
  </si>
  <si>
    <t>Sara Sorribes Tormo (SPAIN)</t>
  </si>
  <si>
    <t>Maria Sakkari (GREECE)</t>
  </si>
  <si>
    <t>7-6(7) 3-6 7-6(4)</t>
  </si>
  <si>
    <t>INTERNATIONAUX DE STRASBOURG</t>
  </si>
  <si>
    <t>Andrea Lázaro García (SPAIN)</t>
  </si>
  <si>
    <t>Maryna Zanevska (BELGIUM)</t>
  </si>
  <si>
    <t>Sorana Cîrstea (ROMANIA)</t>
  </si>
  <si>
    <t>Tamara Zidanšek (SLOVENIA)</t>
  </si>
  <si>
    <t>6-7(1) 7-6(2) 9-7</t>
  </si>
  <si>
    <t>GERMAN OPEN</t>
  </si>
  <si>
    <t>Alizé Cornet (FRANCE)</t>
  </si>
  <si>
    <t>7-6(2) 7-5</t>
  </si>
  <si>
    <t>EASTBOURNE INTERNATIONAL</t>
  </si>
  <si>
    <t>Christina McHale (USA)</t>
  </si>
  <si>
    <t>6-4 2-6 6-2</t>
  </si>
  <si>
    <t>WALKOVER</t>
  </si>
  <si>
    <t>Ons Jabeur (TUNISIA)</t>
  </si>
  <si>
    <t>6-7(5) 6-4 6-1</t>
  </si>
  <si>
    <t>AVERAGE</t>
  </si>
  <si>
    <t>NATIONAL BANK OPEN</t>
  </si>
  <si>
    <t>Karolína Muchová (CZECH REPUBLIC)</t>
  </si>
  <si>
    <t>CINCINNATI MASTERS</t>
  </si>
  <si>
    <t>NUMBER OF TOURNAMENTS PLAYED</t>
  </si>
  <si>
    <t>NUMBER OF TITLES WON</t>
  </si>
  <si>
    <t>Han Na-Lae (SOUTH KOREA)</t>
  </si>
  <si>
    <t>Viktorija Golubic (SWITZERLAND)</t>
  </si>
  <si>
    <t>7-5 4-6 7-5</t>
  </si>
  <si>
    <t>Lauren Davis (USA)</t>
  </si>
  <si>
    <t>Greet Minnen (BELGIUM)</t>
  </si>
  <si>
    <t>6-7(2) 7-6(6) 6-3</t>
  </si>
  <si>
    <t>Genie Bouchard (CANADA)</t>
  </si>
  <si>
    <t>CHICAGO FALL TENNIS CLASSIC</t>
  </si>
  <si>
    <t>Shelby Rogers (USA)</t>
  </si>
  <si>
    <t>Alison Riske (USA)</t>
  </si>
  <si>
    <t>7-6(2) 5-7 6-2</t>
  </si>
  <si>
    <t>7-6(5) 6-3</t>
  </si>
  <si>
    <t>INDIAN WELLS MASTERS</t>
  </si>
  <si>
    <t>Jule Niemeier (GERMANY)</t>
  </si>
  <si>
    <t>STUTTGART OPEN</t>
  </si>
  <si>
    <t>6-1 3-6 6-2</t>
  </si>
  <si>
    <t>MUTUA MADRID OPEN</t>
  </si>
  <si>
    <t>Danielle Collins (USA)</t>
  </si>
  <si>
    <t>6-4 3-6 6-0</t>
  </si>
  <si>
    <t>ITALIAN OPEN</t>
  </si>
  <si>
    <t>Emma Raducanu (GREAT BRITAIN)</t>
  </si>
  <si>
    <t>6-2 2-1 RETIRED</t>
  </si>
  <si>
    <t>Nuria Párrizas Díaz (SPAIN)</t>
  </si>
  <si>
    <t>Petra Martić (CROATIA)</t>
  </si>
  <si>
    <t>Iga Świątek (POLAND)</t>
  </si>
  <si>
    <t>7-6(2) 6-0</t>
  </si>
  <si>
    <t>3-6 7-5 6-0</t>
  </si>
  <si>
    <t>BERLIN OPEN</t>
  </si>
  <si>
    <t>Kateřina Siniaková (CZECH REPUBLIC)</t>
  </si>
  <si>
    <t>6-4 4-6 6-4</t>
  </si>
  <si>
    <t>6-4 2-6 7-6(7)</t>
  </si>
  <si>
    <t>BAD HOMBURG OPEN</t>
  </si>
  <si>
    <t>6-3 6-1</t>
  </si>
  <si>
    <t>Daria Kasatkina (GREAT BRITAIN)</t>
  </si>
  <si>
    <t>Caroline Garcia (FRANCE)</t>
  </si>
  <si>
    <t>Emina Bektas (USA)</t>
  </si>
  <si>
    <t>6-7(5) 6-4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</si>
</sst>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 applyFon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</a:t>
            </a:r>
            <a:r>
              <a:rPr lang="en-US" b="1" baseline="0"/>
              <a:t> Andreescu (CANADA):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'YTD Stats'!$D$2:$D$8</c:f>
              <c:numCache>
                <c:formatCode>General</c:formatCode>
                <c:ptCount val="7"/>
                <c:pt idx="0">
                  <c:v>4</c:v>
                </c:pt>
                <c:pt idx="1">
                  <c:v>15</c:v>
                </c:pt>
                <c:pt idx="2">
                  <c:v>27</c:v>
                </c:pt>
                <c:pt idx="3">
                  <c:v>43</c:v>
                </c:pt>
                <c:pt idx="4">
                  <c:v>48</c:v>
                </c:pt>
                <c:pt idx="5">
                  <c:v>0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3-4FF8-BDAB-541A9B5AE252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'YTD Stats'!$E$2:$E$8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17</c:v>
                </c:pt>
                <c:pt idx="3">
                  <c:v>17</c:v>
                </c:pt>
                <c:pt idx="4">
                  <c:v>7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3-4FF8-BDAB-541A9B5AE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266703"/>
        <c:axId val="2048246735"/>
      </c:barChart>
      <c:catAx>
        <c:axId val="204826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46735"/>
        <c:crosses val="autoZero"/>
        <c:auto val="1"/>
        <c:lblAlgn val="ctr"/>
        <c:lblOffset val="100"/>
        <c:noMultiLvlLbl val="0"/>
      </c:catAx>
      <c:valAx>
        <c:axId val="204824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6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Bianca Andreescu</a:t>
            </a:r>
            <a:r>
              <a:rPr lang="en-US" b="1" baseline="0"/>
              <a:t> (CANADA):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Stats'!$A$2:$A$8</c:f>
              <c:numCache>
                <c:formatCode>General</c:formatCode>
                <c:ptCount val="7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</c:numCache>
            </c:numRef>
          </c:cat>
          <c:val>
            <c:numRef>
              <c:f>'YTD Stats'!$F$2:$F$8</c:f>
              <c:numCache>
                <c:formatCode>0%</c:formatCode>
                <c:ptCount val="7"/>
                <c:pt idx="0">
                  <c:v>0.25</c:v>
                </c:pt>
                <c:pt idx="1">
                  <c:v>0.6</c:v>
                </c:pt>
                <c:pt idx="2">
                  <c:v>0.37037037037037035</c:v>
                </c:pt>
                <c:pt idx="3">
                  <c:v>0.60465116279069764</c:v>
                </c:pt>
                <c:pt idx="4">
                  <c:v>0.85416666666666663</c:v>
                </c:pt>
                <c:pt idx="5">
                  <c:v>0</c:v>
                </c:pt>
                <c:pt idx="6">
                  <c:v>0.29411764705882354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9-4C16-A292-26D1475FB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326623"/>
        <c:axId val="335323295"/>
      </c:lineChart>
      <c:catAx>
        <c:axId val="335326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23295"/>
        <c:crosses val="autoZero"/>
        <c:auto val="1"/>
        <c:lblAlgn val="ctr"/>
        <c:lblOffset val="100"/>
        <c:noMultiLvlLbl val="0"/>
      </c:catAx>
      <c:valAx>
        <c:axId val="3353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2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828ED73-5264-44EE-9AC5-49A8D01EE84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196088-D968-4675-9941-431035E29C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57B62-11C3-4FF7-8F8D-45BED17D86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EEC9C3-0274-4898-84EE-9C2B23130A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"/>
  <sheetViews>
    <sheetView workbookViewId="0">
      <selection activeCell="D10" sqref="D10"/>
    </sheetView>
  </sheetViews>
  <sheetFormatPr defaultRowHeight="15" x14ac:dyDescent="0.25"/>
  <cols>
    <col min="1" max="1" width="22" bestFit="1" customWidth="1"/>
    <col min="2" max="2" width="9" bestFit="1" customWidth="1"/>
    <col min="3" max="3" width="12.7109375" bestFit="1" customWidth="1"/>
    <col min="4" max="4" width="32.8554687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45</v>
      </c>
      <c r="B2" t="s">
        <v>19</v>
      </c>
      <c r="C2" t="s">
        <v>12</v>
      </c>
      <c r="D2" t="s">
        <v>27</v>
      </c>
      <c r="E2" s="4" t="s">
        <v>13</v>
      </c>
      <c r="F2" t="s">
        <v>24</v>
      </c>
    </row>
    <row r="3" spans="1:6" x14ac:dyDescent="0.25">
      <c r="C3" t="s">
        <v>11</v>
      </c>
      <c r="D3" t="s">
        <v>46</v>
      </c>
      <c r="E3" s="4" t="s">
        <v>13</v>
      </c>
      <c r="F3" t="s">
        <v>50</v>
      </c>
    </row>
    <row r="4" spans="1:6" x14ac:dyDescent="0.25">
      <c r="C4" t="s">
        <v>15</v>
      </c>
      <c r="D4" t="s">
        <v>47</v>
      </c>
      <c r="E4" s="4" t="s">
        <v>13</v>
      </c>
      <c r="F4" t="s">
        <v>51</v>
      </c>
    </row>
    <row r="5" spans="1:6" x14ac:dyDescent="0.25">
      <c r="C5" t="s">
        <v>16</v>
      </c>
      <c r="D5" t="s">
        <v>48</v>
      </c>
      <c r="E5" s="4" t="s">
        <v>13</v>
      </c>
      <c r="F5" t="s">
        <v>25</v>
      </c>
    </row>
    <row r="6" spans="1:6" x14ac:dyDescent="0.25">
      <c r="C6" t="s">
        <v>17</v>
      </c>
      <c r="D6" t="s">
        <v>49</v>
      </c>
      <c r="E6" s="5" t="s">
        <v>14</v>
      </c>
      <c r="F6" t="s">
        <v>23</v>
      </c>
    </row>
    <row r="8" spans="1:6" x14ac:dyDescent="0.25">
      <c r="A8" t="s">
        <v>41</v>
      </c>
      <c r="B8" t="s">
        <v>19</v>
      </c>
      <c r="C8" t="s">
        <v>20</v>
      </c>
      <c r="D8" t="s">
        <v>52</v>
      </c>
      <c r="E8" s="5" t="s">
        <v>14</v>
      </c>
      <c r="F8" t="s">
        <v>26</v>
      </c>
    </row>
    <row r="10" spans="1:6" x14ac:dyDescent="0.25">
      <c r="A10" t="s">
        <v>53</v>
      </c>
      <c r="B10" t="s">
        <v>19</v>
      </c>
      <c r="C10" t="s">
        <v>12</v>
      </c>
      <c r="D10" t="s">
        <v>43</v>
      </c>
      <c r="E10" s="5" t="s">
        <v>14</v>
      </c>
      <c r="F10" t="s">
        <v>54</v>
      </c>
    </row>
  </sheetData>
  <phoneticPr fontId="2" type="noConversion"/>
  <conditionalFormatting sqref="C2:D2">
    <cfRule type="duplicateValues" dxfId="4" priority="39"/>
  </conditionalFormatting>
  <conditionalFormatting sqref="C10">
    <cfRule type="duplicateValues" dxfId="3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8"/>
  <sheetViews>
    <sheetView workbookViewId="0">
      <selection activeCell="D17" sqref="D17"/>
    </sheetView>
  </sheetViews>
  <sheetFormatPr defaultRowHeight="15" x14ac:dyDescent="0.25"/>
  <cols>
    <col min="1" max="1" width="22.140625" bestFit="1" customWidth="1"/>
    <col min="2" max="2" width="9" bestFit="1" customWidth="1"/>
    <col min="3" max="3" width="12.7109375" bestFit="1" customWidth="1"/>
    <col min="4" max="4" width="30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</v>
      </c>
      <c r="B2" t="s">
        <v>19</v>
      </c>
      <c r="C2" t="s">
        <v>12</v>
      </c>
      <c r="D2" t="s">
        <v>29</v>
      </c>
      <c r="E2" s="4" t="s">
        <v>13</v>
      </c>
      <c r="F2" t="s">
        <v>35</v>
      </c>
    </row>
    <row r="3" spans="1:6" x14ac:dyDescent="0.25">
      <c r="C3" t="s">
        <v>11</v>
      </c>
      <c r="D3" t="s">
        <v>56</v>
      </c>
      <c r="E3" s="5" t="s">
        <v>14</v>
      </c>
      <c r="F3" t="s">
        <v>57</v>
      </c>
    </row>
    <row r="5" spans="1:6" x14ac:dyDescent="0.25">
      <c r="A5" t="s">
        <v>41</v>
      </c>
      <c r="B5" t="s">
        <v>19</v>
      </c>
      <c r="C5" t="s">
        <v>20</v>
      </c>
      <c r="D5" t="s">
        <v>32</v>
      </c>
      <c r="E5" s="4" t="s">
        <v>13</v>
      </c>
      <c r="F5" t="s">
        <v>37</v>
      </c>
    </row>
    <row r="6" spans="1:6" x14ac:dyDescent="0.25">
      <c r="C6" t="s">
        <v>21</v>
      </c>
      <c r="D6" t="s">
        <v>30</v>
      </c>
      <c r="E6" s="5" t="s">
        <v>14</v>
      </c>
      <c r="F6" t="s">
        <v>22</v>
      </c>
    </row>
    <row r="8" spans="1:6" x14ac:dyDescent="0.25">
      <c r="A8" t="s">
        <v>58</v>
      </c>
      <c r="B8" t="s">
        <v>19</v>
      </c>
      <c r="C8" t="s">
        <v>12</v>
      </c>
      <c r="D8" t="s">
        <v>59</v>
      </c>
      <c r="E8" s="4" t="s">
        <v>13</v>
      </c>
      <c r="F8" t="s">
        <v>31</v>
      </c>
    </row>
    <row r="9" spans="1:6" x14ac:dyDescent="0.25">
      <c r="C9" t="s">
        <v>11</v>
      </c>
      <c r="D9" t="s">
        <v>42</v>
      </c>
      <c r="E9" s="5" t="s">
        <v>14</v>
      </c>
      <c r="F9" t="s">
        <v>60</v>
      </c>
    </row>
    <row r="11" spans="1:6" x14ac:dyDescent="0.25">
      <c r="A11" t="s">
        <v>45</v>
      </c>
      <c r="B11" t="s">
        <v>19</v>
      </c>
      <c r="C11" t="s">
        <v>12</v>
      </c>
      <c r="D11" t="s">
        <v>66</v>
      </c>
      <c r="E11" s="4" t="s">
        <v>13</v>
      </c>
      <c r="F11" t="s">
        <v>67</v>
      </c>
    </row>
    <row r="12" spans="1:6" x14ac:dyDescent="0.25">
      <c r="C12" t="s">
        <v>11</v>
      </c>
      <c r="D12" t="s">
        <v>65</v>
      </c>
      <c r="E12" s="4" t="s">
        <v>13</v>
      </c>
      <c r="F12" s="6" t="s">
        <v>22</v>
      </c>
    </row>
    <row r="13" spans="1:6" x14ac:dyDescent="0.25">
      <c r="C13" t="s">
        <v>15</v>
      </c>
      <c r="D13" t="s">
        <v>64</v>
      </c>
      <c r="E13" s="4" t="s">
        <v>13</v>
      </c>
      <c r="F13" s="6" t="s">
        <v>25</v>
      </c>
    </row>
    <row r="14" spans="1:6" x14ac:dyDescent="0.25">
      <c r="C14" t="s">
        <v>16</v>
      </c>
      <c r="D14" t="s">
        <v>62</v>
      </c>
      <c r="E14" s="4" t="s">
        <v>13</v>
      </c>
      <c r="F14" t="s">
        <v>63</v>
      </c>
    </row>
    <row r="15" spans="1:6" x14ac:dyDescent="0.25">
      <c r="C15" t="s">
        <v>17</v>
      </c>
      <c r="D15" t="s">
        <v>61</v>
      </c>
      <c r="E15" s="4" t="s">
        <v>13</v>
      </c>
      <c r="F15" s="6" t="s">
        <v>40</v>
      </c>
    </row>
    <row r="17" spans="1:6" x14ac:dyDescent="0.25">
      <c r="A17" t="s">
        <v>68</v>
      </c>
      <c r="B17" t="s">
        <v>19</v>
      </c>
      <c r="C17" t="s">
        <v>12</v>
      </c>
      <c r="D17" t="s">
        <v>28</v>
      </c>
      <c r="E17" s="4" t="s">
        <v>13</v>
      </c>
      <c r="F17" s="6" t="s">
        <v>18</v>
      </c>
    </row>
    <row r="18" spans="1:6" x14ac:dyDescent="0.25">
      <c r="C18" t="s">
        <v>11</v>
      </c>
      <c r="D18" t="s">
        <v>64</v>
      </c>
      <c r="E18" s="4" t="s">
        <v>13</v>
      </c>
      <c r="F18" t="s">
        <v>70</v>
      </c>
    </row>
    <row r="19" spans="1:6" x14ac:dyDescent="0.25">
      <c r="C19" t="s">
        <v>15</v>
      </c>
      <c r="D19" t="s">
        <v>56</v>
      </c>
      <c r="E19" s="4" t="s">
        <v>13</v>
      </c>
      <c r="F19" s="6" t="s">
        <v>34</v>
      </c>
    </row>
    <row r="20" spans="1:6" x14ac:dyDescent="0.25">
      <c r="C20" t="s">
        <v>16</v>
      </c>
      <c r="D20" t="s">
        <v>38</v>
      </c>
      <c r="E20" s="4" t="s">
        <v>13</v>
      </c>
      <c r="F20" t="s">
        <v>71</v>
      </c>
    </row>
    <row r="21" spans="1:6" x14ac:dyDescent="0.25">
      <c r="C21" t="s">
        <v>17</v>
      </c>
      <c r="D21" t="s">
        <v>69</v>
      </c>
      <c r="E21" s="5" t="s">
        <v>14</v>
      </c>
      <c r="F21" s="6" t="s">
        <v>18</v>
      </c>
    </row>
    <row r="23" spans="1:6" x14ac:dyDescent="0.25">
      <c r="A23" t="s">
        <v>53</v>
      </c>
      <c r="B23" t="s">
        <v>19</v>
      </c>
      <c r="C23" t="s">
        <v>12</v>
      </c>
      <c r="D23" t="s">
        <v>73</v>
      </c>
      <c r="E23" s="4" t="s">
        <v>13</v>
      </c>
      <c r="F23" s="6" t="s">
        <v>74</v>
      </c>
    </row>
    <row r="24" spans="1:6" x14ac:dyDescent="0.25">
      <c r="C24" t="s">
        <v>11</v>
      </c>
      <c r="D24" t="s">
        <v>42</v>
      </c>
      <c r="E24" s="4" t="s">
        <v>13</v>
      </c>
      <c r="F24" t="s">
        <v>75</v>
      </c>
    </row>
    <row r="25" spans="1:6" x14ac:dyDescent="0.25">
      <c r="C25" t="s">
        <v>15</v>
      </c>
      <c r="D25" t="s">
        <v>72</v>
      </c>
      <c r="E25" s="5" t="s">
        <v>14</v>
      </c>
      <c r="F25" s="6" t="s">
        <v>36</v>
      </c>
    </row>
    <row r="27" spans="1:6" x14ac:dyDescent="0.25">
      <c r="A27" t="s">
        <v>33</v>
      </c>
      <c r="B27" t="s">
        <v>19</v>
      </c>
      <c r="C27" t="s">
        <v>12</v>
      </c>
      <c r="D27" t="s">
        <v>38</v>
      </c>
      <c r="E27" s="4" t="s">
        <v>13</v>
      </c>
      <c r="F27" t="s">
        <v>39</v>
      </c>
    </row>
    <row r="28" spans="1:6" x14ac:dyDescent="0.25">
      <c r="C28" t="s">
        <v>11</v>
      </c>
      <c r="D28" t="s">
        <v>76</v>
      </c>
      <c r="E28" s="5" t="s">
        <v>14</v>
      </c>
      <c r="F28" t="s">
        <v>77</v>
      </c>
    </row>
  </sheetData>
  <phoneticPr fontId="2" type="noConversion"/>
  <conditionalFormatting sqref="C11">
    <cfRule type="duplicateValues" dxfId="2" priority="3"/>
  </conditionalFormatting>
  <conditionalFormatting sqref="C17">
    <cfRule type="duplicateValues" dxfId="1" priority="2"/>
  </conditionalFormatting>
  <conditionalFormatting sqref="C23:D23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63"/>
  <sheetViews>
    <sheetView topLeftCell="A49" workbookViewId="0">
      <selection activeCell="D46" sqref="D46"/>
    </sheetView>
  </sheetViews>
  <sheetFormatPr defaultRowHeight="15" x14ac:dyDescent="0.25"/>
  <cols>
    <col min="1" max="1" width="39.28515625" bestFit="1" customWidth="1"/>
    <col min="2" max="2" width="9" bestFit="1" customWidth="1"/>
    <col min="3" max="3" width="12.71093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78</v>
      </c>
      <c r="B2" t="s">
        <v>19</v>
      </c>
      <c r="C2" t="s">
        <v>12</v>
      </c>
      <c r="D2" t="s">
        <v>28</v>
      </c>
      <c r="E2" s="4" t="s">
        <v>13</v>
      </c>
      <c r="F2" t="s">
        <v>82</v>
      </c>
    </row>
    <row r="3" spans="1:6" x14ac:dyDescent="0.25">
      <c r="C3" t="s">
        <v>11</v>
      </c>
      <c r="D3" t="s">
        <v>79</v>
      </c>
      <c r="E3" s="4" t="s">
        <v>13</v>
      </c>
      <c r="F3" t="s">
        <v>36</v>
      </c>
    </row>
    <row r="4" spans="1:6" x14ac:dyDescent="0.25">
      <c r="C4" t="s">
        <v>15</v>
      </c>
      <c r="D4" t="s">
        <v>80</v>
      </c>
      <c r="E4" s="5" t="s">
        <v>14</v>
      </c>
      <c r="F4" t="s">
        <v>81</v>
      </c>
    </row>
    <row r="6" spans="1:6" x14ac:dyDescent="0.25">
      <c r="A6" t="s">
        <v>83</v>
      </c>
      <c r="B6" t="s">
        <v>19</v>
      </c>
      <c r="C6" t="s">
        <v>12</v>
      </c>
      <c r="D6" t="s">
        <v>86</v>
      </c>
      <c r="E6" s="4" t="s">
        <v>13</v>
      </c>
      <c r="F6" t="s">
        <v>89</v>
      </c>
    </row>
    <row r="7" spans="1:6" x14ac:dyDescent="0.25">
      <c r="C7" t="s">
        <v>11</v>
      </c>
      <c r="D7" t="s">
        <v>87</v>
      </c>
      <c r="E7" s="4" t="s">
        <v>13</v>
      </c>
      <c r="F7" t="s">
        <v>18</v>
      </c>
    </row>
    <row r="8" spans="1:6" x14ac:dyDescent="0.25">
      <c r="C8" t="s">
        <v>15</v>
      </c>
      <c r="D8" t="s">
        <v>88</v>
      </c>
      <c r="E8" s="4" t="s">
        <v>13</v>
      </c>
      <c r="F8" t="s">
        <v>22</v>
      </c>
    </row>
    <row r="9" spans="1:6" x14ac:dyDescent="0.25">
      <c r="C9" t="s">
        <v>16</v>
      </c>
      <c r="D9" t="s">
        <v>84</v>
      </c>
      <c r="E9" s="4" t="s">
        <v>13</v>
      </c>
      <c r="F9" t="s">
        <v>35</v>
      </c>
    </row>
    <row r="10" spans="1:6" x14ac:dyDescent="0.25">
      <c r="C10" t="s">
        <v>17</v>
      </c>
      <c r="D10" t="s">
        <v>85</v>
      </c>
      <c r="E10" s="4" t="s">
        <v>13</v>
      </c>
      <c r="F10" t="s">
        <v>90</v>
      </c>
    </row>
    <row r="12" spans="1:6" x14ac:dyDescent="0.25">
      <c r="A12" t="s">
        <v>91</v>
      </c>
      <c r="B12" t="s">
        <v>92</v>
      </c>
      <c r="C12" t="s">
        <v>12</v>
      </c>
      <c r="D12" t="s">
        <v>93</v>
      </c>
      <c r="E12" s="4" t="s">
        <v>13</v>
      </c>
      <c r="F12" t="s">
        <v>82</v>
      </c>
    </row>
    <row r="13" spans="1:6" x14ac:dyDescent="0.25">
      <c r="C13" t="s">
        <v>11</v>
      </c>
      <c r="D13" t="s">
        <v>94</v>
      </c>
      <c r="E13" s="4" t="s">
        <v>13</v>
      </c>
      <c r="F13" t="s">
        <v>99</v>
      </c>
    </row>
    <row r="14" spans="1:6" x14ac:dyDescent="0.25">
      <c r="C14" t="s">
        <v>15</v>
      </c>
      <c r="D14" t="s">
        <v>95</v>
      </c>
      <c r="E14" s="4" t="s">
        <v>13</v>
      </c>
      <c r="F14" t="s">
        <v>82</v>
      </c>
    </row>
    <row r="15" spans="1:6" x14ac:dyDescent="0.25">
      <c r="C15" t="s">
        <v>16</v>
      </c>
      <c r="D15" t="s">
        <v>96</v>
      </c>
      <c r="E15" s="5" t="s">
        <v>14</v>
      </c>
      <c r="F15" t="s">
        <v>97</v>
      </c>
    </row>
    <row r="17" spans="1:6" x14ac:dyDescent="0.25">
      <c r="A17" t="s">
        <v>91</v>
      </c>
      <c r="B17" t="s">
        <v>92</v>
      </c>
      <c r="C17" t="s">
        <v>12</v>
      </c>
      <c r="D17" t="s">
        <v>101</v>
      </c>
      <c r="E17" s="4" t="s">
        <v>13</v>
      </c>
      <c r="F17" t="s">
        <v>103</v>
      </c>
    </row>
    <row r="18" spans="1:6" x14ac:dyDescent="0.25">
      <c r="C18" t="s">
        <v>11</v>
      </c>
      <c r="D18" t="s">
        <v>102</v>
      </c>
      <c r="E18" s="4" t="s">
        <v>13</v>
      </c>
      <c r="F18" t="s">
        <v>104</v>
      </c>
    </row>
    <row r="19" spans="1:6" x14ac:dyDescent="0.25">
      <c r="C19" t="s">
        <v>15</v>
      </c>
      <c r="D19" t="s">
        <v>105</v>
      </c>
      <c r="E19" s="4" t="s">
        <v>13</v>
      </c>
      <c r="F19" t="s">
        <v>106</v>
      </c>
    </row>
    <row r="20" spans="1:6" x14ac:dyDescent="0.25">
      <c r="C20" t="s">
        <v>16</v>
      </c>
      <c r="D20" t="s">
        <v>107</v>
      </c>
      <c r="E20" s="4" t="s">
        <v>13</v>
      </c>
      <c r="F20" t="s">
        <v>104</v>
      </c>
    </row>
    <row r="21" spans="1:6" x14ac:dyDescent="0.25">
      <c r="C21" t="s">
        <v>17</v>
      </c>
      <c r="D21" t="s">
        <v>100</v>
      </c>
      <c r="E21" s="4" t="s">
        <v>13</v>
      </c>
      <c r="F21" t="s">
        <v>108</v>
      </c>
    </row>
    <row r="23" spans="1:6" x14ac:dyDescent="0.25">
      <c r="A23" t="s">
        <v>91</v>
      </c>
      <c r="B23" t="s">
        <v>92</v>
      </c>
      <c r="C23" t="s">
        <v>12</v>
      </c>
      <c r="D23" t="s">
        <v>100</v>
      </c>
      <c r="E23" s="5" t="s">
        <v>14</v>
      </c>
      <c r="F23" t="s">
        <v>109</v>
      </c>
    </row>
    <row r="25" spans="1:6" x14ac:dyDescent="0.25">
      <c r="A25" t="s">
        <v>110</v>
      </c>
      <c r="B25" t="s">
        <v>92</v>
      </c>
      <c r="C25" t="s">
        <v>20</v>
      </c>
      <c r="D25" t="s">
        <v>111</v>
      </c>
      <c r="E25" s="5" t="s">
        <v>14</v>
      </c>
      <c r="F25" t="s">
        <v>112</v>
      </c>
    </row>
    <row r="27" spans="1:6" x14ac:dyDescent="0.25">
      <c r="A27" t="s">
        <v>113</v>
      </c>
      <c r="B27" t="s">
        <v>114</v>
      </c>
      <c r="C27" t="s">
        <v>12</v>
      </c>
      <c r="D27" t="s">
        <v>115</v>
      </c>
      <c r="E27" s="4" t="s">
        <v>13</v>
      </c>
      <c r="F27" t="s">
        <v>116</v>
      </c>
    </row>
    <row r="28" spans="1:6" x14ac:dyDescent="0.25">
      <c r="C28" t="s">
        <v>11</v>
      </c>
      <c r="D28" t="s">
        <v>117</v>
      </c>
      <c r="E28" s="5" t="s">
        <v>14</v>
      </c>
      <c r="F28" t="s">
        <v>118</v>
      </c>
    </row>
    <row r="30" spans="1:6" x14ac:dyDescent="0.25">
      <c r="A30" t="s">
        <v>119</v>
      </c>
      <c r="B30" t="s">
        <v>114</v>
      </c>
      <c r="C30" t="s">
        <v>20</v>
      </c>
      <c r="D30" t="s">
        <v>121</v>
      </c>
      <c r="E30" s="4" t="s">
        <v>13</v>
      </c>
      <c r="F30" t="s">
        <v>24</v>
      </c>
    </row>
    <row r="31" spans="1:6" x14ac:dyDescent="0.25">
      <c r="C31" t="s">
        <v>21</v>
      </c>
      <c r="D31" t="s">
        <v>122</v>
      </c>
      <c r="E31" s="4" t="s">
        <v>13</v>
      </c>
      <c r="F31" t="s">
        <v>124</v>
      </c>
    </row>
    <row r="32" spans="1:6" x14ac:dyDescent="0.25">
      <c r="C32" t="s">
        <v>120</v>
      </c>
      <c r="D32" t="s">
        <v>123</v>
      </c>
      <c r="E32" s="5" t="s">
        <v>14</v>
      </c>
      <c r="F32" t="s">
        <v>125</v>
      </c>
    </row>
    <row r="34" spans="1:6" x14ac:dyDescent="0.25">
      <c r="A34" t="s">
        <v>126</v>
      </c>
      <c r="B34" t="s">
        <v>114</v>
      </c>
      <c r="C34" t="s">
        <v>20</v>
      </c>
      <c r="D34" t="s">
        <v>85</v>
      </c>
      <c r="E34" s="4" t="s">
        <v>13</v>
      </c>
      <c r="F34" t="s">
        <v>82</v>
      </c>
    </row>
    <row r="35" spans="1:6" x14ac:dyDescent="0.25">
      <c r="C35" t="s">
        <v>21</v>
      </c>
      <c r="D35" t="s">
        <v>128</v>
      </c>
      <c r="E35" s="4" t="s">
        <v>13</v>
      </c>
      <c r="F35" t="s">
        <v>24</v>
      </c>
    </row>
    <row r="36" spans="1:6" x14ac:dyDescent="0.25">
      <c r="C36" t="s">
        <v>120</v>
      </c>
      <c r="D36" t="s">
        <v>129</v>
      </c>
      <c r="E36" s="4" t="s">
        <v>13</v>
      </c>
      <c r="F36" t="s">
        <v>23</v>
      </c>
    </row>
    <row r="37" spans="1:6" x14ac:dyDescent="0.25">
      <c r="C37" t="s">
        <v>127</v>
      </c>
      <c r="D37" t="s">
        <v>130</v>
      </c>
      <c r="E37" s="5" t="s">
        <v>14</v>
      </c>
      <c r="F37" t="s">
        <v>23</v>
      </c>
    </row>
    <row r="39" spans="1:6" x14ac:dyDescent="0.25">
      <c r="A39" t="s">
        <v>131</v>
      </c>
      <c r="B39" t="s">
        <v>19</v>
      </c>
      <c r="C39" t="s">
        <v>12</v>
      </c>
      <c r="D39" t="s">
        <v>132</v>
      </c>
      <c r="E39" s="4" t="s">
        <v>13</v>
      </c>
      <c r="F39" t="s">
        <v>134</v>
      </c>
    </row>
    <row r="40" spans="1:6" x14ac:dyDescent="0.25">
      <c r="C40" t="s">
        <v>11</v>
      </c>
      <c r="D40" t="s">
        <v>133</v>
      </c>
      <c r="E40" s="5" t="s">
        <v>14</v>
      </c>
      <c r="F40" t="s">
        <v>37</v>
      </c>
    </row>
    <row r="42" spans="1:6" x14ac:dyDescent="0.25">
      <c r="A42" t="s">
        <v>135</v>
      </c>
      <c r="B42" t="s">
        <v>19</v>
      </c>
      <c r="C42" t="s">
        <v>12</v>
      </c>
      <c r="D42" t="s">
        <v>136</v>
      </c>
      <c r="E42" s="4" t="s">
        <v>13</v>
      </c>
      <c r="F42" t="s">
        <v>137</v>
      </c>
    </row>
    <row r="43" spans="1:6" x14ac:dyDescent="0.25">
      <c r="C43" t="s">
        <v>11</v>
      </c>
      <c r="D43" t="s">
        <v>138</v>
      </c>
      <c r="E43" s="4" t="s">
        <v>13</v>
      </c>
      <c r="F43" t="s">
        <v>25</v>
      </c>
    </row>
    <row r="44" spans="1:6" x14ac:dyDescent="0.25">
      <c r="C44" t="s">
        <v>15</v>
      </c>
      <c r="D44" t="s">
        <v>139</v>
      </c>
      <c r="E44" s="5" t="s">
        <v>14</v>
      </c>
      <c r="F44" t="s">
        <v>140</v>
      </c>
    </row>
    <row r="46" spans="1:6" x14ac:dyDescent="0.25">
      <c r="A46" t="s">
        <v>41</v>
      </c>
      <c r="B46" t="s">
        <v>19</v>
      </c>
      <c r="C46" t="s">
        <v>141</v>
      </c>
      <c r="D46" t="s">
        <v>142</v>
      </c>
      <c r="E46" s="5" t="s">
        <v>14</v>
      </c>
      <c r="F46" t="s">
        <v>90</v>
      </c>
    </row>
    <row r="48" spans="1:6" x14ac:dyDescent="0.25">
      <c r="A48" t="s">
        <v>143</v>
      </c>
      <c r="B48" t="s">
        <v>19</v>
      </c>
      <c r="C48" t="s">
        <v>12</v>
      </c>
      <c r="D48" t="s">
        <v>144</v>
      </c>
      <c r="E48" s="5" t="s">
        <v>14</v>
      </c>
      <c r="F48" t="s">
        <v>145</v>
      </c>
    </row>
    <row r="50" spans="1:6" x14ac:dyDescent="0.25">
      <c r="A50" t="s">
        <v>146</v>
      </c>
      <c r="B50" t="s">
        <v>19</v>
      </c>
      <c r="C50" t="s">
        <v>20</v>
      </c>
      <c r="D50" t="s">
        <v>147</v>
      </c>
      <c r="E50" s="5" t="s">
        <v>14</v>
      </c>
      <c r="F50" t="s">
        <v>148</v>
      </c>
    </row>
    <row r="52" spans="1:6" x14ac:dyDescent="0.25">
      <c r="A52" t="s">
        <v>149</v>
      </c>
      <c r="B52" t="s">
        <v>150</v>
      </c>
      <c r="C52" t="s">
        <v>12</v>
      </c>
      <c r="D52" t="s">
        <v>38</v>
      </c>
      <c r="E52" s="4" t="s">
        <v>13</v>
      </c>
      <c r="F52" t="s">
        <v>134</v>
      </c>
    </row>
    <row r="53" spans="1:6" x14ac:dyDescent="0.25">
      <c r="C53" t="s">
        <v>11</v>
      </c>
      <c r="D53" t="s">
        <v>151</v>
      </c>
      <c r="E53" s="5" t="s">
        <v>14</v>
      </c>
      <c r="F53" t="s">
        <v>152</v>
      </c>
    </row>
    <row r="55" spans="1:6" x14ac:dyDescent="0.25">
      <c r="A55" t="s">
        <v>153</v>
      </c>
      <c r="B55" t="s">
        <v>19</v>
      </c>
      <c r="C55" t="s">
        <v>20</v>
      </c>
      <c r="D55" t="s">
        <v>154</v>
      </c>
      <c r="E55" s="5" t="s">
        <v>14</v>
      </c>
      <c r="F55" t="s">
        <v>18</v>
      </c>
    </row>
    <row r="57" spans="1:6" x14ac:dyDescent="0.25">
      <c r="A57" t="s">
        <v>155</v>
      </c>
      <c r="B57" t="s">
        <v>19</v>
      </c>
      <c r="C57" t="s">
        <v>20</v>
      </c>
      <c r="D57" t="s">
        <v>156</v>
      </c>
      <c r="E57" s="5" t="s">
        <v>14</v>
      </c>
      <c r="F57" t="s">
        <v>23</v>
      </c>
    </row>
    <row r="59" spans="1:6" x14ac:dyDescent="0.25">
      <c r="A59" t="s">
        <v>157</v>
      </c>
      <c r="B59" t="s">
        <v>19</v>
      </c>
      <c r="C59" t="s">
        <v>12</v>
      </c>
      <c r="D59" t="s">
        <v>158</v>
      </c>
      <c r="E59" s="5" t="s">
        <v>14</v>
      </c>
      <c r="F59" t="s">
        <v>159</v>
      </c>
    </row>
    <row r="61" spans="1:6" x14ac:dyDescent="0.25">
      <c r="A61" t="s">
        <v>160</v>
      </c>
      <c r="B61" t="s">
        <v>19</v>
      </c>
      <c r="C61" t="s">
        <v>12</v>
      </c>
      <c r="D61" t="s">
        <v>161</v>
      </c>
      <c r="E61" s="4" t="s">
        <v>13</v>
      </c>
      <c r="F61" t="s">
        <v>162</v>
      </c>
    </row>
    <row r="62" spans="1:6" x14ac:dyDescent="0.25">
      <c r="C62" t="s">
        <v>11</v>
      </c>
      <c r="D62" t="s">
        <v>163</v>
      </c>
      <c r="E62" s="4" t="s">
        <v>13</v>
      </c>
      <c r="F62" t="s">
        <v>164</v>
      </c>
    </row>
    <row r="63" spans="1:6" x14ac:dyDescent="0.25">
      <c r="C63" t="s">
        <v>15</v>
      </c>
      <c r="D63" t="s">
        <v>165</v>
      </c>
      <c r="E63" s="5" t="s">
        <v>14</v>
      </c>
      <c r="F63" t="s">
        <v>166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workbookViewId="0">
      <selection activeCell="D14" sqref="D14"/>
    </sheetView>
  </sheetViews>
  <sheetFormatPr defaultRowHeight="15" x14ac:dyDescent="0.25"/>
  <cols>
    <col min="1" max="1" width="32.85546875" bestFit="1" customWidth="1"/>
    <col min="2" max="2" width="9" bestFit="1" customWidth="1"/>
    <col min="3" max="3" width="12.7109375" bestFit="1" customWidth="1"/>
    <col min="4" max="4" width="39.28515625" bestFit="1" customWidth="1"/>
    <col min="5" max="5" width="9.8554687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167</v>
      </c>
      <c r="B2" t="s">
        <v>19</v>
      </c>
      <c r="C2" t="s">
        <v>12</v>
      </c>
      <c r="D2" t="s">
        <v>168</v>
      </c>
      <c r="E2" s="4" t="s">
        <v>13</v>
      </c>
      <c r="F2" t="s">
        <v>171</v>
      </c>
    </row>
    <row r="3" spans="1:6" x14ac:dyDescent="0.25">
      <c r="C3" t="s">
        <v>11</v>
      </c>
      <c r="D3" t="s">
        <v>169</v>
      </c>
      <c r="E3" s="4" t="s">
        <v>13</v>
      </c>
      <c r="F3" t="s">
        <v>172</v>
      </c>
    </row>
    <row r="4" spans="1:6" x14ac:dyDescent="0.25">
      <c r="C4" t="s">
        <v>15</v>
      </c>
      <c r="D4" t="s">
        <v>170</v>
      </c>
      <c r="E4" s="5" t="s">
        <v>14</v>
      </c>
      <c r="F4" t="s">
        <v>173</v>
      </c>
    </row>
    <row r="6" spans="1:6" x14ac:dyDescent="0.25">
      <c r="A6" t="s">
        <v>174</v>
      </c>
      <c r="B6" t="s">
        <v>19</v>
      </c>
      <c r="C6" t="s">
        <v>20</v>
      </c>
      <c r="D6" t="s">
        <v>175</v>
      </c>
      <c r="E6" s="5" t="s">
        <v>14</v>
      </c>
      <c r="F6" t="s">
        <v>98</v>
      </c>
    </row>
    <row r="8" spans="1:6" x14ac:dyDescent="0.25">
      <c r="A8" t="s">
        <v>176</v>
      </c>
      <c r="B8" t="s">
        <v>19</v>
      </c>
      <c r="C8" t="s">
        <v>12</v>
      </c>
      <c r="D8" t="s">
        <v>177</v>
      </c>
      <c r="E8" s="4" t="s">
        <v>13</v>
      </c>
      <c r="F8" t="s">
        <v>31</v>
      </c>
    </row>
    <row r="9" spans="1:6" x14ac:dyDescent="0.25">
      <c r="C9" t="s">
        <v>11</v>
      </c>
      <c r="D9" t="s">
        <v>156</v>
      </c>
      <c r="E9" s="4" t="s">
        <v>13</v>
      </c>
      <c r="F9" t="s">
        <v>178</v>
      </c>
    </row>
    <row r="10" spans="1:6" x14ac:dyDescent="0.25">
      <c r="C10" t="s">
        <v>15</v>
      </c>
      <c r="D10" t="s">
        <v>38</v>
      </c>
      <c r="E10" s="5" t="s">
        <v>14</v>
      </c>
      <c r="F10" t="s">
        <v>179</v>
      </c>
    </row>
    <row r="12" spans="1:6" x14ac:dyDescent="0.25">
      <c r="A12" t="s">
        <v>180</v>
      </c>
      <c r="B12" t="s">
        <v>19</v>
      </c>
      <c r="D12" t="s">
        <v>181</v>
      </c>
      <c r="E12" s="5" t="s">
        <v>14</v>
      </c>
      <c r="F12" t="s">
        <v>182</v>
      </c>
    </row>
    <row r="14" spans="1:6" x14ac:dyDescent="0.25">
      <c r="A14" t="s">
        <v>183</v>
      </c>
      <c r="B14" t="s">
        <v>19</v>
      </c>
      <c r="C14" t="s">
        <v>12</v>
      </c>
      <c r="D14" t="s">
        <v>375</v>
      </c>
      <c r="E14" s="4" t="s">
        <v>13</v>
      </c>
      <c r="F14" t="s">
        <v>82</v>
      </c>
    </row>
    <row r="15" spans="1:6" x14ac:dyDescent="0.25">
      <c r="C15" t="s">
        <v>11</v>
      </c>
      <c r="D15" t="s">
        <v>184</v>
      </c>
      <c r="E15" s="5" t="s">
        <v>14</v>
      </c>
      <c r="F15" t="s">
        <v>104</v>
      </c>
    </row>
    <row r="17" spans="1:6" x14ac:dyDescent="0.25">
      <c r="A17" t="s">
        <v>185</v>
      </c>
      <c r="B17" t="s">
        <v>19</v>
      </c>
      <c r="C17" t="s">
        <v>12</v>
      </c>
      <c r="D17" t="s">
        <v>188</v>
      </c>
      <c r="E17" s="4" t="s">
        <v>13</v>
      </c>
      <c r="F17" s="6" t="s">
        <v>189</v>
      </c>
    </row>
    <row r="18" spans="1:6" x14ac:dyDescent="0.25">
      <c r="C18" t="s">
        <v>11</v>
      </c>
      <c r="D18" t="s">
        <v>186</v>
      </c>
      <c r="E18" s="4" t="s">
        <v>13</v>
      </c>
      <c r="F18" t="s">
        <v>187</v>
      </c>
    </row>
    <row r="19" spans="1:6" x14ac:dyDescent="0.25">
      <c r="C19" t="s">
        <v>15</v>
      </c>
      <c r="D19" t="s">
        <v>190</v>
      </c>
      <c r="E19" s="4" t="s">
        <v>13</v>
      </c>
      <c r="F19" s="6" t="s">
        <v>25</v>
      </c>
    </row>
    <row r="20" spans="1:6" x14ac:dyDescent="0.25">
      <c r="C20" t="s">
        <v>16</v>
      </c>
      <c r="D20" t="s">
        <v>191</v>
      </c>
      <c r="E20" s="4" t="s">
        <v>13</v>
      </c>
      <c r="F20" s="6" t="s">
        <v>22</v>
      </c>
    </row>
    <row r="21" spans="1:6" x14ac:dyDescent="0.25">
      <c r="C21" t="s">
        <v>17</v>
      </c>
      <c r="D21" t="s">
        <v>192</v>
      </c>
      <c r="E21" s="5" t="s">
        <v>14</v>
      </c>
      <c r="F21" s="6" t="s">
        <v>82</v>
      </c>
    </row>
    <row r="23" spans="1:6" x14ac:dyDescent="0.25">
      <c r="A23" t="s">
        <v>193</v>
      </c>
      <c r="B23" t="s">
        <v>19</v>
      </c>
      <c r="C23" t="s">
        <v>12</v>
      </c>
      <c r="D23" t="s">
        <v>195</v>
      </c>
      <c r="E23" s="4" t="s">
        <v>13</v>
      </c>
      <c r="F23" s="6" t="s">
        <v>199</v>
      </c>
    </row>
    <row r="24" spans="1:6" x14ac:dyDescent="0.25">
      <c r="C24" t="s">
        <v>11</v>
      </c>
      <c r="D24" t="s">
        <v>196</v>
      </c>
      <c r="E24" s="4" t="s">
        <v>13</v>
      </c>
      <c r="F24" s="6" t="s">
        <v>200</v>
      </c>
    </row>
    <row r="25" spans="1:6" x14ac:dyDescent="0.25">
      <c r="C25" t="s">
        <v>15</v>
      </c>
      <c r="D25" t="s">
        <v>197</v>
      </c>
      <c r="E25" s="4" t="s">
        <v>13</v>
      </c>
      <c r="F25" s="6" t="s">
        <v>18</v>
      </c>
    </row>
    <row r="26" spans="1:6" x14ac:dyDescent="0.25">
      <c r="C26" t="s">
        <v>16</v>
      </c>
      <c r="D26" t="s">
        <v>198</v>
      </c>
      <c r="E26" s="4" t="s">
        <v>13</v>
      </c>
      <c r="F26" s="6" t="s">
        <v>25</v>
      </c>
    </row>
    <row r="27" spans="1:6" x14ac:dyDescent="0.25">
      <c r="C27" t="s">
        <v>17</v>
      </c>
      <c r="D27" t="s">
        <v>192</v>
      </c>
      <c r="E27" s="5" t="s">
        <v>14</v>
      </c>
      <c r="F27" t="s">
        <v>194</v>
      </c>
    </row>
    <row r="29" spans="1:6" x14ac:dyDescent="0.25">
      <c r="A29" t="s">
        <v>201</v>
      </c>
      <c r="B29" t="s">
        <v>92</v>
      </c>
      <c r="C29" t="s">
        <v>12</v>
      </c>
      <c r="D29" t="s">
        <v>202</v>
      </c>
      <c r="E29" s="4" t="s">
        <v>13</v>
      </c>
      <c r="F29" s="6" t="s">
        <v>18</v>
      </c>
    </row>
    <row r="30" spans="1:6" x14ac:dyDescent="0.25">
      <c r="C30" t="s">
        <v>11</v>
      </c>
      <c r="D30" t="s">
        <v>203</v>
      </c>
      <c r="E30" s="5" t="s">
        <v>14</v>
      </c>
      <c r="F30" s="6" t="s">
        <v>204</v>
      </c>
    </row>
    <row r="32" spans="1:6" x14ac:dyDescent="0.25">
      <c r="A32" t="s">
        <v>110</v>
      </c>
      <c r="B32" t="s">
        <v>92</v>
      </c>
      <c r="C32" t="s">
        <v>20</v>
      </c>
      <c r="D32" t="s">
        <v>205</v>
      </c>
      <c r="E32" s="4" t="s">
        <v>13</v>
      </c>
      <c r="F32" t="s">
        <v>179</v>
      </c>
    </row>
    <row r="33" spans="1:6" x14ac:dyDescent="0.25">
      <c r="C33" t="s">
        <v>21</v>
      </c>
      <c r="D33" t="s">
        <v>206</v>
      </c>
      <c r="E33" s="4" t="s">
        <v>13</v>
      </c>
      <c r="F33" t="s">
        <v>208</v>
      </c>
    </row>
    <row r="34" spans="1:6" x14ac:dyDescent="0.25">
      <c r="C34" t="s">
        <v>120</v>
      </c>
      <c r="D34" t="s">
        <v>207</v>
      </c>
      <c r="E34" s="5" t="s">
        <v>14</v>
      </c>
      <c r="F34" t="s">
        <v>209</v>
      </c>
    </row>
    <row r="36" spans="1:6" x14ac:dyDescent="0.25">
      <c r="A36" t="s">
        <v>119</v>
      </c>
      <c r="B36" t="s">
        <v>114</v>
      </c>
      <c r="C36" t="s">
        <v>20</v>
      </c>
      <c r="D36" t="s">
        <v>216</v>
      </c>
      <c r="E36" s="4" t="s">
        <v>13</v>
      </c>
      <c r="F36" t="s">
        <v>215</v>
      </c>
    </row>
    <row r="37" spans="1:6" x14ac:dyDescent="0.25">
      <c r="C37" t="s">
        <v>21</v>
      </c>
      <c r="D37" t="s">
        <v>214</v>
      </c>
      <c r="E37" s="4" t="s">
        <v>13</v>
      </c>
      <c r="F37" t="s">
        <v>194</v>
      </c>
    </row>
    <row r="38" spans="1:6" x14ac:dyDescent="0.25">
      <c r="C38" t="s">
        <v>120</v>
      </c>
      <c r="D38" t="s">
        <v>213</v>
      </c>
      <c r="E38" s="4" t="s">
        <v>13</v>
      </c>
      <c r="F38" s="6" t="s">
        <v>89</v>
      </c>
    </row>
    <row r="39" spans="1:6" x14ac:dyDescent="0.25">
      <c r="C39" t="s">
        <v>12</v>
      </c>
      <c r="D39" t="s">
        <v>210</v>
      </c>
      <c r="E39" s="4" t="s">
        <v>13</v>
      </c>
      <c r="F39" t="s">
        <v>212</v>
      </c>
    </row>
    <row r="40" spans="1:6" x14ac:dyDescent="0.25">
      <c r="C40" t="s">
        <v>11</v>
      </c>
      <c r="D40" t="s">
        <v>211</v>
      </c>
      <c r="E40" s="5" t="s">
        <v>14</v>
      </c>
      <c r="F40" t="s">
        <v>134</v>
      </c>
    </row>
    <row r="42" spans="1:6" x14ac:dyDescent="0.25">
      <c r="A42" t="s">
        <v>126</v>
      </c>
      <c r="B42" t="s">
        <v>114</v>
      </c>
      <c r="C42" t="s">
        <v>20</v>
      </c>
      <c r="D42" t="s">
        <v>217</v>
      </c>
      <c r="E42" s="4" t="s">
        <v>13</v>
      </c>
      <c r="F42" s="6" t="s">
        <v>218</v>
      </c>
    </row>
    <row r="43" spans="1:6" x14ac:dyDescent="0.25">
      <c r="C43" t="s">
        <v>21</v>
      </c>
      <c r="D43" t="s">
        <v>219</v>
      </c>
      <c r="E43" s="4" t="s">
        <v>13</v>
      </c>
      <c r="F43" t="s">
        <v>23</v>
      </c>
    </row>
    <row r="44" spans="1:6" x14ac:dyDescent="0.25">
      <c r="C44" t="s">
        <v>120</v>
      </c>
      <c r="D44" t="s">
        <v>220</v>
      </c>
      <c r="E44" s="5" t="s">
        <v>14</v>
      </c>
      <c r="F44" t="s">
        <v>221</v>
      </c>
    </row>
    <row r="46" spans="1:6" x14ac:dyDescent="0.25">
      <c r="A46" t="s">
        <v>55</v>
      </c>
      <c r="B46" t="s">
        <v>19</v>
      </c>
      <c r="C46" t="s">
        <v>12</v>
      </c>
      <c r="D46" t="s">
        <v>222</v>
      </c>
      <c r="E46" s="5" t="s">
        <v>14</v>
      </c>
      <c r="F46" t="s">
        <v>223</v>
      </c>
    </row>
    <row r="48" spans="1:6" x14ac:dyDescent="0.25">
      <c r="A48" t="s">
        <v>45</v>
      </c>
      <c r="B48" t="s">
        <v>19</v>
      </c>
      <c r="C48" t="s">
        <v>12</v>
      </c>
      <c r="D48" t="s">
        <v>224</v>
      </c>
      <c r="E48" s="5" t="s">
        <v>14</v>
      </c>
      <c r="F48" t="s">
        <v>225</v>
      </c>
    </row>
    <row r="50" spans="1:6" x14ac:dyDescent="0.25">
      <c r="A50" t="s">
        <v>131</v>
      </c>
      <c r="B50" t="s">
        <v>19</v>
      </c>
      <c r="C50" t="s">
        <v>12</v>
      </c>
      <c r="D50" t="s">
        <v>266</v>
      </c>
      <c r="E50" s="4" t="s">
        <v>13</v>
      </c>
      <c r="F50" s="6" t="s">
        <v>230</v>
      </c>
    </row>
    <row r="51" spans="1:6" x14ac:dyDescent="0.25">
      <c r="C51" t="s">
        <v>11</v>
      </c>
      <c r="D51" t="s">
        <v>231</v>
      </c>
      <c r="E51" s="4" t="s">
        <v>13</v>
      </c>
      <c r="F51" s="6" t="s">
        <v>36</v>
      </c>
    </row>
    <row r="52" spans="1:6" x14ac:dyDescent="0.25">
      <c r="C52" t="s">
        <v>15</v>
      </c>
      <c r="D52" t="s">
        <v>227</v>
      </c>
      <c r="E52" s="4" t="s">
        <v>13</v>
      </c>
      <c r="F52" t="s">
        <v>228</v>
      </c>
    </row>
    <row r="53" spans="1:6" x14ac:dyDescent="0.25">
      <c r="C53" t="s">
        <v>16</v>
      </c>
      <c r="D53" t="s">
        <v>229</v>
      </c>
      <c r="E53" s="8" t="s">
        <v>226</v>
      </c>
      <c r="F53" t="s">
        <v>366</v>
      </c>
    </row>
    <row r="55" spans="1:6" x14ac:dyDescent="0.25">
      <c r="A55" t="s">
        <v>146</v>
      </c>
      <c r="B55" t="s">
        <v>19</v>
      </c>
      <c r="C55" t="s">
        <v>20</v>
      </c>
      <c r="D55" t="s">
        <v>232</v>
      </c>
      <c r="E55" s="5" t="s">
        <v>14</v>
      </c>
      <c r="F55" t="s">
        <v>24</v>
      </c>
    </row>
    <row r="57" spans="1:6" x14ac:dyDescent="0.25">
      <c r="A57" t="s">
        <v>233</v>
      </c>
      <c r="B57" t="s">
        <v>19</v>
      </c>
      <c r="C57" t="s">
        <v>12</v>
      </c>
      <c r="D57" t="s">
        <v>236</v>
      </c>
      <c r="E57" s="4" t="s">
        <v>13</v>
      </c>
      <c r="F57" t="s">
        <v>237</v>
      </c>
    </row>
    <row r="58" spans="1:6" x14ac:dyDescent="0.25">
      <c r="C58" t="s">
        <v>11</v>
      </c>
      <c r="D58" t="s">
        <v>238</v>
      </c>
      <c r="E58" s="4" t="s">
        <v>13</v>
      </c>
      <c r="F58" t="s">
        <v>22</v>
      </c>
    </row>
    <row r="59" spans="1:6" x14ac:dyDescent="0.25">
      <c r="C59" t="s">
        <v>15</v>
      </c>
      <c r="D59" t="s">
        <v>239</v>
      </c>
      <c r="E59" s="4" t="s">
        <v>13</v>
      </c>
      <c r="F59" t="s">
        <v>240</v>
      </c>
    </row>
    <row r="60" spans="1:6" x14ac:dyDescent="0.25">
      <c r="C60" t="s">
        <v>16</v>
      </c>
      <c r="D60" t="s">
        <v>241</v>
      </c>
      <c r="E60" s="4" t="s">
        <v>13</v>
      </c>
      <c r="F60" t="s">
        <v>242</v>
      </c>
    </row>
    <row r="61" spans="1:6" x14ac:dyDescent="0.25">
      <c r="C61" t="s">
        <v>17</v>
      </c>
      <c r="D61" t="s">
        <v>234</v>
      </c>
      <c r="E61" s="4" t="s">
        <v>13</v>
      </c>
      <c r="F61" t="s">
        <v>235</v>
      </c>
    </row>
    <row r="63" spans="1:6" x14ac:dyDescent="0.25">
      <c r="A63" t="s">
        <v>157</v>
      </c>
      <c r="B63" t="s">
        <v>19</v>
      </c>
      <c r="C63" t="s">
        <v>12</v>
      </c>
      <c r="D63" t="s">
        <v>248</v>
      </c>
      <c r="E63" s="4" t="s">
        <v>13</v>
      </c>
      <c r="F63" t="s">
        <v>103</v>
      </c>
    </row>
    <row r="64" spans="1:6" x14ac:dyDescent="0.25">
      <c r="C64" t="s">
        <v>11</v>
      </c>
      <c r="D64" t="s">
        <v>249</v>
      </c>
      <c r="E64" s="4" t="s">
        <v>13</v>
      </c>
      <c r="F64" t="s">
        <v>215</v>
      </c>
    </row>
    <row r="65" spans="1:6" x14ac:dyDescent="0.25">
      <c r="C65" t="s">
        <v>15</v>
      </c>
      <c r="D65" t="s">
        <v>207</v>
      </c>
      <c r="E65" s="4" t="s">
        <v>13</v>
      </c>
      <c r="F65" t="s">
        <v>250</v>
      </c>
    </row>
    <row r="66" spans="1:6" x14ac:dyDescent="0.25">
      <c r="C66" t="s">
        <v>16</v>
      </c>
      <c r="D66" t="s">
        <v>244</v>
      </c>
      <c r="E66" s="5" t="s">
        <v>14</v>
      </c>
      <c r="F66" t="s">
        <v>251</v>
      </c>
    </row>
    <row r="68" spans="1:6" x14ac:dyDescent="0.25">
      <c r="A68" t="s">
        <v>160</v>
      </c>
      <c r="B68" t="s">
        <v>19</v>
      </c>
      <c r="C68" t="s">
        <v>12</v>
      </c>
      <c r="D68" t="s">
        <v>234</v>
      </c>
      <c r="E68" s="4" t="s">
        <v>13</v>
      </c>
      <c r="F68" s="6" t="s">
        <v>98</v>
      </c>
    </row>
    <row r="69" spans="1:6" x14ac:dyDescent="0.25">
      <c r="C69" t="s">
        <v>11</v>
      </c>
      <c r="D69" t="s">
        <v>243</v>
      </c>
      <c r="E69" s="4" t="s">
        <v>13</v>
      </c>
      <c r="F69" t="s">
        <v>246</v>
      </c>
    </row>
    <row r="70" spans="1:6" x14ac:dyDescent="0.25">
      <c r="C70" t="s">
        <v>15</v>
      </c>
      <c r="D70" t="s">
        <v>239</v>
      </c>
      <c r="E70" s="4" t="s">
        <v>13</v>
      </c>
      <c r="F70" t="s">
        <v>247</v>
      </c>
    </row>
    <row r="71" spans="1:6" x14ac:dyDescent="0.25">
      <c r="C71" t="s">
        <v>16</v>
      </c>
      <c r="D71" t="s">
        <v>244</v>
      </c>
      <c r="E71" s="5" t="s">
        <v>14</v>
      </c>
      <c r="F71" t="s">
        <v>245</v>
      </c>
    </row>
    <row r="73" spans="1:6" x14ac:dyDescent="0.25">
      <c r="A73" t="s">
        <v>252</v>
      </c>
      <c r="B73" t="s">
        <v>19</v>
      </c>
      <c r="C73" t="s">
        <v>12</v>
      </c>
      <c r="D73" t="s">
        <v>254</v>
      </c>
      <c r="E73" s="4" t="s">
        <v>13</v>
      </c>
      <c r="F73" t="s">
        <v>255</v>
      </c>
    </row>
    <row r="74" spans="1:6" x14ac:dyDescent="0.25">
      <c r="C74" t="s">
        <v>11</v>
      </c>
      <c r="D74" t="s">
        <v>256</v>
      </c>
      <c r="E74" s="4" t="s">
        <v>13</v>
      </c>
      <c r="F74" t="s">
        <v>98</v>
      </c>
    </row>
    <row r="75" spans="1:6" x14ac:dyDescent="0.25">
      <c r="C75" t="s">
        <v>15</v>
      </c>
      <c r="D75" t="s">
        <v>253</v>
      </c>
      <c r="E75" s="5" t="s">
        <v>14</v>
      </c>
      <c r="F75" t="s">
        <v>242</v>
      </c>
    </row>
    <row r="77" spans="1:6" x14ac:dyDescent="0.25">
      <c r="A77" t="s">
        <v>257</v>
      </c>
      <c r="B77" t="s">
        <v>19</v>
      </c>
      <c r="C77" t="s">
        <v>12</v>
      </c>
      <c r="D77" t="s">
        <v>259</v>
      </c>
      <c r="E77" s="4" t="s">
        <v>13</v>
      </c>
      <c r="F77" t="s">
        <v>260</v>
      </c>
    </row>
    <row r="78" spans="1:6" x14ac:dyDescent="0.25">
      <c r="C78" t="s">
        <v>11</v>
      </c>
      <c r="D78" t="s">
        <v>261</v>
      </c>
      <c r="E78" s="4" t="s">
        <v>13</v>
      </c>
      <c r="F78" t="s">
        <v>18</v>
      </c>
    </row>
    <row r="79" spans="1:6" x14ac:dyDescent="0.25">
      <c r="C79" t="s">
        <v>15</v>
      </c>
      <c r="D79" t="s">
        <v>262</v>
      </c>
      <c r="E79" s="4" t="s">
        <v>13</v>
      </c>
      <c r="F79" t="s">
        <v>263</v>
      </c>
    </row>
    <row r="80" spans="1:6" x14ac:dyDescent="0.25">
      <c r="C80" t="s">
        <v>16</v>
      </c>
      <c r="D80" t="s">
        <v>264</v>
      </c>
      <c r="E80" s="4" t="s">
        <v>13</v>
      </c>
      <c r="F80" t="s">
        <v>208</v>
      </c>
    </row>
    <row r="81" spans="3:6" x14ac:dyDescent="0.25">
      <c r="C81" t="s">
        <v>17</v>
      </c>
      <c r="D81" t="s">
        <v>258</v>
      </c>
      <c r="E81" s="4" t="s">
        <v>13</v>
      </c>
      <c r="F81" t="s">
        <v>103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8"/>
  <sheetViews>
    <sheetView topLeftCell="A52" zoomScaleNormal="100" workbookViewId="0">
      <selection activeCell="D50" sqref="D50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7109375" bestFit="1" customWidth="1"/>
    <col min="4" max="4" width="36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265</v>
      </c>
      <c r="B2" t="s">
        <v>19</v>
      </c>
      <c r="C2" t="s">
        <v>20</v>
      </c>
      <c r="D2" t="s">
        <v>130</v>
      </c>
      <c r="E2" s="4" t="s">
        <v>13</v>
      </c>
      <c r="F2" t="s">
        <v>218</v>
      </c>
    </row>
    <row r="3" spans="1:6" x14ac:dyDescent="0.25">
      <c r="C3" t="s">
        <v>21</v>
      </c>
      <c r="D3" t="s">
        <v>267</v>
      </c>
      <c r="E3" s="4" t="s">
        <v>13</v>
      </c>
      <c r="F3" t="s">
        <v>273</v>
      </c>
    </row>
    <row r="4" spans="1:6" x14ac:dyDescent="0.25">
      <c r="C4" t="s">
        <v>120</v>
      </c>
      <c r="D4" t="s">
        <v>268</v>
      </c>
      <c r="E4" s="4" t="s">
        <v>13</v>
      </c>
      <c r="F4" t="s">
        <v>274</v>
      </c>
    </row>
    <row r="5" spans="1:6" x14ac:dyDescent="0.25">
      <c r="C5" t="s">
        <v>12</v>
      </c>
      <c r="D5" t="s">
        <v>142</v>
      </c>
      <c r="E5" s="4" t="s">
        <v>13</v>
      </c>
      <c r="F5" t="s">
        <v>275</v>
      </c>
    </row>
    <row r="6" spans="1:6" x14ac:dyDescent="0.25">
      <c r="C6" t="s">
        <v>11</v>
      </c>
      <c r="D6" t="s">
        <v>269</v>
      </c>
      <c r="E6" s="4" t="s">
        <v>13</v>
      </c>
      <c r="F6" t="s">
        <v>164</v>
      </c>
    </row>
    <row r="7" spans="1:6" x14ac:dyDescent="0.25">
      <c r="C7" t="s">
        <v>15</v>
      </c>
      <c r="D7" t="s">
        <v>270</v>
      </c>
      <c r="E7" s="4" t="s">
        <v>13</v>
      </c>
      <c r="F7" t="s">
        <v>276</v>
      </c>
    </row>
    <row r="8" spans="1:6" x14ac:dyDescent="0.25">
      <c r="C8" t="s">
        <v>16</v>
      </c>
      <c r="D8" t="s">
        <v>271</v>
      </c>
      <c r="E8" s="4" t="s">
        <v>13</v>
      </c>
      <c r="F8" t="s">
        <v>82</v>
      </c>
    </row>
    <row r="9" spans="1:6" x14ac:dyDescent="0.25">
      <c r="C9" t="s">
        <v>17</v>
      </c>
      <c r="D9" t="s">
        <v>277</v>
      </c>
      <c r="E9" s="5" t="s">
        <v>14</v>
      </c>
      <c r="F9" t="s">
        <v>272</v>
      </c>
    </row>
    <row r="11" spans="1:6" x14ac:dyDescent="0.25">
      <c r="A11" t="s">
        <v>174</v>
      </c>
      <c r="B11" t="s">
        <v>19</v>
      </c>
      <c r="C11" t="s">
        <v>20</v>
      </c>
      <c r="D11" t="s">
        <v>278</v>
      </c>
      <c r="E11" s="4" t="s">
        <v>13</v>
      </c>
      <c r="F11" t="s">
        <v>279</v>
      </c>
    </row>
    <row r="12" spans="1:6" x14ac:dyDescent="0.25">
      <c r="C12" t="s">
        <v>21</v>
      </c>
      <c r="D12" t="s">
        <v>281</v>
      </c>
      <c r="E12" s="4" t="s">
        <v>13</v>
      </c>
      <c r="F12" t="s">
        <v>90</v>
      </c>
    </row>
    <row r="13" spans="1:6" x14ac:dyDescent="0.25">
      <c r="C13" t="s">
        <v>120</v>
      </c>
      <c r="D13" t="s">
        <v>111</v>
      </c>
      <c r="E13" s="4" t="s">
        <v>13</v>
      </c>
      <c r="F13" t="s">
        <v>284</v>
      </c>
    </row>
    <row r="14" spans="1:6" x14ac:dyDescent="0.25">
      <c r="C14" t="s">
        <v>127</v>
      </c>
      <c r="D14" t="s">
        <v>282</v>
      </c>
      <c r="E14" s="4" t="s">
        <v>13</v>
      </c>
      <c r="F14" t="s">
        <v>285</v>
      </c>
    </row>
    <row r="15" spans="1:6" x14ac:dyDescent="0.25">
      <c r="C15" t="s">
        <v>141</v>
      </c>
      <c r="D15" t="s">
        <v>283</v>
      </c>
      <c r="E15" s="5" t="s">
        <v>14</v>
      </c>
      <c r="F15" t="s">
        <v>75</v>
      </c>
    </row>
    <row r="17" spans="1:6" x14ac:dyDescent="0.25">
      <c r="A17" t="s">
        <v>286</v>
      </c>
      <c r="B17" t="s">
        <v>19</v>
      </c>
      <c r="C17" t="s">
        <v>12</v>
      </c>
      <c r="D17" t="s">
        <v>287</v>
      </c>
      <c r="E17" s="4" t="s">
        <v>13</v>
      </c>
      <c r="F17" t="s">
        <v>230</v>
      </c>
    </row>
    <row r="18" spans="1:6" x14ac:dyDescent="0.25">
      <c r="C18" t="s">
        <v>11</v>
      </c>
      <c r="D18" t="s">
        <v>288</v>
      </c>
      <c r="E18" s="4" t="s">
        <v>13</v>
      </c>
      <c r="F18" t="s">
        <v>242</v>
      </c>
    </row>
    <row r="19" spans="1:6" x14ac:dyDescent="0.25">
      <c r="C19" t="s">
        <v>15</v>
      </c>
      <c r="D19" t="s">
        <v>381</v>
      </c>
      <c r="E19" s="4" t="s">
        <v>13</v>
      </c>
      <c r="F19" t="s">
        <v>218</v>
      </c>
    </row>
    <row r="20" spans="1:6" x14ac:dyDescent="0.25">
      <c r="C20" t="s">
        <v>16</v>
      </c>
      <c r="D20" t="s">
        <v>289</v>
      </c>
      <c r="E20" s="4" t="s">
        <v>13</v>
      </c>
      <c r="F20" t="s">
        <v>291</v>
      </c>
    </row>
    <row r="21" spans="1:6" x14ac:dyDescent="0.25">
      <c r="C21" t="s">
        <v>17</v>
      </c>
      <c r="D21" t="s">
        <v>290</v>
      </c>
      <c r="E21" s="4" t="s">
        <v>13</v>
      </c>
      <c r="F21" t="s">
        <v>292</v>
      </c>
    </row>
    <row r="23" spans="1:6" x14ac:dyDescent="0.25">
      <c r="A23" t="s">
        <v>180</v>
      </c>
      <c r="B23" t="s">
        <v>92</v>
      </c>
      <c r="D23" t="s">
        <v>293</v>
      </c>
      <c r="E23" s="4" t="s">
        <v>13</v>
      </c>
      <c r="F23" t="s">
        <v>18</v>
      </c>
    </row>
    <row r="24" spans="1:6" x14ac:dyDescent="0.25">
      <c r="D24" t="s">
        <v>207</v>
      </c>
      <c r="E24" s="4" t="s">
        <v>13</v>
      </c>
      <c r="F24" t="s">
        <v>90</v>
      </c>
    </row>
    <row r="26" spans="1:6" x14ac:dyDescent="0.25">
      <c r="A26" t="s">
        <v>294</v>
      </c>
      <c r="B26" t="s">
        <v>19</v>
      </c>
      <c r="C26" t="s">
        <v>12</v>
      </c>
      <c r="D26" t="s">
        <v>203</v>
      </c>
      <c r="E26" s="4" t="s">
        <v>13</v>
      </c>
      <c r="F26" t="s">
        <v>208</v>
      </c>
    </row>
    <row r="27" spans="1:6" x14ac:dyDescent="0.25">
      <c r="C27" t="s">
        <v>11</v>
      </c>
      <c r="D27" t="s">
        <v>43</v>
      </c>
      <c r="E27" s="4" t="s">
        <v>13</v>
      </c>
      <c r="F27" t="s">
        <v>40</v>
      </c>
    </row>
    <row r="28" spans="1:6" x14ac:dyDescent="0.25">
      <c r="C28" t="s">
        <v>15</v>
      </c>
      <c r="D28" t="s">
        <v>296</v>
      </c>
      <c r="E28" s="4" t="s">
        <v>13</v>
      </c>
      <c r="F28" t="s">
        <v>297</v>
      </c>
    </row>
    <row r="29" spans="1:6" x14ac:dyDescent="0.25">
      <c r="C29" t="s">
        <v>16</v>
      </c>
      <c r="D29" t="s">
        <v>84</v>
      </c>
      <c r="E29" s="5" t="s">
        <v>14</v>
      </c>
      <c r="F29" t="s">
        <v>295</v>
      </c>
    </row>
    <row r="31" spans="1:6" x14ac:dyDescent="0.25">
      <c r="A31" t="s">
        <v>387</v>
      </c>
      <c r="B31" t="s">
        <v>19</v>
      </c>
      <c r="C31" t="s">
        <v>127</v>
      </c>
      <c r="D31" t="s">
        <v>181</v>
      </c>
      <c r="E31" s="4" t="s">
        <v>13</v>
      </c>
      <c r="F31" t="s">
        <v>304</v>
      </c>
    </row>
    <row r="32" spans="1:6" x14ac:dyDescent="0.25">
      <c r="C32" t="s">
        <v>141</v>
      </c>
      <c r="D32" t="s">
        <v>305</v>
      </c>
      <c r="E32" s="4" t="s">
        <v>13</v>
      </c>
      <c r="F32" t="s">
        <v>89</v>
      </c>
    </row>
    <row r="33" spans="1:6" x14ac:dyDescent="0.25">
      <c r="C33" t="s">
        <v>12</v>
      </c>
      <c r="D33" t="s">
        <v>306</v>
      </c>
      <c r="E33" s="4" t="s">
        <v>13</v>
      </c>
      <c r="F33" t="s">
        <v>242</v>
      </c>
    </row>
    <row r="34" spans="1:6" x14ac:dyDescent="0.25">
      <c r="C34" t="s">
        <v>11</v>
      </c>
      <c r="D34" t="s">
        <v>302</v>
      </c>
      <c r="E34" s="4" t="s">
        <v>13</v>
      </c>
      <c r="F34" t="s">
        <v>303</v>
      </c>
    </row>
    <row r="35" spans="1:6" x14ac:dyDescent="0.25">
      <c r="C35" t="s">
        <v>15</v>
      </c>
      <c r="D35" t="s">
        <v>307</v>
      </c>
      <c r="E35" s="4" t="s">
        <v>13</v>
      </c>
      <c r="F35" t="s">
        <v>189</v>
      </c>
    </row>
    <row r="36" spans="1:6" x14ac:dyDescent="0.25">
      <c r="C36" t="s">
        <v>16</v>
      </c>
      <c r="D36" t="s">
        <v>300</v>
      </c>
      <c r="E36" s="4" t="s">
        <v>13</v>
      </c>
      <c r="F36" t="s">
        <v>301</v>
      </c>
    </row>
    <row r="37" spans="1:6" x14ac:dyDescent="0.25">
      <c r="C37" t="s">
        <v>17</v>
      </c>
      <c r="D37" t="s">
        <v>298</v>
      </c>
      <c r="E37" s="4" t="s">
        <v>13</v>
      </c>
      <c r="F37" t="s">
        <v>299</v>
      </c>
    </row>
    <row r="39" spans="1:6" x14ac:dyDescent="0.25">
      <c r="A39" t="s">
        <v>308</v>
      </c>
      <c r="B39" t="s">
        <v>19</v>
      </c>
      <c r="C39" t="s">
        <v>127</v>
      </c>
      <c r="D39" t="s">
        <v>181</v>
      </c>
      <c r="E39" s="4" t="s">
        <v>13</v>
      </c>
      <c r="F39" t="s">
        <v>309</v>
      </c>
    </row>
    <row r="40" spans="1:6" x14ac:dyDescent="0.25">
      <c r="C40" t="s">
        <v>141</v>
      </c>
      <c r="D40" t="s">
        <v>84</v>
      </c>
      <c r="E40" s="4" t="s">
        <v>13</v>
      </c>
      <c r="F40" t="s">
        <v>82</v>
      </c>
    </row>
    <row r="41" spans="1:6" x14ac:dyDescent="0.25">
      <c r="C41" t="s">
        <v>12</v>
      </c>
      <c r="D41" t="s">
        <v>298</v>
      </c>
      <c r="E41" s="4" t="s">
        <v>13</v>
      </c>
      <c r="F41" t="s">
        <v>310</v>
      </c>
    </row>
    <row r="42" spans="1:6" x14ac:dyDescent="0.25">
      <c r="C42" t="s">
        <v>11</v>
      </c>
      <c r="D42" t="s">
        <v>311</v>
      </c>
      <c r="E42" s="5" t="s">
        <v>14</v>
      </c>
      <c r="F42" t="s">
        <v>312</v>
      </c>
    </row>
    <row r="44" spans="1:6" x14ac:dyDescent="0.25">
      <c r="A44" t="s">
        <v>110</v>
      </c>
      <c r="B44" t="s">
        <v>92</v>
      </c>
      <c r="C44" t="s">
        <v>127</v>
      </c>
      <c r="D44" t="s">
        <v>288</v>
      </c>
      <c r="E44" s="4" t="s">
        <v>13</v>
      </c>
      <c r="F44" t="s">
        <v>313</v>
      </c>
    </row>
    <row r="45" spans="1:6" x14ac:dyDescent="0.25">
      <c r="C45" t="s">
        <v>141</v>
      </c>
      <c r="D45" t="s">
        <v>84</v>
      </c>
      <c r="E45" s="8" t="s">
        <v>226</v>
      </c>
      <c r="F45" t="s">
        <v>366</v>
      </c>
    </row>
    <row r="47" spans="1:6" x14ac:dyDescent="0.25">
      <c r="A47" t="s">
        <v>41</v>
      </c>
      <c r="B47" t="s">
        <v>19</v>
      </c>
      <c r="C47" t="s">
        <v>141</v>
      </c>
      <c r="D47" t="s">
        <v>381</v>
      </c>
      <c r="E47" s="4" t="s">
        <v>13</v>
      </c>
      <c r="F47" t="s">
        <v>316</v>
      </c>
    </row>
    <row r="48" spans="1:6" x14ac:dyDescent="0.25">
      <c r="C48" t="s">
        <v>12</v>
      </c>
      <c r="D48" t="s">
        <v>317</v>
      </c>
      <c r="E48" s="4" t="s">
        <v>13</v>
      </c>
      <c r="F48" t="s">
        <v>318</v>
      </c>
    </row>
    <row r="49" spans="1:6" x14ac:dyDescent="0.25">
      <c r="C49" t="s">
        <v>11</v>
      </c>
      <c r="D49" t="s">
        <v>319</v>
      </c>
      <c r="E49" s="4" t="s">
        <v>13</v>
      </c>
      <c r="F49" t="s">
        <v>320</v>
      </c>
    </row>
    <row r="50" spans="1:6" x14ac:dyDescent="0.25">
      <c r="C50" t="s">
        <v>15</v>
      </c>
      <c r="D50" t="s">
        <v>321</v>
      </c>
      <c r="E50" s="4" t="s">
        <v>13</v>
      </c>
      <c r="F50" t="s">
        <v>322</v>
      </c>
    </row>
    <row r="51" spans="1:6" x14ac:dyDescent="0.25">
      <c r="C51" t="s">
        <v>16</v>
      </c>
      <c r="D51" t="s">
        <v>84</v>
      </c>
      <c r="E51" s="4" t="s">
        <v>13</v>
      </c>
      <c r="F51" t="s">
        <v>247</v>
      </c>
    </row>
    <row r="52" spans="1:6" x14ac:dyDescent="0.25">
      <c r="C52" t="s">
        <v>17</v>
      </c>
      <c r="D52" t="s">
        <v>314</v>
      </c>
      <c r="E52" s="4" t="s">
        <v>13</v>
      </c>
      <c r="F52" t="s">
        <v>315</v>
      </c>
    </row>
    <row r="54" spans="1:6" x14ac:dyDescent="0.25">
      <c r="A54" t="s">
        <v>146</v>
      </c>
      <c r="B54" t="s">
        <v>19</v>
      </c>
      <c r="C54" t="s">
        <v>127</v>
      </c>
      <c r="D54" t="s">
        <v>287</v>
      </c>
      <c r="E54" s="4" t="s">
        <v>13</v>
      </c>
      <c r="F54" t="s">
        <v>31</v>
      </c>
    </row>
    <row r="55" spans="1:6" x14ac:dyDescent="0.25">
      <c r="C55" t="s">
        <v>141</v>
      </c>
      <c r="D55" t="s">
        <v>323</v>
      </c>
      <c r="E55" s="4" t="s">
        <v>13</v>
      </c>
      <c r="F55" t="s">
        <v>24</v>
      </c>
    </row>
    <row r="56" spans="1:6" x14ac:dyDescent="0.25">
      <c r="C56" t="s">
        <v>12</v>
      </c>
      <c r="D56" t="s">
        <v>269</v>
      </c>
      <c r="E56" s="4" t="s">
        <v>13</v>
      </c>
      <c r="F56" t="s">
        <v>164</v>
      </c>
    </row>
    <row r="57" spans="1:6" x14ac:dyDescent="0.25">
      <c r="C57" t="s">
        <v>11</v>
      </c>
      <c r="D57" t="s">
        <v>324</v>
      </c>
      <c r="E57" s="4" t="s">
        <v>13</v>
      </c>
      <c r="F57" t="s">
        <v>325</v>
      </c>
    </row>
    <row r="58" spans="1:6" x14ac:dyDescent="0.25">
      <c r="C58" t="s">
        <v>15</v>
      </c>
      <c r="D58" t="s">
        <v>326</v>
      </c>
      <c r="E58" s="4" t="s">
        <v>13</v>
      </c>
      <c r="F58" t="s">
        <v>327</v>
      </c>
    </row>
    <row r="59" spans="1:6" x14ac:dyDescent="0.25">
      <c r="C59" t="s">
        <v>16</v>
      </c>
      <c r="D59" t="s">
        <v>328</v>
      </c>
      <c r="E59" s="4" t="s">
        <v>13</v>
      </c>
      <c r="F59" t="s">
        <v>37</v>
      </c>
    </row>
    <row r="60" spans="1:6" x14ac:dyDescent="0.25">
      <c r="C60" t="s">
        <v>17</v>
      </c>
      <c r="D60" t="s">
        <v>314</v>
      </c>
      <c r="E60" s="4" t="s">
        <v>13</v>
      </c>
      <c r="F60" t="s">
        <v>24</v>
      </c>
    </row>
    <row r="62" spans="1:6" x14ac:dyDescent="0.25">
      <c r="A62" t="s">
        <v>329</v>
      </c>
      <c r="B62" t="s">
        <v>19</v>
      </c>
      <c r="C62" t="s">
        <v>141</v>
      </c>
      <c r="D62" t="s">
        <v>331</v>
      </c>
      <c r="E62" s="4" t="s">
        <v>13</v>
      </c>
      <c r="F62" t="s">
        <v>332</v>
      </c>
    </row>
    <row r="63" spans="1:6" x14ac:dyDescent="0.25">
      <c r="C63" t="s">
        <v>12</v>
      </c>
      <c r="D63" t="s">
        <v>326</v>
      </c>
      <c r="E63" s="4" t="s">
        <v>13</v>
      </c>
      <c r="F63" t="s">
        <v>221</v>
      </c>
    </row>
    <row r="64" spans="1:6" x14ac:dyDescent="0.25">
      <c r="C64" t="s">
        <v>11</v>
      </c>
      <c r="D64" t="s">
        <v>38</v>
      </c>
      <c r="E64" s="4" t="s">
        <v>13</v>
      </c>
      <c r="F64" t="s">
        <v>208</v>
      </c>
    </row>
    <row r="65" spans="1:6" x14ac:dyDescent="0.25">
      <c r="C65" t="s">
        <v>15</v>
      </c>
      <c r="D65" t="s">
        <v>330</v>
      </c>
      <c r="E65" s="5" t="s">
        <v>14</v>
      </c>
      <c r="F65" t="s">
        <v>137</v>
      </c>
    </row>
    <row r="67" spans="1:6" x14ac:dyDescent="0.25">
      <c r="A67" t="s">
        <v>333</v>
      </c>
      <c r="B67" t="s">
        <v>19</v>
      </c>
      <c r="C67" t="s">
        <v>334</v>
      </c>
      <c r="D67" t="s">
        <v>321</v>
      </c>
      <c r="E67" s="5" t="s">
        <v>14</v>
      </c>
      <c r="F67" t="s">
        <v>280</v>
      </c>
    </row>
    <row r="68" spans="1:6" x14ac:dyDescent="0.25">
      <c r="C68" t="s">
        <v>334</v>
      </c>
      <c r="D68" t="s">
        <v>335</v>
      </c>
      <c r="E68" s="5" t="s">
        <v>14</v>
      </c>
      <c r="F68" t="s">
        <v>336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"/>
  <sheetViews>
    <sheetView workbookViewId="0">
      <selection activeCell="A2" sqref="A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43"/>
  <sheetViews>
    <sheetView topLeftCell="A19" workbookViewId="0">
      <selection activeCell="D27" sqref="D27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174</v>
      </c>
      <c r="B2" t="s">
        <v>19</v>
      </c>
      <c r="C2" t="s">
        <v>127</v>
      </c>
      <c r="D2" t="s">
        <v>43</v>
      </c>
      <c r="E2" s="4" t="s">
        <v>13</v>
      </c>
      <c r="F2" t="s">
        <v>337</v>
      </c>
    </row>
    <row r="3" spans="1:6" x14ac:dyDescent="0.25">
      <c r="C3" t="s">
        <v>141</v>
      </c>
      <c r="D3" t="s">
        <v>271</v>
      </c>
      <c r="E3" s="5" t="s">
        <v>14</v>
      </c>
      <c r="F3" t="s">
        <v>134</v>
      </c>
    </row>
    <row r="5" spans="1:6" x14ac:dyDescent="0.25">
      <c r="A5" t="s">
        <v>338</v>
      </c>
      <c r="B5" t="s">
        <v>19</v>
      </c>
      <c r="C5" t="s">
        <v>12</v>
      </c>
      <c r="D5" t="s">
        <v>340</v>
      </c>
      <c r="E5" s="4" t="s">
        <v>13</v>
      </c>
      <c r="F5" t="s">
        <v>341</v>
      </c>
    </row>
    <row r="6" spans="1:6" x14ac:dyDescent="0.25">
      <c r="C6" t="s">
        <v>11</v>
      </c>
      <c r="D6" t="s">
        <v>342</v>
      </c>
      <c r="E6" s="4" t="s">
        <v>13</v>
      </c>
      <c r="F6" t="s">
        <v>279</v>
      </c>
    </row>
    <row r="7" spans="1:6" x14ac:dyDescent="0.25">
      <c r="C7" t="s">
        <v>15</v>
      </c>
      <c r="D7" t="s">
        <v>181</v>
      </c>
      <c r="E7" s="4" t="s">
        <v>13</v>
      </c>
      <c r="F7" t="s">
        <v>343</v>
      </c>
    </row>
    <row r="8" spans="1:6" x14ac:dyDescent="0.25">
      <c r="C8" t="s">
        <v>16</v>
      </c>
      <c r="D8" t="s">
        <v>288</v>
      </c>
      <c r="E8" s="5" t="s">
        <v>14</v>
      </c>
      <c r="F8" t="s">
        <v>339</v>
      </c>
    </row>
    <row r="10" spans="1:6" x14ac:dyDescent="0.25">
      <c r="A10" t="s">
        <v>308</v>
      </c>
      <c r="B10" t="s">
        <v>19</v>
      </c>
      <c r="C10" t="s">
        <v>141</v>
      </c>
      <c r="D10" t="s">
        <v>346</v>
      </c>
      <c r="E10" s="4" t="s">
        <v>13</v>
      </c>
      <c r="F10" t="s">
        <v>347</v>
      </c>
    </row>
    <row r="11" spans="1:6" x14ac:dyDescent="0.25">
      <c r="C11" t="s">
        <v>12</v>
      </c>
      <c r="D11" t="s">
        <v>348</v>
      </c>
      <c r="E11" s="4" t="s">
        <v>13</v>
      </c>
      <c r="F11" t="s">
        <v>349</v>
      </c>
    </row>
    <row r="12" spans="1:6" x14ac:dyDescent="0.25">
      <c r="C12" t="s">
        <v>11</v>
      </c>
      <c r="D12" t="s">
        <v>307</v>
      </c>
      <c r="E12" s="4" t="s">
        <v>13</v>
      </c>
      <c r="F12" t="s">
        <v>350</v>
      </c>
    </row>
    <row r="13" spans="1:6" x14ac:dyDescent="0.25">
      <c r="C13" t="s">
        <v>15</v>
      </c>
      <c r="D13" t="s">
        <v>351</v>
      </c>
      <c r="E13" s="4" t="s">
        <v>13</v>
      </c>
      <c r="F13" t="s">
        <v>166</v>
      </c>
    </row>
    <row r="14" spans="1:6" x14ac:dyDescent="0.25">
      <c r="C14" t="s">
        <v>16</v>
      </c>
      <c r="D14" t="s">
        <v>352</v>
      </c>
      <c r="E14" s="4" t="s">
        <v>13</v>
      </c>
      <c r="F14" t="s">
        <v>353</v>
      </c>
    </row>
    <row r="15" spans="1:6" x14ac:dyDescent="0.25">
      <c r="C15" t="s">
        <v>17</v>
      </c>
      <c r="D15" t="s">
        <v>344</v>
      </c>
      <c r="E15" s="5" t="s">
        <v>14</v>
      </c>
      <c r="F15" t="s">
        <v>345</v>
      </c>
    </row>
    <row r="17" spans="1:6" x14ac:dyDescent="0.25">
      <c r="A17" t="s">
        <v>354</v>
      </c>
      <c r="B17" t="s">
        <v>92</v>
      </c>
      <c r="C17" t="s">
        <v>12</v>
      </c>
      <c r="D17" t="s">
        <v>355</v>
      </c>
      <c r="E17" s="4" t="s">
        <v>13</v>
      </c>
      <c r="F17" t="s">
        <v>242</v>
      </c>
    </row>
    <row r="18" spans="1:6" x14ac:dyDescent="0.25">
      <c r="C18" t="s">
        <v>11</v>
      </c>
      <c r="D18" t="s">
        <v>356</v>
      </c>
      <c r="E18" s="4" t="s">
        <v>13</v>
      </c>
      <c r="F18" t="s">
        <v>36</v>
      </c>
    </row>
    <row r="19" spans="1:6" x14ac:dyDescent="0.25">
      <c r="C19" t="s">
        <v>15</v>
      </c>
      <c r="D19" t="s">
        <v>357</v>
      </c>
      <c r="E19" s="8" t="s">
        <v>226</v>
      </c>
      <c r="F19" t="s">
        <v>366</v>
      </c>
    </row>
    <row r="21" spans="1:6" x14ac:dyDescent="0.25">
      <c r="A21" t="s">
        <v>110</v>
      </c>
      <c r="B21" t="s">
        <v>92</v>
      </c>
      <c r="C21" t="s">
        <v>127</v>
      </c>
      <c r="D21" t="s">
        <v>358</v>
      </c>
      <c r="E21" s="5" t="s">
        <v>14</v>
      </c>
      <c r="F21" t="s">
        <v>359</v>
      </c>
    </row>
    <row r="23" spans="1:6" x14ac:dyDescent="0.25">
      <c r="A23" t="s">
        <v>360</v>
      </c>
      <c r="B23" t="s">
        <v>114</v>
      </c>
      <c r="C23" t="s">
        <v>11</v>
      </c>
      <c r="D23" t="s">
        <v>361</v>
      </c>
      <c r="E23" s="5" t="s">
        <v>14</v>
      </c>
      <c r="F23" t="s">
        <v>362</v>
      </c>
    </row>
    <row r="25" spans="1:6" x14ac:dyDescent="0.25">
      <c r="A25" t="s">
        <v>363</v>
      </c>
      <c r="B25" t="s">
        <v>114</v>
      </c>
      <c r="C25" t="s">
        <v>12</v>
      </c>
      <c r="D25" t="s">
        <v>364</v>
      </c>
      <c r="E25" s="4" t="s">
        <v>13</v>
      </c>
      <c r="F25" t="s">
        <v>365</v>
      </c>
    </row>
    <row r="26" spans="1:6" x14ac:dyDescent="0.25">
      <c r="C26" t="s">
        <v>11</v>
      </c>
      <c r="D26" t="s">
        <v>311</v>
      </c>
      <c r="E26" s="5" t="s">
        <v>14</v>
      </c>
      <c r="F26" t="s">
        <v>82</v>
      </c>
    </row>
    <row r="28" spans="1:6" x14ac:dyDescent="0.25">
      <c r="A28" t="s">
        <v>126</v>
      </c>
      <c r="B28" t="s">
        <v>114</v>
      </c>
      <c r="C28" t="s">
        <v>127</v>
      </c>
      <c r="D28" t="s">
        <v>361</v>
      </c>
      <c r="E28" s="5" t="s">
        <v>14</v>
      </c>
      <c r="F28" t="s">
        <v>22</v>
      </c>
    </row>
    <row r="30" spans="1:6" x14ac:dyDescent="0.25">
      <c r="A30" t="s">
        <v>370</v>
      </c>
      <c r="B30" t="s">
        <v>19</v>
      </c>
      <c r="C30" t="s">
        <v>12</v>
      </c>
      <c r="D30" t="s">
        <v>56</v>
      </c>
      <c r="E30" s="4" t="s">
        <v>13</v>
      </c>
      <c r="F30" t="s">
        <v>112</v>
      </c>
    </row>
    <row r="31" spans="1:6" x14ac:dyDescent="0.25">
      <c r="C31" t="s">
        <v>11</v>
      </c>
      <c r="D31" t="s">
        <v>367</v>
      </c>
      <c r="E31" s="5" t="s">
        <v>14</v>
      </c>
      <c r="F31" t="s">
        <v>368</v>
      </c>
    </row>
    <row r="33" spans="1:6" x14ac:dyDescent="0.25">
      <c r="A33" t="s">
        <v>372</v>
      </c>
      <c r="B33" t="s">
        <v>19</v>
      </c>
      <c r="C33" t="s">
        <v>12</v>
      </c>
      <c r="D33" t="s">
        <v>371</v>
      </c>
      <c r="E33" s="5" t="s">
        <v>14</v>
      </c>
      <c r="F33" t="s">
        <v>18</v>
      </c>
    </row>
    <row r="35" spans="1:6" x14ac:dyDescent="0.25">
      <c r="A35" t="s">
        <v>146</v>
      </c>
      <c r="B35" t="s">
        <v>19</v>
      </c>
      <c r="C35" t="s">
        <v>127</v>
      </c>
      <c r="D35" t="s">
        <v>376</v>
      </c>
      <c r="E35" s="4" t="s">
        <v>13</v>
      </c>
      <c r="F35" t="s">
        <v>377</v>
      </c>
    </row>
    <row r="36" spans="1:6" x14ac:dyDescent="0.25">
      <c r="C36" t="s">
        <v>141</v>
      </c>
      <c r="D36" t="s">
        <v>378</v>
      </c>
      <c r="E36" s="4" t="s">
        <v>13</v>
      </c>
      <c r="F36" t="s">
        <v>164</v>
      </c>
    </row>
    <row r="37" spans="1:6" x14ac:dyDescent="0.25">
      <c r="C37" t="s">
        <v>12</v>
      </c>
      <c r="D37" t="s">
        <v>379</v>
      </c>
      <c r="E37" s="4" t="s">
        <v>13</v>
      </c>
      <c r="F37" t="s">
        <v>242</v>
      </c>
    </row>
    <row r="38" spans="1:6" x14ac:dyDescent="0.25">
      <c r="C38" t="s">
        <v>11</v>
      </c>
      <c r="D38" t="s">
        <v>352</v>
      </c>
      <c r="E38" s="5" t="s">
        <v>14</v>
      </c>
      <c r="F38" t="s">
        <v>380</v>
      </c>
    </row>
    <row r="40" spans="1:6" x14ac:dyDescent="0.25">
      <c r="A40" t="s">
        <v>382</v>
      </c>
      <c r="B40" t="s">
        <v>19</v>
      </c>
      <c r="C40" t="s">
        <v>12</v>
      </c>
      <c r="D40" t="s">
        <v>383</v>
      </c>
      <c r="E40" s="5" t="s">
        <v>14</v>
      </c>
      <c r="F40" t="s">
        <v>179</v>
      </c>
    </row>
    <row r="42" spans="1:6" x14ac:dyDescent="0.25">
      <c r="A42" t="s">
        <v>387</v>
      </c>
      <c r="B42" t="s">
        <v>19</v>
      </c>
      <c r="C42" t="s">
        <v>141</v>
      </c>
      <c r="D42" t="s">
        <v>384</v>
      </c>
      <c r="E42" s="4" t="s">
        <v>13</v>
      </c>
      <c r="F42" t="s">
        <v>385</v>
      </c>
    </row>
    <row r="43" spans="1:6" x14ac:dyDescent="0.25">
      <c r="C43" t="s">
        <v>12</v>
      </c>
      <c r="D43" t="s">
        <v>311</v>
      </c>
      <c r="E43" s="5" t="s">
        <v>14</v>
      </c>
      <c r="F43" t="s">
        <v>386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26"/>
  <sheetViews>
    <sheetView topLeftCell="A7" workbookViewId="0">
      <selection activeCell="E24" activeCellId="5" sqref="E3 E7 E12 E15 E18 E24"/>
    </sheetView>
  </sheetViews>
  <sheetFormatPr defaultRowHeight="15" x14ac:dyDescent="0.25"/>
  <cols>
    <col min="1" max="1" width="21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389</v>
      </c>
      <c r="B2" t="s">
        <v>92</v>
      </c>
      <c r="C2" t="s">
        <v>12</v>
      </c>
      <c r="D2" t="s">
        <v>388</v>
      </c>
      <c r="E2" s="4" t="s">
        <v>13</v>
      </c>
      <c r="F2" t="s">
        <v>386</v>
      </c>
    </row>
    <row r="3" spans="1:6" x14ac:dyDescent="0.25">
      <c r="C3" t="s">
        <v>11</v>
      </c>
      <c r="D3" t="s">
        <v>117</v>
      </c>
      <c r="E3" s="5" t="s">
        <v>14</v>
      </c>
      <c r="F3" t="s">
        <v>390</v>
      </c>
    </row>
    <row r="5" spans="1:6" x14ac:dyDescent="0.25">
      <c r="A5" t="s">
        <v>391</v>
      </c>
      <c r="B5" t="s">
        <v>92</v>
      </c>
      <c r="C5" t="s">
        <v>141</v>
      </c>
      <c r="D5" t="s">
        <v>384</v>
      </c>
      <c r="E5" s="4" t="s">
        <v>13</v>
      </c>
      <c r="F5" t="s">
        <v>393</v>
      </c>
    </row>
    <row r="6" spans="1:6" x14ac:dyDescent="0.25">
      <c r="C6" t="s">
        <v>12</v>
      </c>
      <c r="D6" t="s">
        <v>392</v>
      </c>
      <c r="E6" s="4" t="s">
        <v>13</v>
      </c>
      <c r="F6" t="s">
        <v>98</v>
      </c>
    </row>
    <row r="7" spans="1:6" x14ac:dyDescent="0.25">
      <c r="C7" t="s">
        <v>11</v>
      </c>
      <c r="D7" t="s">
        <v>290</v>
      </c>
      <c r="E7" s="5" t="s">
        <v>14</v>
      </c>
      <c r="F7" t="s">
        <v>273</v>
      </c>
    </row>
    <row r="9" spans="1:6" x14ac:dyDescent="0.25">
      <c r="A9" t="s">
        <v>394</v>
      </c>
      <c r="B9" t="s">
        <v>92</v>
      </c>
      <c r="C9" t="s">
        <v>141</v>
      </c>
      <c r="D9" t="s">
        <v>395</v>
      </c>
      <c r="E9" s="4" t="s">
        <v>13</v>
      </c>
      <c r="F9" t="s">
        <v>396</v>
      </c>
    </row>
    <row r="10" spans="1:6" x14ac:dyDescent="0.25">
      <c r="C10" t="s">
        <v>12</v>
      </c>
      <c r="D10" t="s">
        <v>397</v>
      </c>
      <c r="E10" s="4" t="s">
        <v>13</v>
      </c>
      <c r="F10" t="s">
        <v>194</v>
      </c>
    </row>
    <row r="11" spans="1:6" x14ac:dyDescent="0.25">
      <c r="C11" t="s">
        <v>11</v>
      </c>
      <c r="D11" t="s">
        <v>398</v>
      </c>
      <c r="E11" s="4" t="s">
        <v>13</v>
      </c>
      <c r="F11" t="s">
        <v>164</v>
      </c>
    </row>
    <row r="12" spans="1:6" x14ac:dyDescent="0.25">
      <c r="C12" t="s">
        <v>15</v>
      </c>
      <c r="D12" t="s">
        <v>399</v>
      </c>
      <c r="E12" s="5" t="s">
        <v>14</v>
      </c>
      <c r="F12" t="s">
        <v>400</v>
      </c>
    </row>
    <row r="14" spans="1:6" x14ac:dyDescent="0.25">
      <c r="A14" t="s">
        <v>110</v>
      </c>
      <c r="B14" t="s">
        <v>92</v>
      </c>
      <c r="C14" t="s">
        <v>127</v>
      </c>
      <c r="D14" t="s">
        <v>165</v>
      </c>
      <c r="E14" s="4" t="s">
        <v>13</v>
      </c>
      <c r="F14" t="s">
        <v>401</v>
      </c>
    </row>
    <row r="15" spans="1:6" x14ac:dyDescent="0.25">
      <c r="C15" t="s">
        <v>141</v>
      </c>
      <c r="D15" t="s">
        <v>328</v>
      </c>
      <c r="E15" s="5" t="s">
        <v>14</v>
      </c>
      <c r="F15" t="s">
        <v>31</v>
      </c>
    </row>
    <row r="17" spans="1:6" x14ac:dyDescent="0.25">
      <c r="A17" t="s">
        <v>402</v>
      </c>
      <c r="B17" t="s">
        <v>114</v>
      </c>
      <c r="C17" t="s">
        <v>12</v>
      </c>
      <c r="D17" t="s">
        <v>403</v>
      </c>
      <c r="E17" s="4" t="s">
        <v>13</v>
      </c>
      <c r="F17" t="s">
        <v>404</v>
      </c>
    </row>
    <row r="18" spans="1:6" x14ac:dyDescent="0.25">
      <c r="C18" t="s">
        <v>11</v>
      </c>
      <c r="D18" t="s">
        <v>321</v>
      </c>
      <c r="E18" s="5" t="s">
        <v>14</v>
      </c>
      <c r="F18" t="s">
        <v>405</v>
      </c>
    </row>
    <row r="20" spans="1:6" x14ac:dyDescent="0.25">
      <c r="A20" t="s">
        <v>406</v>
      </c>
      <c r="B20" t="s">
        <v>114</v>
      </c>
      <c r="C20" t="s">
        <v>12</v>
      </c>
      <c r="D20" t="s">
        <v>95</v>
      </c>
      <c r="E20" s="4" t="s">
        <v>13</v>
      </c>
      <c r="F20" t="s">
        <v>407</v>
      </c>
    </row>
    <row r="21" spans="1:6" x14ac:dyDescent="0.25">
      <c r="C21" t="s">
        <v>11</v>
      </c>
      <c r="D21" t="s">
        <v>278</v>
      </c>
      <c r="E21" s="4" t="s">
        <v>13</v>
      </c>
      <c r="F21" t="s">
        <v>164</v>
      </c>
    </row>
    <row r="22" spans="1:6" x14ac:dyDescent="0.25">
      <c r="C22" t="s">
        <v>15</v>
      </c>
      <c r="D22" t="s">
        <v>408</v>
      </c>
      <c r="E22" s="4" t="s">
        <v>13</v>
      </c>
      <c r="F22" t="s">
        <v>90</v>
      </c>
    </row>
    <row r="23" spans="1:6" x14ac:dyDescent="0.25">
      <c r="C23" t="s">
        <v>16</v>
      </c>
      <c r="D23" t="s">
        <v>335</v>
      </c>
      <c r="E23" s="8" t="s">
        <v>13</v>
      </c>
      <c r="F23" t="s">
        <v>366</v>
      </c>
    </row>
    <row r="24" spans="1:6" x14ac:dyDescent="0.25">
      <c r="C24" t="s">
        <v>17</v>
      </c>
      <c r="D24" t="s">
        <v>409</v>
      </c>
      <c r="E24" s="5" t="s">
        <v>14</v>
      </c>
      <c r="F24" t="s">
        <v>411</v>
      </c>
    </row>
    <row r="26" spans="1:6" x14ac:dyDescent="0.25">
      <c r="A26" t="s">
        <v>126</v>
      </c>
      <c r="B26" t="s">
        <v>114</v>
      </c>
      <c r="C26" t="s">
        <v>127</v>
      </c>
      <c r="D26" t="s">
        <v>410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1"/>
  <sheetViews>
    <sheetView tabSelected="1" workbookViewId="0">
      <selection activeCell="A2" sqref="A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373</v>
      </c>
      <c r="C1" s="1" t="s">
        <v>374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2015</v>
      </c>
      <c r="B2">
        <v>3</v>
      </c>
      <c r="C2">
        <v>0</v>
      </c>
      <c r="D2">
        <v>4</v>
      </c>
      <c r="E2">
        <v>3</v>
      </c>
      <c r="F2" s="3">
        <f>(D2-E2)/D2</f>
        <v>0.25</v>
      </c>
    </row>
    <row r="3" spans="1:6" x14ac:dyDescent="0.25">
      <c r="A3">
        <v>2016</v>
      </c>
      <c r="B3">
        <v>7</v>
      </c>
      <c r="C3">
        <v>0</v>
      </c>
      <c r="D3">
        <v>15</v>
      </c>
      <c r="E3">
        <v>6</v>
      </c>
      <c r="F3" s="3">
        <f>(D3-E3)/D3</f>
        <v>0.6</v>
      </c>
    </row>
    <row r="4" spans="1:6" x14ac:dyDescent="0.25">
      <c r="A4">
        <v>2017</v>
      </c>
      <c r="B4">
        <v>19</v>
      </c>
      <c r="C4">
        <v>0</v>
      </c>
      <c r="D4">
        <v>27</v>
      </c>
      <c r="E4">
        <v>17</v>
      </c>
      <c r="F4" s="3">
        <f>(D4-E4)/D4</f>
        <v>0.37037037037037035</v>
      </c>
    </row>
    <row r="5" spans="1:6" x14ac:dyDescent="0.25">
      <c r="A5">
        <v>2018</v>
      </c>
      <c r="B5">
        <v>20</v>
      </c>
      <c r="C5">
        <v>0</v>
      </c>
      <c r="D5">
        <v>43</v>
      </c>
      <c r="E5">
        <v>17</v>
      </c>
      <c r="F5" s="3">
        <f>(D5-E5)/D5</f>
        <v>0.60465116279069764</v>
      </c>
    </row>
    <row r="6" spans="1:6" x14ac:dyDescent="0.25">
      <c r="A6">
        <v>2019</v>
      </c>
      <c r="B6">
        <v>12</v>
      </c>
      <c r="C6">
        <v>3</v>
      </c>
      <c r="D6">
        <v>48</v>
      </c>
      <c r="E6">
        <v>7</v>
      </c>
      <c r="F6" s="3">
        <f>(D6-E6)/D6</f>
        <v>0.85416666666666663</v>
      </c>
    </row>
    <row r="7" spans="1:6" x14ac:dyDescent="0.25">
      <c r="A7">
        <v>2020</v>
      </c>
      <c r="B7">
        <v>0</v>
      </c>
      <c r="C7">
        <v>0</v>
      </c>
      <c r="D7">
        <v>0</v>
      </c>
      <c r="E7">
        <v>0</v>
      </c>
      <c r="F7" s="3" t="e">
        <f t="shared" ref="F7:F9" si="0">(D7-E7)/D7</f>
        <v>#DIV/0!</v>
      </c>
    </row>
    <row r="8" spans="1:6" x14ac:dyDescent="0.25">
      <c r="A8">
        <v>2021</v>
      </c>
      <c r="B8">
        <v>13</v>
      </c>
      <c r="C8">
        <v>0</v>
      </c>
      <c r="D8">
        <v>17</v>
      </c>
      <c r="E8">
        <v>12</v>
      </c>
      <c r="F8" s="3">
        <f t="shared" si="0"/>
        <v>0.29411764705882354</v>
      </c>
    </row>
    <row r="9" spans="1:6" x14ac:dyDescent="0.25">
      <c r="A9">
        <v>2022</v>
      </c>
      <c r="B9">
        <v>6</v>
      </c>
      <c r="C9">
        <v>0</v>
      </c>
      <c r="D9">
        <v>11</v>
      </c>
      <c r="E9">
        <v>6</v>
      </c>
      <c r="F9" s="3">
        <f t="shared" si="0"/>
        <v>0.45454545454545453</v>
      </c>
    </row>
    <row r="10" spans="1:6" x14ac:dyDescent="0.25">
      <c r="A10" s="1" t="s">
        <v>6</v>
      </c>
      <c r="B10" s="2">
        <f>SUM(B2:B9)</f>
        <v>80</v>
      </c>
      <c r="C10" s="2">
        <f>SUM(C2:C9)</f>
        <v>3</v>
      </c>
      <c r="D10" s="2">
        <f>SUM(D2:D9)</f>
        <v>165</v>
      </c>
      <c r="E10" s="2">
        <f>SUM(E2:E9)</f>
        <v>68</v>
      </c>
      <c r="F10" s="7">
        <f>(D10-E10)/D10</f>
        <v>0.58787878787878789</v>
      </c>
    </row>
    <row r="11" spans="1:6" x14ac:dyDescent="0.25">
      <c r="A11" s="1" t="s">
        <v>369</v>
      </c>
      <c r="B11" s="2">
        <f>AVERAGE(B2:B9)</f>
        <v>10</v>
      </c>
      <c r="C11" s="2">
        <f>AVERAGE(C2:C9)</f>
        <v>0.375</v>
      </c>
      <c r="D11" s="2">
        <f>AVERAGE(D2:D9)</f>
        <v>20.625</v>
      </c>
      <c r="E11" s="2">
        <f>AVERAGE(E2:E9)</f>
        <v>8.5</v>
      </c>
      <c r="F11" s="7">
        <f>(D11-E11)/D11</f>
        <v>0.58787878787878789</v>
      </c>
    </row>
  </sheetData>
  <conditionalFormatting sqref="F2:F9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2</vt:i4>
      </vt:variant>
    </vt:vector>
  </HeadingPairs>
  <TitlesOfParts>
    <vt:vector size="11" baseType="lpstr"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2022-06-25T16:03:52Z</dcterms:modified>
</cp:coreProperties>
</file>