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244" documentId="114_{AC9F4747-BE0F-452C-A2C8-58738AABDFF9}" xr6:coauthVersionLast="47" xr6:coauthVersionMax="47" xr10:uidLastSave="{D218C91C-A30E-4515-B487-703C74088D32}"/>
  <bookViews>
    <workbookView xWindow="-120" yWindow="-120" windowWidth="20730" windowHeight="11160" firstSheet="9" activeTab="13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YTD Stats" sheetId="1" r:id="rId14"/>
    <sheet name="YTD Wins-Losses" sheetId="35" r:id="rId15"/>
    <sheet name="Winning Percentile Range" sheetId="3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<sst xmlns="http://schemas.openxmlformats.org/spreadsheetml/2006/main" count="2488" uniqueCount="734">
  <si>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</si>
  <si>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</si>
  <si>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</si>
  <si>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</si>
  <si>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</si>
  <si>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</si>
  <si>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</si>
  <si>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</si>
  <si>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</si>
  <si>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</si>
  <si>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</si>
  <si>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</si>
  <si>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</si>
  <si>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</si>
  <si>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</si>
  <si>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</si>
  <si>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</si>
  <si>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</si>
  <si>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</si>
  <si>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</si>
  <si>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</si>
  <si>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</si>
  <si>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</si>
  <si>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</si>
  <si>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</si>
  <si>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</si>
  <si>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</si>
  <si>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</si>
  <si>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</si>
  <si>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</si>
  <si>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</si>
  <si>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</si>
  <si>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</si>
  <si>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</si>
  <si>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</si>
  <si>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</si>
  <si>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</si>
  <si>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</si>
  <si>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</si>
  <si>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</si>
  <si>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</si>
  <si>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</si>
  <si>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</si>
  <si>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</si>
  <si>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</si>
  <si>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</si>
  <si>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</si>
  <si>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</si>
  <si>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</si>
  <si>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</si>
  <si>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</si>
  <si>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</si>
  <si>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</si>
  <si>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</si>
  <si>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</si>
  <si>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</si>
  <si>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</si>
  <si>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</si>
  <si>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</si>
  <si>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</si>
  <si>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</si>
  <si>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</si>
  <si>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</si>
  <si>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</si>
  <si>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</si>
  <si>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</si>
  <si>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</si>
  <si>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</si>
  <si>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</si>
  <si>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</si>
  <si>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</si>
  <si>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</si>
  <si>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</si>
  <si>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</si>
  <si>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</si>
  <si>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</si>
  <si>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</si>
  <si>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</si>
  <si>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</si>
  <si>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</si>
  <si>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</si>
  <si>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</si>
  <si>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</si>
  <si>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</si>
  <si>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</si>
  <si>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</si>
  <si>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</si>
  <si>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</si>
  <si>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</si>
  <si>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</si>
  <si>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</si>
  <si>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</si>
  <si>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</si>
  <si>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</si>
  <si>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</si>
  <si>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</si>
  <si>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</si>
  <si>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</si>
  <si>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</si>
  <si>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</si>
  <si>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</si>
  <si>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</si>
  <si>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</si>
  <si>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</si>
  <si>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</si>
  <si>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</si>
  <si>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</si>
  <si>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</si>
  <si>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</si>
  <si>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</si>
  <si>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</si>
  <si>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</si>
  <si>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</si>
  <si>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</si>
  <si>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</si>
  <si>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</si>
  <si>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</si>
  <si>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</si>
  <si>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</si>
  <si>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</si>
  <si>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</si>
  <si>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</si>
  <si>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</si>
  <si>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</si>
  <si>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</si>
  <si>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</si>
  <si>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</si>
  <si>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</si>
  <si>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</si>
  <si>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</si>
  <si>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</si>
  <si>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</si>
  <si>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</si>
  <si>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</si>
  <si>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</si>
  <si>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</si>
  <si>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</si>
  <si>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</si>
  <si>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</si>
  <si>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</si>
  <si>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</si>
  <si>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</si>
  <si>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</si>
  <si>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</si>
  <si>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</si>
  <si>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</si>
  <si>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</si>
  <si>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</si>
  <si>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</si>
  <si>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</si>
  <si>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</si>
  <si>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</si>
  <si>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</si>
  <si>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</si>
  <si>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</si>
  <si>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</si>
  <si>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</si>
  <si>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</si>
  <si>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</si>
  <si>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</si>
  <si>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</si>
  <si>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</si>
  <si>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</si>
  <si>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</si>
  <si>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</si>
  <si>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</si>
  <si>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</si>
  <si>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</si>
  <si>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</si>
  <si>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</si>
  <si>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</si>
  <si>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</si>
  <si>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</si>
  <si>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</si>
  <si>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</si>
  <si>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</si>
  <si>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</si>
  <si>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</si>
  <si>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</si>
  <si>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</si>
  <si>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</si>
  <si>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</si>
  <si>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</si>
  <si>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</si>
  <si>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</si>
  <si>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</si>
  <si>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</si>
  <si>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</si>
  <si>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</si>
  <si>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</si>
  <si>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</si>
  <si>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</si>
  <si>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</si>
  <si>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</si>
  <si>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</si>
  <si>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</si>
  <si>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</si>
  <si>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</si>
  <si>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</si>
  <si>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</si>
  <si>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</si>
  <si>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</si>
  <si>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</si>
  <si>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</si>
  <si>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</si>
  <si>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</si>
  <si>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</si>
  <si>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</si>
  <si>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</si>
  <si>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</si>
  <si>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</si>
  <si>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</si>
  <si>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</si>
  <si>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</si>
  <si>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</si>
  <si>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</si>
  <si>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</si>
  <si>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</si>
  <si>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</si>
  <si>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</si>
  <si>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</si>
  <si>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</si>
  <si>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</si>
  <si>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</si>
  <si>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</si>
  <si>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</si>
  <si>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</si>
  <si>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</si>
  <si>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</si>
  <si>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</si>
  <si>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</si>
  <si>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</si>
  <si>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</si>
  <si>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</si>
  <si>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</si>
  <si>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</si>
  <si>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</si>
  <si>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</si>
  <si>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</si>
  <si>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</si>
  <si>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</si>
  <si>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</si>
  <si>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</si>
  <si>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</si>
  <si>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</si>
  <si>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</si>
  <si>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</si>
  <si>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</si>
  <si>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</si>
  <si>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</si>
  <si>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</si>
  <si>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</si>
  <si>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</si>
  <si>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</si>
  <si>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</si>
  <si>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</si>
  <si>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</si>
  <si>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</si>
  <si>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</si>
  <si>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</si>
  <si>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</si>
  <si>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</si>
  <si>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</si>
  <si>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</si>
  <si>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</si>
  <si>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</si>
  <si>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</si>
  <si>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</si>
  <si>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</si>
  <si>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</si>
  <si>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</si>
  <si>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</si>
  <si>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</si>
  <si>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</si>
  <si>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</si>
  <si>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</si>
  <si>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</si>
  <si>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</si>
  <si>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</si>
  <si>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</si>
  <si>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</si>
  <si>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</si>
  <si>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</si>
  <si>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</si>
  <si>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</si>
  <si>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</si>
  <si>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</si>
  <si>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</si>
  <si>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</si>
  <si>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</si>
  <si>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</si>
  <si>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</si>
  <si>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</si>
  <si>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</si>
  <si>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</si>
  <si>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</si>
  <si>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</si>
  <si>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</si>
  <si>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</si>
  <si>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</si>
  <si>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</si>
  <si>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</si>
  <si>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</si>
  <si>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</si>
  <si>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</si>
  <si>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</si>
  <si>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</si>
  <si>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</si>
  <si>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</si>
  <si>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</si>
  <si>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</si>
  <si>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</si>
  <si>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</si>
  <si>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</si>
  <si>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</si>
  <si>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</si>
  <si>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</si>
  <si>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</si>
  <si>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</si>
  <si>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</si>
  <si>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</si>
  <si>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</si>
  <si>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</si>
  <si>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</si>
  <si>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</si>
  <si>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</si>
  <si>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</si>
  <si>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</si>
  <si>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</si>
  <si>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</si>
  <si>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</si>
  <si>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</si>
  <si>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</si>
  <si>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</si>
  <si>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</si>
  <si>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</si>
  <si>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</si>
  <si>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</si>
  <si>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</si>
  <si>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</si>
  <si>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</si>
  <si>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</si>
  <si>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</si>
  <si>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</si>
  <si>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</si>
  <si>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</si>
  <si>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</si>
  <si>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</si>
  <si>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</si>
  <si>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</si>
  <si>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</si>
  <si>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</si>
  <si>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</si>
  <si>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</si>
  <si>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</si>
  <si>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</si>
  <si>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</si>
  <si>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</si>
  <si>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</si>
  <si>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</si>
  <si>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</si>
  <si>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</si>
  <si>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</si>
  <si>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</si>
  <si>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</si>
  <si>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</si>
  <si>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</si>
  <si>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</si>
  <si>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</si>
  <si>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</si>
  <si>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</si>
  <si>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</si>
  <si>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</si>
  <si>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</si>
  <si>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</si>
  <si>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</si>
  <si>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</si>
  <si>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</si>
  <si>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</si>
  <si>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</si>
  <si>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</si>
  <si>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</si>
  <si>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</si>
  <si>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</si>
  <si>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</si>
  <si>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</si>
  <si>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</si>
  <si>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</si>
  <si>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</si>
  <si>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</si>
  <si>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</si>
  <si>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</si>
  <si>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</si>
  <si>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</si>
  <si>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</si>
  <si>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</si>
  <si>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</si>
  <si>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</si>
  <si>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</si>
  <si>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</si>
  <si>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</si>
  <si>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</si>
  <si>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</si>
  <si>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</si>
  <si>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</si>
  <si>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</si>
  <si>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</si>
  <si>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</si>
  <si>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</si>
  <si>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</si>
  <si>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</si>
  <si>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</si>
  <si>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</si>
  <si>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</si>
  <si>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</si>
  <si>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</si>
  <si>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</si>
  <si>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</si>
  <si>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</si>
  <si>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</si>
  <si>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</si>
  <si>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</si>
  <si>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</si>
  <si>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</si>
  <si>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</si>
  <si>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</si>
  <si>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</si>
  <si>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</si>
  <si>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</si>
  <si>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</si>
  <si>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</si>
  <si>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</si>
  <si>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</si>
  <si>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</si>
  <si>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</si>
  <si>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</si>
  <si>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</si>
  <si>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</si>
  <si>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</si>
  <si>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</si>
  <si>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</si>
  <si>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</si>
  <si>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</si>
  <si>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</si>
  <si>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</si>
  <si>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</si>
  <si>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</si>
  <si>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</si>
  <si>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</si>
  <si>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</si>
  <si>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</si>
  <si>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</si>
  <si>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</si>
  <si>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</si>
  <si>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</si>
  <si>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</si>
  <si>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</si>
  <si>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</si>
  <si>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</si>
  <si>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</si>
  <si>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</si>
  <si>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</si>
  <si>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</si>
  <si>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</si>
  <si>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</si>
  <si>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</si>
  <si>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</si>
  <si>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</si>
  <si>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</si>
  <si>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</si>
  <si>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</si>
  <si>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</si>
  <si>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</si>
  <si>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</si>
  <si>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</si>
  <si>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</si>
  <si>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</si>
  <si>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</si>
  <si>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</si>
  <si>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</si>
  <si>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</si>
  <si>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</si>
  <si>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</si>
  <si>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</si>
  <si>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</si>
  <si>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</si>
  <si>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</si>
  <si>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</si>
  <si>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</si>
  <si>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</si>
  <si>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</si>
  <si>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</si>
  <si>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</si>
  <si>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</si>
  <si>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</si>
  <si>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</si>
  <si>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</si>
  <si>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</si>
  <si>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</si>
  <si>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</si>
  <si>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</si>
  <si>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</si>
  <si>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</si>
  <si>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</si>
  <si>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</si>
  <si>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</si>
  <si>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</si>
  <si>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</si>
  <si>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</si>
  <si>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</si>
  <si>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</si>
  <si>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</si>
  <si>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</si>
  <si>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</si>
  <si>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</si>
  <si>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</si>
  <si>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</si>
  <si>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</si>
  <si>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</si>
  <si>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</si>
  <si>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</si>
  <si>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</si>
  <si>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</si>
  <si>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</si>
  <si>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</si>
  <si>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</si>
  <si>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</si>
  <si>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</si>
  <si>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</si>
  <si>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</si>
  <si>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</si>
  <si>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</si>
  <si>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</si>
  <si>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</si>
  <si>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</si>
  <si>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</si>
  <si>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</si>
  <si>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</si>
  <si>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</si>
  <si>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</si>
  <si>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</si>
  <si>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</si>
  <si>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</si>
  <si>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</si>
  <si>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</si>
  <si>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</si>
  <si>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</si>
  <si>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</si>
  <si>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</si>
  <si>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</si>
  <si>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</si>
  <si>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</si>
  <si>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</si>
  <si>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</si>
  <si>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</si>
  <si>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</si>
  <si>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</si>
  <si>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</si>
  <si>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</si>
  <si>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</si>
  <si>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</si>
  <si>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</si>
  <si>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</si>
  <si>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</si>
  <si>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</si>
  <si>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</si>
  <si>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</si>
  <si>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</si>
  <si>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</si>
  <si>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</si>
  <si>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</si>
  <si>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</si>
  <si>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</si>
  <si>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</si>
  <si>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</si>
  <si>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</si>
  <si>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</si>
  <si>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</si>
  <si>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</si>
  <si>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</si>
  <si>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</si>
  <si>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</si>
  <si>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</si>
  <si>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</si>
  <si>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</si>
  <si>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</si>
  <si>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</si>
  <si>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</si>
  <si>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</si>
  <si>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</si>
  <si>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</si>
  <si>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</si>
  <si>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</si>
  <si>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</si>
  <si>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</si>
  <si>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</si>
  <si>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</si>
  <si>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</si>
  <si>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</si>
  <si>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</si>
  <si>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</si>
  <si>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</si>
  <si>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</si>
  <si>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</si>
  <si>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</si>
  <si>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</si>
  <si>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</si>
  <si>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</si>
  <si>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</si>
  <si>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</si>
  <si>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</si>
  <si>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</si>
  <si>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</si>
  <si>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</si>
  <si>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</si>
  <si>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</si>
  <si>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</si>
  <si>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</si>
  <si>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</si>
  <si>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</si>
  <si>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</si>
  <si>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</si>
  <si>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</si>
  <si>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</si>
  <si>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</si>
  <si>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</si>
  <si>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</si>
  <si>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</si>
  <si>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</si>
  <si>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</si>
  <si>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</si>
  <si>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</si>
  <si>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</si>
  <si>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</si>
  <si>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</si>
  <si>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</si>
  <si>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</si>
  <si>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</si>
  <si>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</si>
  <si>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</si>
  <si>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</si>
  <si>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</si>
  <si>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</si>
  <si>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</si>
  <si>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</si>
  <si>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</si>
  <si>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</si>
  <si>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</si>
  <si>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</si>
  <si>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</si>
  <si>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</si>
  <si>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</si>
  <si>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</si>
  <si>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</si>
  <si>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</si>
  <si>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</si>
  <si>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</si>
  <si>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</si>
  <si>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</si>
  <si>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</si>
  <si>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</si>
  <si>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</si>
  <si>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</si>
  <si>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</si>
  <si>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</si>
  <si>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</si>
  <si>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</si>
  <si>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</si>
  <si>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</si>
  <si>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</si>
  <si>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</si>
  <si>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</si>
  <si>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</si>
  <si>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</si>
  <si>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</si>
  <si>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</si>
  <si>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</si>
  <si>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</si>
  <si>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</si>
  <si>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</si>
  <si>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</si>
  <si>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</si>
  <si>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</si>
  <si>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</si>
  <si>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</si>
  <si>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</si>
  <si>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</si>
  <si>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</si>
  <si>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</si>
  <si>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</si>
  <si>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</si>
  <si>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</si>
  <si>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</si>
  <si>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</si>
  <si>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</si>
  <si>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</si>
  <si>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</si>
  <si>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</si>
  <si>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</si>
  <si>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</si>
  <si>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</si>
  <si>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</si>
  <si>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</si>
  <si>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</si>
  <si>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</si>
  <si>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</si>
  <si>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</si>
  <si>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</si>
  <si>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</si>
  <si>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</si>
  <si>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</si>
  <si>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</si>
  <si>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</si>
  <si>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</si>
  <si>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</si>
  <si>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</si>
  <si>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</si>
  <si>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</si>
  <si>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</si>
  <si>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</si>
  <si>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</si>
  <si>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</si>
  <si>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</si>
  <si>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</si>
  <si>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</si>
  <si>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</si>
  <si>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</si>
  <si>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</si>
  <si>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</si>
  <si>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</si>
  <si>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</si>
  <si>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Magda Linette</t>
  </si>
  <si>
    <t>QATAR OPEN</t>
  </si>
  <si>
    <t>Round of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</si>
</sst>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173-8530-A68F085D13C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4-4173-8530-A68F085D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88656"/>
        <c:axId val="2122886160"/>
      </c:barChart>
      <c:catAx>
        <c:axId val="2122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6160"/>
        <c:crosses val="autoZero"/>
        <c:auto val="1"/>
        <c:lblAlgn val="ctr"/>
        <c:lblOffset val="100"/>
        <c:noMultiLvlLbl val="0"/>
      </c:catAx>
      <c:valAx>
        <c:axId val="21228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Barbora Krejčíková (CZECH REPUBLIC): YTD Wins-Losses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619-89BF-49D8C386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32720"/>
        <c:axId val="1676932304"/>
      </c:lineChart>
      <c:catAx>
        <c:axId val="16769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304"/>
        <c:crosses val="autoZero"/>
        <c:auto val="1"/>
        <c:lblAlgn val="ctr"/>
        <c:lblOffset val="100"/>
        <c:noMultiLvlLbl val="0"/>
      </c:catAx>
      <c:valAx>
        <c:axId val="1676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72E42C-BFFA-44AC-B2ED-BAF32A86CB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640561-B0A2-43B8-B32F-5FC12D7A15C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89296-D908-43BB-B914-B25376336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0E5C6-762E-4212-979E-13CDF2A3A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25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25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25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25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25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25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25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25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25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25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25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25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25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25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25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25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8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25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25">
      <c r="C6" t="s">
        <v>26</v>
      </c>
      <c r="D6" t="s">
        <v>615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534</v>
      </c>
      <c r="D8" t="s">
        <v>614</v>
      </c>
      <c r="E8" s="5" t="s">
        <v>14</v>
      </c>
      <c r="F8" t="s">
        <v>616</v>
      </c>
    </row>
    <row r="9" spans="1:6" x14ac:dyDescent="0.25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25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25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25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25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25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25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25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25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25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workbookViewId="0">
      <selection activeCell="A15" sqref="A15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646</v>
      </c>
      <c r="E3" s="6" t="s">
        <v>15</v>
      </c>
      <c r="F3" t="s">
        <v>36</v>
      </c>
    </row>
    <row r="5" spans="1:6" x14ac:dyDescent="0.25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25">
      <c r="C6" t="s">
        <v>12</v>
      </c>
      <c r="D6" t="s">
        <v>650</v>
      </c>
      <c r="E6" s="5" t="s">
        <v>14</v>
      </c>
      <c r="F6" t="s">
        <v>648</v>
      </c>
    </row>
    <row r="7" spans="1:6" x14ac:dyDescent="0.25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25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25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25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25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25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25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25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25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25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25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25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25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25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25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25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25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25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25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25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25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25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25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25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25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25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25">
      <c r="D79" t="s">
        <v>710</v>
      </c>
      <c r="E79" s="6" t="s">
        <v>15</v>
      </c>
      <c r="F79" t="s">
        <v>68</v>
      </c>
    </row>
    <row r="81" spans="1:6" x14ac:dyDescent="0.25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25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25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19"/>
  <sheetViews>
    <sheetView workbookViewId="0">
      <selection activeCell="C19" sqref="C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8554687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25">
      <c r="C3" t="s">
        <v>16</v>
      </c>
      <c r="D3" t="s">
        <v>719</v>
      </c>
      <c r="E3" s="5" t="s">
        <v>14</v>
      </c>
      <c r="F3" t="s">
        <v>161</v>
      </c>
    </row>
    <row r="4" spans="1:6" x14ac:dyDescent="0.25">
      <c r="C4" t="s">
        <v>18</v>
      </c>
      <c r="D4" t="s">
        <v>714</v>
      </c>
      <c r="E4" s="5" t="s">
        <v>14</v>
      </c>
      <c r="F4" t="s">
        <v>722</v>
      </c>
    </row>
    <row r="5" spans="1:6" x14ac:dyDescent="0.25">
      <c r="C5" t="s">
        <v>19</v>
      </c>
      <c r="D5" t="s">
        <v>721</v>
      </c>
      <c r="E5" s="6" t="s">
        <v>15</v>
      </c>
      <c r="F5" t="s">
        <v>723</v>
      </c>
    </row>
    <row r="7" spans="1:6" x14ac:dyDescent="0.25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25">
      <c r="C8" t="s">
        <v>48</v>
      </c>
      <c r="D8" t="s">
        <v>724</v>
      </c>
      <c r="E8" s="5" t="s">
        <v>14</v>
      </c>
      <c r="F8" t="s">
        <v>38</v>
      </c>
    </row>
    <row r="9" spans="1:6" x14ac:dyDescent="0.25">
      <c r="C9" t="s">
        <v>13</v>
      </c>
      <c r="D9" t="s">
        <v>72</v>
      </c>
      <c r="E9" s="5" t="s">
        <v>14</v>
      </c>
      <c r="F9" t="s">
        <v>726</v>
      </c>
    </row>
    <row r="10" spans="1:6" x14ac:dyDescent="0.25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25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25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25">
      <c r="A16" t="s">
        <v>732</v>
      </c>
      <c r="B16" t="s">
        <v>24</v>
      </c>
      <c r="C16" t="s">
        <v>13</v>
      </c>
      <c r="D16" t="s">
        <v>731</v>
      </c>
      <c r="E16" s="5" t="s">
        <v>14</v>
      </c>
      <c r="F16" t="s">
        <v>23</v>
      </c>
    </row>
    <row r="17" spans="1:6" x14ac:dyDescent="0.25">
      <c r="C17" t="s">
        <v>733</v>
      </c>
      <c r="D17" t="s">
        <v>72</v>
      </c>
      <c r="E17" s="6" t="s">
        <v>15</v>
      </c>
      <c r="F17" t="s">
        <v>29</v>
      </c>
    </row>
    <row r="19" spans="1:6" x14ac:dyDescent="0.25">
      <c r="A19" t="s">
        <v>663</v>
      </c>
      <c r="B19" t="s">
        <v>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E14" sqref="E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4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5</v>
      </c>
      <c r="C14">
        <v>0</v>
      </c>
      <c r="D14">
        <v>9</v>
      </c>
      <c r="E14">
        <v>4</v>
      </c>
      <c r="F14" s="4">
        <f t="shared" si="0"/>
        <v>0.55555555555555558</v>
      </c>
    </row>
    <row r="15" spans="1:6" x14ac:dyDescent="0.25">
      <c r="A15" s="1" t="s">
        <v>6</v>
      </c>
      <c r="B15" s="2">
        <f>SUM(B2:B14)</f>
        <v>190</v>
      </c>
      <c r="C15" s="2">
        <f>SUM(C2:C14)</f>
        <v>3</v>
      </c>
      <c r="D15" s="2">
        <f>SUM(D2:D14)</f>
        <v>327</v>
      </c>
      <c r="E15" s="2">
        <f>SUM(E2:E14)</f>
        <v>174</v>
      </c>
      <c r="F15" s="3">
        <f>(D15-E15)/D15</f>
        <v>0.46788990825688076</v>
      </c>
    </row>
    <row r="16" spans="1:6" x14ac:dyDescent="0.25">
      <c r="A16" s="1" t="s">
        <v>697</v>
      </c>
      <c r="B16" s="2">
        <f>AVERAGE(B2:B14)</f>
        <v>14.615384615384615</v>
      </c>
      <c r="C16" s="2">
        <f>AVERAGE(C2:C14)</f>
        <v>0.23076923076923078</v>
      </c>
      <c r="D16" s="2">
        <f>AVERAGE(D2:D14)</f>
        <v>25.153846153846153</v>
      </c>
      <c r="E16" s="2">
        <f>AVERAGE(E2:E14)</f>
        <v>13.384615384615385</v>
      </c>
      <c r="F16" s="3">
        <f>(D16-E16)/D16</f>
        <v>0.4678899082568807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25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25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25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25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25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25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25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25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25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25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25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25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25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25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25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25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25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25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25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25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25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25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25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25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25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25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25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25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25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25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25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25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25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25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25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25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25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25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2022-05-03T21:37:35Z</dcterms:modified>
</cp:coreProperties>
</file>