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0540" documentId="114_{AC9F4747-BE0F-452C-A2C8-58738AABDFF9}" xr6:coauthVersionLast="47" xr6:coauthVersionMax="47" xr10:uidLastSave="{B42539A0-67A3-4354-AC54-0F2C7582B8EC}"/>
  <bookViews>
    <workbookView xWindow="-120" yWindow="-120" windowWidth="38640" windowHeight="21120" activeTab="6" xr2:uid="{D410B975-7922-4813-88AB-46142460CDC8}"/>
  </bookViews>
  <sheets>
    <sheet name="2019" sheetId="26" r:id="rId1"/>
    <sheet name="2020" sheetId="27" r:id="rId2"/>
    <sheet name="2021" sheetId="28" r:id="rId3"/>
    <sheet name="2022" sheetId="33" r:id="rId4"/>
    <sheet name="2023" sheetId="40" r:id="rId5"/>
    <sheet name="2024" sheetId="43" r:id="rId6"/>
    <sheet name="YTD Stats" sheetId="1" r:id="rId7"/>
    <sheet name="Wins-Losses" sheetId="44" r:id="rId8"/>
    <sheet name="Winning Percentile Range" sheetId="4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1" l="1"/>
  <c r="E8" i="1"/>
  <c r="E9" i="1"/>
  <c r="F7" i="1"/>
  <c r="D8" i="1"/>
  <c r="D9" i="1"/>
  <c r="C8" i="1"/>
  <c r="C9" i="1"/>
  <c r="B9" i="1"/>
  <c r="F6" i="1"/>
  <c r="F5" i="1"/>
  <c r="F4" i="1"/>
  <c r="F3" i="1"/>
  <c r="F2" i="1"/>
  <c r="F9" i="1" l="1"/>
  <c r="F8" i="1" l="1"/>
</calcChain>
</file>

<file path=xl/sharedStrings.xml><?xml version="1.0" encoding="utf-8"?>
<sst xmlns="http://schemas.openxmlformats.org/spreadsheetml/2006/main" count="1273" uniqueCount="400">
  <si>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</si>
  <si>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</si>
  <si>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</si>
  <si>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</si>
  <si>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</si>
  <si>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</si>
  <si>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</si>
  <si>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</si>
  <si>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</si>
  <si>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</si>
  <si>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</si>
  <si>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Win</t>
  </si>
  <si>
    <t>Loss</t>
  </si>
  <si>
    <t>6-4 6-2</t>
  </si>
  <si>
    <t>Hard</t>
  </si>
  <si>
    <t>6-4 6-3</t>
  </si>
  <si>
    <t>6-3 7-5</t>
  </si>
  <si>
    <t>6-2 6-3</t>
  </si>
  <si>
    <t>6-2 6-4</t>
  </si>
  <si>
    <t>6-3 6-3</t>
  </si>
  <si>
    <t>6-3 6-2</t>
  </si>
  <si>
    <t>6-1 6-3</t>
  </si>
  <si>
    <t>6-1 6-2</t>
  </si>
  <si>
    <t>6-4 7-5</t>
  </si>
  <si>
    <t>Grass</t>
  </si>
  <si>
    <t>6-3 6-4</t>
  </si>
  <si>
    <t>1-6 6-3 6-4</t>
  </si>
  <si>
    <t>7-5 6-3</t>
  </si>
  <si>
    <t>7-5 6-4</t>
  </si>
  <si>
    <t>6-4 6-4</t>
  </si>
  <si>
    <t>AVERAGE</t>
  </si>
  <si>
    <t>NUMBER OF TOURNAMENTS PLAYED</t>
  </si>
  <si>
    <t>NUMBER OF TITLES WON</t>
  </si>
  <si>
    <t>6-4 4-6 6-3</t>
  </si>
  <si>
    <t>Clay</t>
  </si>
  <si>
    <t>6-1 6-1</t>
  </si>
  <si>
    <t>6-4 6-0</t>
  </si>
  <si>
    <t>6-0 6-2</t>
  </si>
  <si>
    <t>6-2 6-2</t>
  </si>
  <si>
    <t>6-3 7-6(4)</t>
  </si>
  <si>
    <t>6-7(5) 6-3 6-1</t>
  </si>
  <si>
    <t>6-1 6-7(5) 6-3</t>
  </si>
  <si>
    <t>7-6(6) 6-4</t>
  </si>
  <si>
    <t>6-2 4-6 6-4</t>
  </si>
  <si>
    <t>6-2 3-6 6-3</t>
  </si>
  <si>
    <t>3-6 7-5 6-4</t>
  </si>
  <si>
    <t>7-6(6) 6-3</t>
  </si>
  <si>
    <t>3-6 6-4 6-2</t>
  </si>
  <si>
    <t>6-1 3-6 6-3</t>
  </si>
  <si>
    <t>7-6(4) 7-6(3)</t>
  </si>
  <si>
    <t>4-6 6-2 6-1</t>
  </si>
  <si>
    <t>7-5 4-6 6-4</t>
  </si>
  <si>
    <t>6-3 4-6 6-2</t>
  </si>
  <si>
    <t>2-6 7-6(8) 7-6(2)</t>
  </si>
  <si>
    <t>4-6 7-6(5) 6-3</t>
  </si>
  <si>
    <t>6-2 4-6 6-2</t>
  </si>
  <si>
    <t>6-1 7-6(6)</t>
  </si>
  <si>
    <t>7-6(5) 4-6 6-2</t>
  </si>
  <si>
    <t>6-3 7-6(3)</t>
  </si>
  <si>
    <t>4-6 6-3 7-5</t>
  </si>
  <si>
    <t>7-5 2-6 6-3</t>
  </si>
  <si>
    <t>7-6(2) 6-3</t>
  </si>
  <si>
    <t>6-4 4-6 6-4</t>
  </si>
  <si>
    <t>7-6(2) 4-6 7-6(2)</t>
  </si>
  <si>
    <t>7-6(1) 7-5</t>
  </si>
  <si>
    <t>6-7(4) 7-6(2) 7-5</t>
  </si>
  <si>
    <t>6-1 6-7(2) 7-6(5)</t>
  </si>
  <si>
    <t>5-7 6-3 6-2</t>
  </si>
  <si>
    <t>5-7 6-1 5-7 6-2 6-0</t>
  </si>
  <si>
    <t>6-3 4-6 7-6(2) 0-6 7-6(5)</t>
  </si>
  <si>
    <t>7-6(6) 4-6 6-1 6-4</t>
  </si>
  <si>
    <t>6-4 6-4 6-3</t>
  </si>
  <si>
    <t>7-6(2) 6-2</t>
  </si>
  <si>
    <t>6-3 0-6 6-2</t>
  </si>
  <si>
    <t>6-7(9) 6-1 7-6(1)</t>
  </si>
  <si>
    <t>6-3 7-6(6)</t>
  </si>
  <si>
    <t>7-5 1-6 6-2</t>
  </si>
  <si>
    <t>6-2 7-6(3)</t>
  </si>
  <si>
    <t>7-6(3) 2-6 6-1</t>
  </si>
  <si>
    <t>6-3 6-1</t>
  </si>
  <si>
    <t>3-6 6-2 6-2</t>
  </si>
  <si>
    <t>6-4 6-1 6-2</t>
  </si>
  <si>
    <t>6-3 6-7(4) 6-2 3-6 6-3</t>
  </si>
  <si>
    <t>6-4 7-6(3) 6-2</t>
  </si>
  <si>
    <t>6-4 6-2 6-4</t>
  </si>
  <si>
    <t>6-3 2-6 6-1 7-6(4)</t>
  </si>
  <si>
    <t>6-3 1-6 6-4</t>
  </si>
  <si>
    <t>6-4 7-6(2)</t>
  </si>
  <si>
    <t>7-6(4) 6-4</t>
  </si>
  <si>
    <t>4-6 6-2 6-4</t>
  </si>
  <si>
    <t>7-6(3) 6-3</t>
  </si>
  <si>
    <t>6-4 2-6 7-5</t>
  </si>
  <si>
    <t>7-6(5) 6-3</t>
  </si>
  <si>
    <t>6-3 6-7(3) 6-1</t>
  </si>
  <si>
    <t>4-6 6-3 6-1</t>
  </si>
  <si>
    <t>2-6 6-4 6-4 7-6(5)</t>
  </si>
  <si>
    <t>6-1 6-4 6-4</t>
  </si>
  <si>
    <t>3-6 6-2 7-5</t>
  </si>
  <si>
    <t>6-4 7-6(1)</t>
  </si>
  <si>
    <t>6-7(3) 6-4 6-2</t>
  </si>
  <si>
    <t>6-4 2-6 7-6(1) 6-3</t>
  </si>
  <si>
    <t>6-7(6) 6-3 6-1 6-7(5) 6-3</t>
  </si>
  <si>
    <t>6-3 6-7(7) 6-7(0) 7-5 6-3</t>
  </si>
  <si>
    <t>6-4 3-6 6-4 4-6 6-3</t>
  </si>
  <si>
    <t>6-3 6-3 6-3</t>
  </si>
  <si>
    <t>6-2 6-1 7-5</t>
  </si>
  <si>
    <t>7-6(4) 6-7(4) 6-4</t>
  </si>
  <si>
    <t>7-6(4) 6-1</t>
  </si>
  <si>
    <t>6-7(4) 7-6(7) 6-3</t>
  </si>
  <si>
    <t>6-7(5) 6-1 6-1</t>
  </si>
  <si>
    <t>7-5 4-6 6-3</t>
  </si>
  <si>
    <t>6-0 6-4</t>
  </si>
  <si>
    <t>6-4 6-7(6) 6-4</t>
  </si>
  <si>
    <t>7-6(2) 6-1</t>
  </si>
  <si>
    <t>7-6(4) 6-3</t>
  </si>
  <si>
    <t>3-6 6-1 7-6(3)</t>
  </si>
  <si>
    <t>6-1 6-4 6-7(8) 6-3</t>
  </si>
  <si>
    <t>6-3 6-1 6-2</t>
  </si>
  <si>
    <t>6-4 7-6(0) 6-3</t>
  </si>
  <si>
    <t>4-6 7-5 4-6 7-6(3) 6-4</t>
  </si>
  <si>
    <t>6-4 6-4 4-6 7-6(7)</t>
  </si>
  <si>
    <t>6-4 6-4 6-2</t>
  </si>
  <si>
    <t>6-1 6-7(7) 5-7 7-6(2) 6-4</t>
  </si>
  <si>
    <t>6-4 6-2 6-0</t>
  </si>
  <si>
    <t>6-7(5) 7-5 7-6(5)</t>
  </si>
  <si>
    <t>6-2 1-6 6-3</t>
  </si>
  <si>
    <t>6-4 6-7(4) 6-3</t>
  </si>
  <si>
    <t>6-7(4) 7-6(4) 6-4</t>
  </si>
  <si>
    <t>6-4 5-7 6-2</t>
  </si>
  <si>
    <t>6-1 2-6 6-2</t>
  </si>
  <si>
    <t>7-6(2) 6-7(5) 6-3</t>
  </si>
  <si>
    <t>7-6(5) 7-6(2)</t>
  </si>
  <si>
    <t>6-7(5) 6-3 7-6(5)</t>
  </si>
  <si>
    <t>7-5 6-1</t>
  </si>
  <si>
    <t>6-2 6-0</t>
  </si>
  <si>
    <t>6-2 7-5</t>
  </si>
  <si>
    <t>6-2 2-6 6-2</t>
  </si>
  <si>
    <t>2-6 6-2 6-1</t>
  </si>
  <si>
    <t>6-2 7-6(3) 4-6 2-6 7-6(5)</t>
  </si>
  <si>
    <t>6-2 6-2 6-3</t>
  </si>
  <si>
    <t>VILLENA CHALLENGER</t>
  </si>
  <si>
    <t>Round of 64</t>
  </si>
  <si>
    <t>Round of 32</t>
  </si>
  <si>
    <t>MURCIA CHALLENGER</t>
  </si>
  <si>
    <t>Round of 16</t>
  </si>
  <si>
    <t>Qualifying R1</t>
  </si>
  <si>
    <t>BARCELONA OPEN</t>
  </si>
  <si>
    <t>Jannik Sinner (ITALY)</t>
  </si>
  <si>
    <t>Lukáš Rosol (CZECH REPUBLIC)</t>
  </si>
  <si>
    <t>Gleb Sakharov (FRANCE)</t>
  </si>
  <si>
    <t>Pedro Martínez (SPAIN)</t>
  </si>
  <si>
    <t>Rudolf Molleker (GERMANY)</t>
  </si>
  <si>
    <t>Pedro Sousa (PORTUGAL)</t>
  </si>
  <si>
    <t>RIO OPEN</t>
  </si>
  <si>
    <t>Albert Ramos Viñolas (SPAIN)</t>
  </si>
  <si>
    <t>Federico Coria (ARGENTINA)</t>
  </si>
  <si>
    <t>TODI CHALLENGER</t>
  </si>
  <si>
    <t>Qualifying R2</t>
  </si>
  <si>
    <t>Flavio Cobolli (ITALY)</t>
  </si>
  <si>
    <t>Borna Gojo (CROATIA)</t>
  </si>
  <si>
    <t>Gian Marco Moroni (ITALY)</t>
  </si>
  <si>
    <t>TRIESTE CHALLENGER</t>
  </si>
  <si>
    <t>Quarterfinal</t>
  </si>
  <si>
    <t>Semifinal</t>
  </si>
  <si>
    <t>Final</t>
  </si>
  <si>
    <t>Giacomo Dambrosi (ITALY)</t>
  </si>
  <si>
    <t>Tobias Kamke (GERMANY)</t>
  </si>
  <si>
    <t>Mathias Bourgue (FRANCE)</t>
  </si>
  <si>
    <t>Matteo Viola (ITALY)</t>
  </si>
  <si>
    <t>Tomás Martín Etcheverry (ARGENTINA)</t>
  </si>
  <si>
    <t>Lorenzo Musetti (ITALY)</t>
  </si>
  <si>
    <t>Riccardo Bonadio (ITALY)</t>
  </si>
  <si>
    <t>CORDENONS CHALLENGER</t>
  </si>
  <si>
    <t>Juan Pablo Ficovich (ARGENTINA)</t>
  </si>
  <si>
    <t>Benjamin Bonzi (FRANCE)</t>
  </si>
  <si>
    <t>Facundo Bagnis (ARGENTINA)</t>
  </si>
  <si>
    <t>Daniel Altmaier (GERMANY)</t>
  </si>
  <si>
    <t>Bernabe Zapata Miralles (SPAIN)</t>
  </si>
  <si>
    <t>ROLAND GARROS</t>
  </si>
  <si>
    <t>Aleksandar Vukic (AUSTRALIA)</t>
  </si>
  <si>
    <t>BIELLA CHALLENGER</t>
  </si>
  <si>
    <t>Juan Pablo Varillas (PERU)</t>
  </si>
  <si>
    <t>Filip Horanský (SLOVAKIA)</t>
  </si>
  <si>
    <t>BARCELONA CHALLENGER</t>
  </si>
  <si>
    <t>Mario Vilella Martínez (SPAIN)</t>
  </si>
  <si>
    <t>Andrea Collarini (ARGENTINA)</t>
  </si>
  <si>
    <t>Damir Džumhur (BOSNIA)</t>
  </si>
  <si>
    <t>ALICANTE CHALLENGER</t>
  </si>
  <si>
    <t>Ramkumar Ramanathan (INDIA)</t>
  </si>
  <si>
    <t>Daniel Elahi Galán (COLOMBIA)</t>
  </si>
  <si>
    <t>MARBELLA CHALLENGER</t>
  </si>
  <si>
    <t>Lorenzo Giustino (ITALY)</t>
  </si>
  <si>
    <t>GREAT OCEAN ROAD OPEN</t>
  </si>
  <si>
    <t>Thiago Monteiro (BRAZIL)</t>
  </si>
  <si>
    <t>Attila Balázs (HUNGARY)</t>
  </si>
  <si>
    <t>2-2 RETIRED</t>
  </si>
  <si>
    <t>David Goffin (BELGIUM)</t>
  </si>
  <si>
    <t>AUSTRALIAN OPEN</t>
  </si>
  <si>
    <t>Round of 128</t>
  </si>
  <si>
    <t>Botic Van De Zandschulp (NETHERLANDS)</t>
  </si>
  <si>
    <t>Mikael Ymer (SWEDEN)</t>
  </si>
  <si>
    <t>OPEN SUD DE FRANCE</t>
  </si>
  <si>
    <t>Tallon Griekspoor (NETHERLANDS)</t>
  </si>
  <si>
    <t>Sacsha Zverev (GERMANY)</t>
  </si>
  <si>
    <t>MEXICAN OPEN</t>
  </si>
  <si>
    <t>MIAMI OPEN</t>
  </si>
  <si>
    <t>Emil Ruusuvuori (FINLAND)</t>
  </si>
  <si>
    <t>MARBELLA TENNIS OPEN</t>
  </si>
  <si>
    <t>Nikola Milojević (SERBIA)</t>
  </si>
  <si>
    <t>Feliciano López (SPAIN)</t>
  </si>
  <si>
    <t>Casper Ruud (NORWAY)</t>
  </si>
  <si>
    <t>Jaume Munar (SPAIN)</t>
  </si>
  <si>
    <t>Frances Tiafoe (USA)</t>
  </si>
  <si>
    <t>ESTORIL OPEN</t>
  </si>
  <si>
    <t>Carlos Taberner (SPAIN)</t>
  </si>
  <si>
    <t>Marin Čilić (CROATIA)</t>
  </si>
  <si>
    <t>Adrian Mannarino (FRANCE)</t>
  </si>
  <si>
    <t>Rafael Nadal (SPAIN)</t>
  </si>
  <si>
    <t>Qualifying R3</t>
  </si>
  <si>
    <t>Lukáš Lacko (SLOVAKIA)</t>
  </si>
  <si>
    <t>Andrea Pellegrino (ITALY)</t>
  </si>
  <si>
    <t>Alejandro Tabilo (CHILE)</t>
  </si>
  <si>
    <t>Nikoloz Basilashvili (GEORGIA)</t>
  </si>
  <si>
    <t>Jan-Lennard Struff (GERMANY)</t>
  </si>
  <si>
    <t>WIMBLEDON</t>
  </si>
  <si>
    <t>Yasutaka Uchiyama (JAPAN)</t>
  </si>
  <si>
    <t>Daniil Medvedev (RUSSIA)</t>
  </si>
  <si>
    <t>CROATIA OPEN</t>
  </si>
  <si>
    <t>Lucas Pouille (FRANCE)</t>
  </si>
  <si>
    <t>Andrej Martin (SLOVAKIA)</t>
  </si>
  <si>
    <t>Filip Krajinović (SERBIA)</t>
  </si>
  <si>
    <t>Richard Gasquet (FRANCE)</t>
  </si>
  <si>
    <t>AUSTRIAN OPEN</t>
  </si>
  <si>
    <t>Alexander Erler (AUSTRIA)</t>
  </si>
  <si>
    <t>Cameron Norrie (GREAT BRITAIN)</t>
  </si>
  <si>
    <t>Arthur Rinderknech (FRANCE)</t>
  </si>
  <si>
    <t>Stefanos Tsitsipas (GREECE)</t>
  </si>
  <si>
    <t>Peter Gojowczyk (GERMANY)</t>
  </si>
  <si>
    <t>Mackie McDonald (USA)</t>
  </si>
  <si>
    <t>Ilya Ivashka (BELARUS)</t>
  </si>
  <si>
    <t>Lorenzo Sonego (ITALY)</t>
  </si>
  <si>
    <t>Alexei Popyrin (AUSTRALIA)</t>
  </si>
  <si>
    <t>Márton Fucsovics (HUNGARY)</t>
  </si>
  <si>
    <t>Marcos Giron (USA)</t>
  </si>
  <si>
    <t>CINCINNATI MASTERS</t>
  </si>
  <si>
    <t>WINSTON-SALEM OPEN</t>
  </si>
  <si>
    <t>Andy Murray (GREAT BRITAIN)</t>
  </si>
  <si>
    <t>Félix Auger-Aliassime (CANADA)</t>
  </si>
  <si>
    <t>6-3 3-1 RETIRED</t>
  </si>
  <si>
    <t>US OPEN</t>
  </si>
  <si>
    <t>INDIAN WELLS MASTERS</t>
  </si>
  <si>
    <t>Daniel Evans (GREAT BRITAIN)</t>
  </si>
  <si>
    <t>VIENNA OPEN</t>
  </si>
  <si>
    <t>Matteo Berrettini (ITALY)</t>
  </si>
  <si>
    <t>DAVIS CUP</t>
  </si>
  <si>
    <t>PARIS MASTERS</t>
  </si>
  <si>
    <t>Pierre-Hugues Herbert (FRANCE)</t>
  </si>
  <si>
    <t>Hugo Gaston (FRANCE)</t>
  </si>
  <si>
    <t>7-5 7-5 2-0 RETIRED</t>
  </si>
  <si>
    <t>Dušan Lajović (SERBIA)</t>
  </si>
  <si>
    <t>Federico Delbonis (ARGENTINA)</t>
  </si>
  <si>
    <t>Fabio Fognini (ITALY)</t>
  </si>
  <si>
    <t>Diego Schwartzman (ARGENTINA)</t>
  </si>
  <si>
    <t>Marius Copil (ROMANIA)</t>
  </si>
  <si>
    <t>Roberto Bautista Agut (SPAIN)</t>
  </si>
  <si>
    <t>Gaël Monfils (FRANCE)</t>
  </si>
  <si>
    <t>Miomir Kecmanović (SERBIA)</t>
  </si>
  <si>
    <t>Hubert Hurkacz (POLAND)</t>
  </si>
  <si>
    <t>MONTE CARLO MASTERS</t>
  </si>
  <si>
    <t>Sebastian Korda (USA)</t>
  </si>
  <si>
    <t>Soon-Woo Kwon (SOUTH KOREA)</t>
  </si>
  <si>
    <t>Alex De Minaur (AUSTRALIA)</t>
  </si>
  <si>
    <t>Pablo Carreño Busta (SPAIN)</t>
  </si>
  <si>
    <t>Novak Djokovic (SERBIA)</t>
  </si>
  <si>
    <t>Juan Ignacio Londero (ARGENTINA)</t>
  </si>
  <si>
    <t>Karen Khachanov (RUSSIA)</t>
  </si>
  <si>
    <t>Oscar Otte (GERMANY)</t>
  </si>
  <si>
    <t>HAMBURG EUROPEAN OPEN</t>
  </si>
  <si>
    <t>Nicola Kuhn (SPAIN)</t>
  </si>
  <si>
    <t>Alex Molčan (SLOVAKIA)</t>
  </si>
  <si>
    <t>Norbert Gomboš (SLOVAKIA)</t>
  </si>
  <si>
    <t>Giulio Zeppieri (ITALY)</t>
  </si>
  <si>
    <t>CANADIAN OPEN</t>
  </si>
  <si>
    <t>Tommy Paul (USA)</t>
  </si>
  <si>
    <t>Mackie McDonald [USA]</t>
  </si>
  <si>
    <t>Sebastian Baez (ARGENTINA)</t>
  </si>
  <si>
    <t>Jenson Brooksby (USA)</t>
  </si>
  <si>
    <t>ASTANA OPEN</t>
  </si>
  <si>
    <t>Jack Draper (GREAT BRITAIN)</t>
  </si>
  <si>
    <t>SWISS INDOORS</t>
  </si>
  <si>
    <t>Holger Rune (DENMARK)</t>
  </si>
  <si>
    <t>6-3 6-6 RETIRED</t>
  </si>
  <si>
    <t>Grigor Dimitrov (BULGARIA)</t>
  </si>
  <si>
    <t>Yoshihito Nishioka (JAPAN)</t>
  </si>
  <si>
    <t>LAS PALMAS CHALLENGER</t>
  </si>
  <si>
    <t>Filip Cristian Jianu (ROMANIA)</t>
  </si>
  <si>
    <t>Marco Trungelliti (ARGENTINA)</t>
  </si>
  <si>
    <t>ARGENTINA OPEN</t>
  </si>
  <si>
    <t>Laslo Đere (SERBIA)</t>
  </si>
  <si>
    <t>Mateus Alves (BRAZIL)</t>
  </si>
  <si>
    <t>6-7(5) 6-2 6-4</t>
  </si>
  <si>
    <t>6-4 7-6(0)</t>
  </si>
  <si>
    <t>Nicolas Jarry (CHILE)</t>
  </si>
  <si>
    <t>6-7(2) 7-5 6-0</t>
  </si>
  <si>
    <t>5-7 6-4 7-5</t>
  </si>
  <si>
    <t>Thanasi Kokkinakis (AUSTRALIA)</t>
  </si>
  <si>
    <t>6-2 2-0 RETIRED</t>
  </si>
  <si>
    <t>6-0 7-6(5)</t>
  </si>
  <si>
    <t>Taylor Fritz (USA)</t>
  </si>
  <si>
    <t>Nuno Borges (PORTUGAL)</t>
  </si>
  <si>
    <t>Alejandro Davidovich Fokina (SPAIN)</t>
  </si>
  <si>
    <t>7-6(5) 6-4</t>
  </si>
  <si>
    <t>Dan Evans (GREAT BRITAIN)</t>
  </si>
  <si>
    <t>MADRID OPEN</t>
  </si>
  <si>
    <t>2-6 6-4 6-2</t>
  </si>
  <si>
    <t>Borna Ćorić (CROATIA)</t>
  </si>
  <si>
    <t>6-4 3-6 6-3</t>
  </si>
  <si>
    <t>ITALIAN OPEN</t>
  </si>
  <si>
    <t>Fábián Marozsán (HUNGARY)</t>
  </si>
  <si>
    <t>6-4 6-1</t>
  </si>
  <si>
    <t>6-7(4) 6-4 6-2</t>
  </si>
  <si>
    <t>6-0 6-2 7-5</t>
  </si>
  <si>
    <t>6-1 3-6 6-1 6-2</t>
  </si>
  <si>
    <t>6-1 6-4 6-2</t>
  </si>
  <si>
    <t>6-3 6-2 6-2</t>
  </si>
  <si>
    <t>6-2 6-1 7-6(5)</t>
  </si>
  <si>
    <t>Taro Daniel (JAPAN)</t>
  </si>
  <si>
    <t>Denis Shapovalov (CANADA)</t>
  </si>
  <si>
    <t>6-3 5-7 6-1 6-1</t>
  </si>
  <si>
    <t>QUEEN'S CLUB CHAMPIONSHIPS</t>
  </si>
  <si>
    <t>Jiří Lehečka (CZECH REPUBLIC)</t>
  </si>
  <si>
    <t>4-6 7-5 7-6(3)</t>
  </si>
  <si>
    <t>Jérémy Chardy (FRANCE)</t>
  </si>
  <si>
    <t>Alexandre Müller (FRANCE)</t>
  </si>
  <si>
    <t>6-3 6-7(6) 6-3 7-5</t>
  </si>
  <si>
    <t>6-4 7-6(2) 6-3</t>
  </si>
  <si>
    <t>3-6 6-3 6-3 6-3</t>
  </si>
  <si>
    <t>7-6(3) 6-4 6-4</t>
  </si>
  <si>
    <t>1-6 7-6(6) 6-1 3-6 6-4</t>
  </si>
  <si>
    <t>Ben Shelton (USA)</t>
  </si>
  <si>
    <t>3-6 7-6(2) 7-6(3)</t>
  </si>
  <si>
    <t>3-6 6-4 6-3</t>
  </si>
  <si>
    <t>Jordan Thompson (AUSTRALIA)</t>
  </si>
  <si>
    <t>7-6(6) 6-7(0) 6-3</t>
  </si>
  <si>
    <t>4-6 6-3 6-4</t>
  </si>
  <si>
    <t>2-6 7-6(4) 6-3</t>
  </si>
  <si>
    <t>5-7 7-6(7) 7-6(4)</t>
  </si>
  <si>
    <t>6-2 3-2 RETIRED</t>
  </si>
  <si>
    <t>6-3 6-1 7-6(4)</t>
  </si>
  <si>
    <t>6-2 6-3 4-6 6-3</t>
  </si>
  <si>
    <t>6-3 6-3 6-4</t>
  </si>
  <si>
    <t>6-3 6-2 6-4</t>
  </si>
  <si>
    <t>7-6(3) 6-1 3-6 6-3</t>
  </si>
  <si>
    <t>Dominik Koepfer (GERMANY)</t>
  </si>
  <si>
    <t>Lloyd Harris (SOUTH AFRICA)</t>
  </si>
  <si>
    <t>Matteo Arnaldi (ITALY)</t>
  </si>
  <si>
    <t>CHINA OPEN</t>
  </si>
  <si>
    <t>Yannick Hanfmann (GERMANY)</t>
  </si>
  <si>
    <t>Max Purcell (AUSTRALIA)</t>
  </si>
  <si>
    <t>SHANGHAI MASTERS</t>
  </si>
  <si>
    <t>Grégoire Barrère (FRANCE)</t>
  </si>
  <si>
    <t xml:space="preserve">6-2 7-5 </t>
  </si>
  <si>
    <t>7-6(1) 6-4</t>
  </si>
  <si>
    <t>5-7 6-2 6-4</t>
  </si>
  <si>
    <t>Roman Safiullin (RUSSIA)</t>
  </si>
  <si>
    <t>ATP FINALS</t>
  </si>
  <si>
    <t>Group Stage</t>
  </si>
  <si>
    <t>Andrey Rublev (RUSSIA)</t>
  </si>
  <si>
    <t>6-7(3) 6-3 6-4</t>
  </si>
  <si>
    <t>7-5 6-2</t>
  </si>
  <si>
    <t>JC Chang (CHINA)</t>
  </si>
  <si>
    <t>7-6(5) 6-1 6-2</t>
  </si>
  <si>
    <t>6-4 6-7(3) 6-3 7-6(3)</t>
  </si>
  <si>
    <t>6-1 6-1 1-0 RETIRED</t>
  </si>
  <si>
    <t>6-4 6-4 6-0</t>
  </si>
  <si>
    <t>6-1 6-3 6-7(2) 6-4</t>
  </si>
  <si>
    <t>Camilo Ugo Carabelli (ARGENTINA)</t>
  </si>
  <si>
    <t>Andrea Vavassori (ITALY)</t>
  </si>
  <si>
    <t>7-6(1) 6-1</t>
  </si>
  <si>
    <t>1-1 RETIRED</t>
  </si>
  <si>
    <t>6-7(5) 6-0 6-1</t>
  </si>
  <si>
    <t>1-6 6-3 6-2</t>
  </si>
  <si>
    <t>7-6(5) 6-1</t>
  </si>
  <si>
    <t>Roberto Carballés Baena (SPAIN)</t>
  </si>
  <si>
    <t>6-2 6-1</t>
  </si>
  <si>
    <t>Alexander Shevchenko (KAZAKHSTAN)</t>
  </si>
  <si>
    <t>Thiago Seyboth Wild (BRAZIL)</t>
  </si>
  <si>
    <t>4-6 6-3 6-2</t>
  </si>
  <si>
    <t>6-3 6-7(5) 7-6(4)</t>
  </si>
  <si>
    <t>JJ Wolf (USA)</t>
  </si>
  <si>
    <t>Jesper De Jong (NETHERLANDS)</t>
  </si>
  <si>
    <t>6-1 6-2 6-1</t>
  </si>
  <si>
    <t>6-3 6-4 2-6 6-2</t>
  </si>
  <si>
    <t>6-3 6-3 6-1</t>
  </si>
  <si>
    <t>2-6 6-3 3-6 6-4 6-3</t>
  </si>
  <si>
    <t>6-3 2-6 5-7 6-1 6-2</t>
  </si>
  <si>
    <t>6-4 7-6(5) 6-3</t>
  </si>
  <si>
    <t>6-3 7-6(3) 6-4</t>
  </si>
  <si>
    <t>Francisco Cerúndolo (ARGENTINA)</t>
  </si>
  <si>
    <t>6-1 7-5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</si>
</sst>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9" fontId="1" fillId="0" borderId="0" xfId="0" applyNumberFormat="1" applyFon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Carlos Alcaraz (SPAIN):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Stats'!$A$2:$A$7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'YTD Stats'!$D$2:$D$7</c:f>
              <c:numCache>
                <c:formatCode>General</c:formatCode>
                <c:ptCount val="6"/>
                <c:pt idx="0">
                  <c:v>3</c:v>
                </c:pt>
                <c:pt idx="1">
                  <c:v>25</c:v>
                </c:pt>
                <c:pt idx="2">
                  <c:v>35</c:v>
                </c:pt>
                <c:pt idx="3">
                  <c:v>57</c:v>
                </c:pt>
                <c:pt idx="4">
                  <c:v>65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15-4F29-94A2-19566AEE7946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Stats'!$A$2:$A$7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'YTD Stats'!$E$2:$E$7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19</c:v>
                </c:pt>
                <c:pt idx="3">
                  <c:v>12</c:v>
                </c:pt>
                <c:pt idx="4">
                  <c:v>12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15-4F29-94A2-19566AEE7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6315327"/>
        <c:axId val="526912015"/>
      </c:barChart>
      <c:catAx>
        <c:axId val="1106315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12015"/>
        <c:crosses val="autoZero"/>
        <c:auto val="1"/>
        <c:lblAlgn val="ctr"/>
        <c:lblOffset val="100"/>
        <c:noMultiLvlLbl val="0"/>
      </c:catAx>
      <c:valAx>
        <c:axId val="52691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31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Carlos Alcaraz (SPAIN):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Stats'!$A$2:$A$7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'YTD Stats'!$F$2:$F$7</c:f>
              <c:numCache>
                <c:formatCode>0%</c:formatCode>
                <c:ptCount val="6"/>
                <c:pt idx="0">
                  <c:v>0</c:v>
                </c:pt>
                <c:pt idx="1">
                  <c:v>0.76</c:v>
                </c:pt>
                <c:pt idx="2">
                  <c:v>0.45714285714285713</c:v>
                </c:pt>
                <c:pt idx="3">
                  <c:v>0.78947368421052633</c:v>
                </c:pt>
                <c:pt idx="4">
                  <c:v>0.81538461538461537</c:v>
                </c:pt>
                <c:pt idx="5">
                  <c:v>0.68421052631578949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F0-45BF-A6C2-6FD9CE967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230207"/>
        <c:axId val="960813583"/>
      </c:lineChart>
      <c:catAx>
        <c:axId val="527230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813583"/>
        <c:crosses val="autoZero"/>
        <c:auto val="1"/>
        <c:lblAlgn val="ctr"/>
        <c:lblOffset val="100"/>
        <c:noMultiLvlLbl val="0"/>
      </c:catAx>
      <c:valAx>
        <c:axId val="96081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23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1DB6E61-E45D-46BE-B957-8E69693332BF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A1731C9-E153-41CF-A12F-5288C10B72E7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DFAAC2-0F7D-C151-9BD7-52ED789F13C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1177BB-968A-375A-FEEB-4D5CE89BBF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9"/>
  <sheetViews>
    <sheetView zoomScaleNormal="100" workbookViewId="0">
      <selection sqref="A1:XFD1048576"/>
    </sheetView>
  </sheetViews>
  <sheetFormatPr defaultRowHeight="15" x14ac:dyDescent="0.25"/>
  <cols>
    <col min="1" max="1" width="20.28515625" bestFit="1" customWidth="1"/>
    <col min="2" max="2" width="9" bestFit="1" customWidth="1"/>
    <col min="3" max="3" width="12.7109375" bestFit="1" customWidth="1"/>
    <col min="4" max="4" width="27.855468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140</v>
      </c>
      <c r="B2" t="s">
        <v>34</v>
      </c>
      <c r="C2" t="s">
        <v>141</v>
      </c>
      <c r="D2" t="s">
        <v>147</v>
      </c>
      <c r="E2" s="4" t="s">
        <v>11</v>
      </c>
      <c r="F2" t="s">
        <v>44</v>
      </c>
    </row>
    <row r="3" spans="1:6" x14ac:dyDescent="0.25">
      <c r="C3" t="s">
        <v>142</v>
      </c>
      <c r="D3" t="s">
        <v>148</v>
      </c>
      <c r="E3" s="5" t="s">
        <v>12</v>
      </c>
      <c r="F3" t="s">
        <v>43</v>
      </c>
    </row>
    <row r="5" spans="1:6" x14ac:dyDescent="0.25">
      <c r="A5" t="s">
        <v>143</v>
      </c>
      <c r="B5" t="s">
        <v>34</v>
      </c>
      <c r="C5" t="s">
        <v>141</v>
      </c>
      <c r="D5" t="s">
        <v>149</v>
      </c>
      <c r="E5" s="4" t="s">
        <v>11</v>
      </c>
      <c r="F5" t="s">
        <v>42</v>
      </c>
    </row>
    <row r="6" spans="1:6" x14ac:dyDescent="0.25">
      <c r="C6" t="s">
        <v>142</v>
      </c>
      <c r="D6" t="s">
        <v>150</v>
      </c>
      <c r="E6" s="4" t="s">
        <v>11</v>
      </c>
      <c r="F6" t="s">
        <v>39</v>
      </c>
    </row>
    <row r="7" spans="1:6" x14ac:dyDescent="0.25">
      <c r="C7" t="s">
        <v>144</v>
      </c>
      <c r="D7" t="s">
        <v>151</v>
      </c>
      <c r="E7" s="5" t="s">
        <v>12</v>
      </c>
      <c r="F7" t="s">
        <v>41</v>
      </c>
    </row>
    <row r="9" spans="1:6" x14ac:dyDescent="0.25">
      <c r="A9" t="s">
        <v>146</v>
      </c>
      <c r="B9" t="s">
        <v>34</v>
      </c>
      <c r="C9" t="s">
        <v>145</v>
      </c>
      <c r="D9" t="s">
        <v>152</v>
      </c>
      <c r="E9" s="5" t="s">
        <v>12</v>
      </c>
      <c r="F9" t="s">
        <v>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0"/>
  <sheetViews>
    <sheetView topLeftCell="A22" workbookViewId="0">
      <selection sqref="A1:XFD1048576"/>
    </sheetView>
  </sheetViews>
  <sheetFormatPr defaultRowHeight="15" x14ac:dyDescent="0.25"/>
  <cols>
    <col min="1" max="1" width="24.42578125" bestFit="1" customWidth="1"/>
    <col min="2" max="2" width="9" bestFit="1" customWidth="1"/>
    <col min="3" max="3" width="12.7109375" bestFit="1" customWidth="1"/>
    <col min="4" max="4" width="35.8554687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153</v>
      </c>
      <c r="B2" t="s">
        <v>34</v>
      </c>
      <c r="C2" t="s">
        <v>142</v>
      </c>
      <c r="D2" t="s">
        <v>154</v>
      </c>
      <c r="E2" s="4" t="s">
        <v>11</v>
      </c>
      <c r="F2" t="s">
        <v>63</v>
      </c>
    </row>
    <row r="3" spans="1:6" x14ac:dyDescent="0.25">
      <c r="C3" t="s">
        <v>144</v>
      </c>
      <c r="D3" t="s">
        <v>155</v>
      </c>
      <c r="E3" s="5" t="s">
        <v>12</v>
      </c>
      <c r="F3" t="s">
        <v>62</v>
      </c>
    </row>
    <row r="5" spans="1:6" x14ac:dyDescent="0.25">
      <c r="A5" t="s">
        <v>156</v>
      </c>
      <c r="B5" t="s">
        <v>34</v>
      </c>
      <c r="C5" t="s">
        <v>145</v>
      </c>
      <c r="D5" t="s">
        <v>158</v>
      </c>
      <c r="E5" s="4" t="s">
        <v>11</v>
      </c>
      <c r="F5" t="s">
        <v>17</v>
      </c>
    </row>
    <row r="6" spans="1:6" x14ac:dyDescent="0.25">
      <c r="C6" t="s">
        <v>157</v>
      </c>
      <c r="D6" t="s">
        <v>159</v>
      </c>
      <c r="E6" s="4" t="s">
        <v>11</v>
      </c>
      <c r="F6" t="s">
        <v>29</v>
      </c>
    </row>
    <row r="7" spans="1:6" x14ac:dyDescent="0.25">
      <c r="C7" t="s">
        <v>142</v>
      </c>
      <c r="D7" t="s">
        <v>160</v>
      </c>
      <c r="E7" s="5" t="s">
        <v>12</v>
      </c>
      <c r="F7" t="s">
        <v>20</v>
      </c>
    </row>
    <row r="9" spans="1:6" x14ac:dyDescent="0.25">
      <c r="A9" t="s">
        <v>161</v>
      </c>
      <c r="B9" t="s">
        <v>34</v>
      </c>
      <c r="C9" t="s">
        <v>145</v>
      </c>
      <c r="D9" t="s">
        <v>165</v>
      </c>
      <c r="E9" s="4" t="s">
        <v>11</v>
      </c>
      <c r="F9" t="s">
        <v>44</v>
      </c>
    </row>
    <row r="10" spans="1:6" x14ac:dyDescent="0.25">
      <c r="C10" t="s">
        <v>157</v>
      </c>
      <c r="D10" t="s">
        <v>166</v>
      </c>
      <c r="E10" s="4" t="s">
        <v>11</v>
      </c>
      <c r="F10" t="s">
        <v>19</v>
      </c>
    </row>
    <row r="11" spans="1:6" x14ac:dyDescent="0.25">
      <c r="C11" t="s">
        <v>142</v>
      </c>
      <c r="D11" t="s">
        <v>167</v>
      </c>
      <c r="E11" s="4" t="s">
        <v>11</v>
      </c>
      <c r="F11" t="s">
        <v>19</v>
      </c>
    </row>
    <row r="12" spans="1:6" x14ac:dyDescent="0.25">
      <c r="C12" t="s">
        <v>144</v>
      </c>
      <c r="D12" t="s">
        <v>168</v>
      </c>
      <c r="E12" s="4" t="s">
        <v>11</v>
      </c>
      <c r="F12" t="s">
        <v>13</v>
      </c>
    </row>
    <row r="13" spans="1:6" x14ac:dyDescent="0.25">
      <c r="C13" t="s">
        <v>162</v>
      </c>
      <c r="D13" t="s">
        <v>169</v>
      </c>
      <c r="E13" s="4" t="s">
        <v>11</v>
      </c>
      <c r="F13" t="s">
        <v>61</v>
      </c>
    </row>
    <row r="14" spans="1:6" x14ac:dyDescent="0.25">
      <c r="C14" t="s">
        <v>163</v>
      </c>
      <c r="D14" t="s">
        <v>170</v>
      </c>
      <c r="E14" s="4" t="s">
        <v>11</v>
      </c>
      <c r="F14" t="s">
        <v>60</v>
      </c>
    </row>
    <row r="15" spans="1:6" x14ac:dyDescent="0.25">
      <c r="C15" t="s">
        <v>164</v>
      </c>
      <c r="D15" t="s">
        <v>171</v>
      </c>
      <c r="E15" s="4" t="s">
        <v>11</v>
      </c>
      <c r="F15" t="s">
        <v>15</v>
      </c>
    </row>
    <row r="17" spans="1:6" x14ac:dyDescent="0.25">
      <c r="A17" t="s">
        <v>172</v>
      </c>
      <c r="B17" t="s">
        <v>34</v>
      </c>
      <c r="C17" t="s">
        <v>142</v>
      </c>
      <c r="D17" t="s">
        <v>173</v>
      </c>
      <c r="E17" s="4" t="s">
        <v>11</v>
      </c>
      <c r="F17" t="s">
        <v>59</v>
      </c>
    </row>
    <row r="18" spans="1:6" x14ac:dyDescent="0.25">
      <c r="C18" t="s">
        <v>144</v>
      </c>
      <c r="D18" t="s">
        <v>174</v>
      </c>
      <c r="E18" s="4" t="s">
        <v>11</v>
      </c>
      <c r="F18" t="s">
        <v>58</v>
      </c>
    </row>
    <row r="19" spans="1:6" x14ac:dyDescent="0.25">
      <c r="C19" t="s">
        <v>162</v>
      </c>
      <c r="D19" t="s">
        <v>175</v>
      </c>
      <c r="E19" s="4" t="s">
        <v>11</v>
      </c>
      <c r="F19" t="s">
        <v>57</v>
      </c>
    </row>
    <row r="20" spans="1:6" x14ac:dyDescent="0.25">
      <c r="C20" t="s">
        <v>163</v>
      </c>
      <c r="D20" t="s">
        <v>176</v>
      </c>
      <c r="E20" s="4" t="s">
        <v>11</v>
      </c>
      <c r="F20" t="s">
        <v>56</v>
      </c>
    </row>
    <row r="21" spans="1:6" x14ac:dyDescent="0.25">
      <c r="C21" t="s">
        <v>164</v>
      </c>
      <c r="D21" t="s">
        <v>177</v>
      </c>
      <c r="E21" s="5" t="s">
        <v>12</v>
      </c>
      <c r="F21" t="s">
        <v>55</v>
      </c>
    </row>
    <row r="23" spans="1:6" x14ac:dyDescent="0.25">
      <c r="A23" t="s">
        <v>178</v>
      </c>
      <c r="B23" t="s">
        <v>34</v>
      </c>
      <c r="C23" t="s">
        <v>145</v>
      </c>
      <c r="D23" t="s">
        <v>179</v>
      </c>
      <c r="E23" s="5" t="s">
        <v>12</v>
      </c>
      <c r="F23" t="s">
        <v>54</v>
      </c>
    </row>
    <row r="25" spans="1:6" x14ac:dyDescent="0.25">
      <c r="A25" t="s">
        <v>180</v>
      </c>
      <c r="B25" t="s">
        <v>34</v>
      </c>
      <c r="C25" t="s">
        <v>142</v>
      </c>
      <c r="D25" t="s">
        <v>181</v>
      </c>
      <c r="E25" s="4" t="s">
        <v>11</v>
      </c>
      <c r="F25" t="s">
        <v>53</v>
      </c>
    </row>
    <row r="26" spans="1:6" x14ac:dyDescent="0.25">
      <c r="C26" t="s">
        <v>144</v>
      </c>
      <c r="D26" t="s">
        <v>182</v>
      </c>
      <c r="E26" s="5" t="s">
        <v>12</v>
      </c>
      <c r="F26" t="s">
        <v>25</v>
      </c>
    </row>
    <row r="28" spans="1:6" x14ac:dyDescent="0.25">
      <c r="A28" t="s">
        <v>183</v>
      </c>
      <c r="B28" t="s">
        <v>34</v>
      </c>
      <c r="C28" t="s">
        <v>142</v>
      </c>
      <c r="D28" t="s">
        <v>152</v>
      </c>
      <c r="E28" s="4" t="s">
        <v>11</v>
      </c>
      <c r="F28" t="s">
        <v>19</v>
      </c>
    </row>
    <row r="29" spans="1:6" x14ac:dyDescent="0.25">
      <c r="C29" t="s">
        <v>144</v>
      </c>
      <c r="D29" t="s">
        <v>184</v>
      </c>
      <c r="E29" s="4" t="s">
        <v>11</v>
      </c>
      <c r="F29" t="s">
        <v>52</v>
      </c>
    </row>
    <row r="30" spans="1:6" x14ac:dyDescent="0.25">
      <c r="C30" t="s">
        <v>162</v>
      </c>
      <c r="D30" t="s">
        <v>182</v>
      </c>
      <c r="E30" s="4" t="s">
        <v>11</v>
      </c>
      <c r="F30" t="s">
        <v>51</v>
      </c>
    </row>
    <row r="31" spans="1:6" x14ac:dyDescent="0.25">
      <c r="C31" t="s">
        <v>163</v>
      </c>
      <c r="D31" t="s">
        <v>185</v>
      </c>
      <c r="E31" s="4" t="s">
        <v>11</v>
      </c>
      <c r="F31" t="s">
        <v>16</v>
      </c>
    </row>
    <row r="32" spans="1:6" x14ac:dyDescent="0.25">
      <c r="C32" t="s">
        <v>164</v>
      </c>
      <c r="D32" t="s">
        <v>186</v>
      </c>
      <c r="E32" s="4" t="s">
        <v>11</v>
      </c>
      <c r="F32" t="s">
        <v>50</v>
      </c>
    </row>
    <row r="34" spans="1:6" x14ac:dyDescent="0.25">
      <c r="A34" t="s">
        <v>187</v>
      </c>
      <c r="B34" t="s">
        <v>34</v>
      </c>
      <c r="C34" t="s">
        <v>142</v>
      </c>
      <c r="D34" t="s">
        <v>188</v>
      </c>
      <c r="E34" s="4" t="s">
        <v>11</v>
      </c>
      <c r="F34" t="s">
        <v>49</v>
      </c>
    </row>
    <row r="35" spans="1:6" x14ac:dyDescent="0.25">
      <c r="C35" t="s">
        <v>144</v>
      </c>
      <c r="D35" t="s">
        <v>189</v>
      </c>
      <c r="E35" s="4" t="s">
        <v>11</v>
      </c>
      <c r="F35" t="s">
        <v>48</v>
      </c>
    </row>
    <row r="36" spans="1:6" x14ac:dyDescent="0.25">
      <c r="C36" t="s">
        <v>162</v>
      </c>
      <c r="D36" t="s">
        <v>173</v>
      </c>
      <c r="E36" s="4" t="s">
        <v>11</v>
      </c>
      <c r="F36" t="s">
        <v>47</v>
      </c>
    </row>
    <row r="37" spans="1:6" x14ac:dyDescent="0.25">
      <c r="C37" t="s">
        <v>163</v>
      </c>
      <c r="D37" t="s">
        <v>184</v>
      </c>
      <c r="E37" s="4" t="s">
        <v>11</v>
      </c>
      <c r="F37" t="s">
        <v>26</v>
      </c>
    </row>
    <row r="38" spans="1:6" x14ac:dyDescent="0.25">
      <c r="C38" t="s">
        <v>164</v>
      </c>
      <c r="D38" t="s">
        <v>150</v>
      </c>
      <c r="E38" s="4" t="s">
        <v>11</v>
      </c>
      <c r="F38" t="s">
        <v>46</v>
      </c>
    </row>
    <row r="40" spans="1:6" x14ac:dyDescent="0.25">
      <c r="A40" t="s">
        <v>190</v>
      </c>
      <c r="B40" t="s">
        <v>34</v>
      </c>
      <c r="C40" t="s">
        <v>142</v>
      </c>
      <c r="D40" t="s">
        <v>191</v>
      </c>
      <c r="E40" s="5" t="s">
        <v>12</v>
      </c>
      <c r="F40" t="s">
        <v>45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4"/>
  <sheetViews>
    <sheetView topLeftCell="A55" workbookViewId="0">
      <selection activeCell="D63" sqref="D63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2.7109375" bestFit="1" customWidth="1"/>
    <col min="4" max="4" width="38.1406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192</v>
      </c>
      <c r="B2" t="s">
        <v>14</v>
      </c>
      <c r="C2" t="s">
        <v>141</v>
      </c>
      <c r="D2" t="s">
        <v>194</v>
      </c>
      <c r="E2" s="4" t="s">
        <v>11</v>
      </c>
      <c r="F2" t="s">
        <v>195</v>
      </c>
    </row>
    <row r="3" spans="1:6" x14ac:dyDescent="0.25">
      <c r="C3" t="s">
        <v>142</v>
      </c>
      <c r="D3" t="s">
        <v>196</v>
      </c>
      <c r="E3" s="4" t="s">
        <v>11</v>
      </c>
      <c r="F3" t="s">
        <v>19</v>
      </c>
    </row>
    <row r="4" spans="1:6" x14ac:dyDescent="0.25">
      <c r="C4" t="s">
        <v>144</v>
      </c>
      <c r="D4" t="s">
        <v>193</v>
      </c>
      <c r="E4" s="5" t="s">
        <v>12</v>
      </c>
      <c r="F4" t="s">
        <v>90</v>
      </c>
    </row>
    <row r="6" spans="1:6" x14ac:dyDescent="0.25">
      <c r="A6" t="s">
        <v>197</v>
      </c>
      <c r="B6" t="s">
        <v>14</v>
      </c>
      <c r="C6" t="s">
        <v>198</v>
      </c>
      <c r="D6" t="s">
        <v>199</v>
      </c>
      <c r="E6" s="4" t="s">
        <v>11</v>
      </c>
      <c r="F6" t="s">
        <v>96</v>
      </c>
    </row>
    <row r="7" spans="1:6" x14ac:dyDescent="0.25">
      <c r="C7" t="s">
        <v>141</v>
      </c>
      <c r="D7" t="s">
        <v>200</v>
      </c>
      <c r="E7" s="5" t="s">
        <v>12</v>
      </c>
      <c r="F7" t="s">
        <v>95</v>
      </c>
    </row>
    <row r="9" spans="1:6" x14ac:dyDescent="0.25">
      <c r="A9" t="s">
        <v>201</v>
      </c>
      <c r="B9" t="s">
        <v>14</v>
      </c>
      <c r="C9" t="s">
        <v>145</v>
      </c>
      <c r="D9" t="s">
        <v>202</v>
      </c>
      <c r="E9" s="5" t="s">
        <v>12</v>
      </c>
      <c r="F9" t="s">
        <v>94</v>
      </c>
    </row>
    <row r="11" spans="1:6" x14ac:dyDescent="0.25">
      <c r="A11" t="s">
        <v>294</v>
      </c>
      <c r="B11" t="s">
        <v>34</v>
      </c>
      <c r="C11" t="s">
        <v>142</v>
      </c>
      <c r="D11" t="s">
        <v>295</v>
      </c>
      <c r="E11" s="4" t="s">
        <v>11</v>
      </c>
      <c r="F11" t="s">
        <v>93</v>
      </c>
    </row>
    <row r="12" spans="1:6" x14ac:dyDescent="0.25">
      <c r="C12" t="s">
        <v>144</v>
      </c>
      <c r="D12" t="s">
        <v>296</v>
      </c>
      <c r="E12" s="5" t="s">
        <v>12</v>
      </c>
      <c r="F12" t="s">
        <v>92</v>
      </c>
    </row>
    <row r="14" spans="1:6" x14ac:dyDescent="0.25">
      <c r="A14" t="s">
        <v>204</v>
      </c>
      <c r="B14" t="s">
        <v>14</v>
      </c>
      <c r="C14" t="s">
        <v>142</v>
      </c>
      <c r="D14" t="s">
        <v>203</v>
      </c>
      <c r="E14" s="5" t="s">
        <v>12</v>
      </c>
      <c r="F14" t="s">
        <v>79</v>
      </c>
    </row>
    <row r="16" spans="1:6" x14ac:dyDescent="0.25">
      <c r="A16" t="s">
        <v>205</v>
      </c>
      <c r="B16" t="s">
        <v>14</v>
      </c>
      <c r="C16" t="s">
        <v>198</v>
      </c>
      <c r="D16" t="s">
        <v>206</v>
      </c>
      <c r="E16" s="5" t="s">
        <v>12</v>
      </c>
      <c r="F16" t="s">
        <v>91</v>
      </c>
    </row>
    <row r="18" spans="1:6" x14ac:dyDescent="0.25">
      <c r="A18" t="s">
        <v>207</v>
      </c>
      <c r="B18" t="s">
        <v>34</v>
      </c>
      <c r="C18" t="s">
        <v>142</v>
      </c>
      <c r="D18" t="s">
        <v>208</v>
      </c>
      <c r="E18" s="4" t="s">
        <v>11</v>
      </c>
      <c r="F18" t="s">
        <v>90</v>
      </c>
    </row>
    <row r="19" spans="1:6" x14ac:dyDescent="0.25">
      <c r="C19" t="s">
        <v>144</v>
      </c>
      <c r="D19" t="s">
        <v>209</v>
      </c>
      <c r="E19" s="4" t="s">
        <v>11</v>
      </c>
      <c r="F19" t="s">
        <v>89</v>
      </c>
    </row>
    <row r="20" spans="1:6" x14ac:dyDescent="0.25">
      <c r="C20" t="s">
        <v>162</v>
      </c>
      <c r="D20" t="s">
        <v>210</v>
      </c>
      <c r="E20" s="4" t="s">
        <v>11</v>
      </c>
      <c r="F20" t="s">
        <v>18</v>
      </c>
    </row>
    <row r="21" spans="1:6" x14ac:dyDescent="0.25">
      <c r="C21" t="s">
        <v>163</v>
      </c>
      <c r="D21" t="s">
        <v>211</v>
      </c>
      <c r="E21" s="5" t="s">
        <v>12</v>
      </c>
      <c r="F21" t="s">
        <v>88</v>
      </c>
    </row>
    <row r="23" spans="1:6" x14ac:dyDescent="0.25">
      <c r="A23" t="s">
        <v>146</v>
      </c>
      <c r="B23" t="s">
        <v>34</v>
      </c>
      <c r="C23" t="s">
        <v>141</v>
      </c>
      <c r="D23" t="s">
        <v>212</v>
      </c>
      <c r="E23" s="5" t="s">
        <v>12</v>
      </c>
      <c r="F23" t="s">
        <v>87</v>
      </c>
    </row>
    <row r="25" spans="1:6" x14ac:dyDescent="0.25">
      <c r="A25" t="s">
        <v>213</v>
      </c>
      <c r="B25" t="s">
        <v>34</v>
      </c>
      <c r="C25" t="s">
        <v>145</v>
      </c>
      <c r="D25" t="s">
        <v>202</v>
      </c>
      <c r="E25" s="4" t="s">
        <v>11</v>
      </c>
      <c r="F25" t="s">
        <v>21</v>
      </c>
    </row>
    <row r="26" spans="1:6" x14ac:dyDescent="0.25">
      <c r="C26" t="s">
        <v>157</v>
      </c>
      <c r="D26" t="s">
        <v>214</v>
      </c>
      <c r="E26" s="4" t="s">
        <v>11</v>
      </c>
      <c r="F26" t="s">
        <v>27</v>
      </c>
    </row>
    <row r="27" spans="1:6" x14ac:dyDescent="0.25">
      <c r="C27" t="s">
        <v>142</v>
      </c>
      <c r="D27" t="s">
        <v>215</v>
      </c>
      <c r="E27" s="5" t="s">
        <v>12</v>
      </c>
      <c r="F27" t="s">
        <v>86</v>
      </c>
    </row>
    <row r="29" spans="1:6" x14ac:dyDescent="0.25">
      <c r="A29" t="s">
        <v>313</v>
      </c>
      <c r="B29" t="s">
        <v>34</v>
      </c>
      <c r="C29" t="s">
        <v>141</v>
      </c>
      <c r="D29" t="s">
        <v>216</v>
      </c>
      <c r="E29" s="4" t="s">
        <v>11</v>
      </c>
      <c r="F29" t="s">
        <v>36</v>
      </c>
    </row>
    <row r="30" spans="1:6" x14ac:dyDescent="0.25">
      <c r="C30" t="s">
        <v>142</v>
      </c>
      <c r="D30" t="s">
        <v>217</v>
      </c>
      <c r="E30" s="5" t="s">
        <v>12</v>
      </c>
      <c r="F30" t="s">
        <v>22</v>
      </c>
    </row>
    <row r="32" spans="1:6" x14ac:dyDescent="0.25">
      <c r="A32" t="s">
        <v>178</v>
      </c>
      <c r="B32" t="s">
        <v>34</v>
      </c>
      <c r="C32" t="s">
        <v>145</v>
      </c>
      <c r="D32" t="s">
        <v>219</v>
      </c>
      <c r="E32" s="4" t="s">
        <v>11</v>
      </c>
      <c r="F32" t="s">
        <v>19</v>
      </c>
    </row>
    <row r="33" spans="1:6" x14ac:dyDescent="0.25">
      <c r="C33" t="s">
        <v>157</v>
      </c>
      <c r="D33" t="s">
        <v>220</v>
      </c>
      <c r="E33" s="4" t="s">
        <v>11</v>
      </c>
      <c r="F33" t="s">
        <v>22</v>
      </c>
    </row>
    <row r="34" spans="1:6" x14ac:dyDescent="0.25">
      <c r="C34" t="s">
        <v>218</v>
      </c>
      <c r="D34" t="s">
        <v>221</v>
      </c>
      <c r="E34" s="4" t="s">
        <v>11</v>
      </c>
      <c r="F34" t="s">
        <v>35</v>
      </c>
    </row>
    <row r="35" spans="1:6" x14ac:dyDescent="0.25">
      <c r="C35" t="s">
        <v>198</v>
      </c>
      <c r="D35" t="s">
        <v>177</v>
      </c>
      <c r="E35" s="4" t="s">
        <v>11</v>
      </c>
      <c r="F35" t="s">
        <v>85</v>
      </c>
    </row>
    <row r="36" spans="1:6" x14ac:dyDescent="0.25">
      <c r="C36" t="s">
        <v>141</v>
      </c>
      <c r="D36" t="s">
        <v>222</v>
      </c>
      <c r="E36" s="4" t="s">
        <v>11</v>
      </c>
      <c r="F36" t="s">
        <v>84</v>
      </c>
    </row>
    <row r="37" spans="1:6" x14ac:dyDescent="0.25">
      <c r="C37" t="s">
        <v>142</v>
      </c>
      <c r="D37" t="s">
        <v>223</v>
      </c>
      <c r="E37" s="5" t="s">
        <v>12</v>
      </c>
      <c r="F37" t="s">
        <v>83</v>
      </c>
    </row>
    <row r="39" spans="1:6" x14ac:dyDescent="0.25">
      <c r="A39" t="s">
        <v>224</v>
      </c>
      <c r="B39" t="s">
        <v>24</v>
      </c>
      <c r="C39" t="s">
        <v>198</v>
      </c>
      <c r="D39" t="s">
        <v>225</v>
      </c>
      <c r="E39" s="4" t="s">
        <v>11</v>
      </c>
      <c r="F39" t="s">
        <v>82</v>
      </c>
    </row>
    <row r="40" spans="1:6" x14ac:dyDescent="0.25">
      <c r="C40" t="s">
        <v>141</v>
      </c>
      <c r="D40" t="s">
        <v>226</v>
      </c>
      <c r="E40" s="5" t="s">
        <v>12</v>
      </c>
      <c r="F40" t="s">
        <v>81</v>
      </c>
    </row>
    <row r="42" spans="1:6" x14ac:dyDescent="0.25">
      <c r="A42" t="s">
        <v>227</v>
      </c>
      <c r="B42" t="s">
        <v>34</v>
      </c>
      <c r="C42" t="s">
        <v>142</v>
      </c>
      <c r="D42" t="s">
        <v>228</v>
      </c>
      <c r="E42" s="4" t="s">
        <v>11</v>
      </c>
      <c r="F42" t="s">
        <v>80</v>
      </c>
    </row>
    <row r="43" spans="1:6" x14ac:dyDescent="0.25">
      <c r="C43" t="s">
        <v>144</v>
      </c>
      <c r="D43" t="s">
        <v>229</v>
      </c>
      <c r="E43" s="4" t="s">
        <v>11</v>
      </c>
      <c r="F43" t="s">
        <v>79</v>
      </c>
    </row>
    <row r="44" spans="1:6" x14ac:dyDescent="0.25">
      <c r="C44" t="s">
        <v>162</v>
      </c>
      <c r="D44" t="s">
        <v>230</v>
      </c>
      <c r="E44" s="4" t="s">
        <v>11</v>
      </c>
      <c r="F44" t="s">
        <v>78</v>
      </c>
    </row>
    <row r="45" spans="1:6" x14ac:dyDescent="0.25">
      <c r="C45" t="s">
        <v>163</v>
      </c>
      <c r="D45" t="s">
        <v>154</v>
      </c>
      <c r="E45" s="4" t="s">
        <v>11</v>
      </c>
      <c r="F45" t="s">
        <v>77</v>
      </c>
    </row>
    <row r="46" spans="1:6" x14ac:dyDescent="0.25">
      <c r="C46" t="s">
        <v>164</v>
      </c>
      <c r="D46" t="s">
        <v>231</v>
      </c>
      <c r="E46" s="4" t="s">
        <v>11</v>
      </c>
      <c r="F46" t="s">
        <v>38</v>
      </c>
    </row>
    <row r="48" spans="1:6" x14ac:dyDescent="0.25">
      <c r="A48" t="s">
        <v>232</v>
      </c>
      <c r="B48" t="s">
        <v>34</v>
      </c>
      <c r="C48" t="s">
        <v>142</v>
      </c>
      <c r="D48" t="s">
        <v>233</v>
      </c>
      <c r="E48" s="5" t="s">
        <v>12</v>
      </c>
      <c r="F48" t="s">
        <v>76</v>
      </c>
    </row>
    <row r="50" spans="1:6" x14ac:dyDescent="0.25">
      <c r="A50" t="s">
        <v>244</v>
      </c>
      <c r="B50" t="s">
        <v>14</v>
      </c>
      <c r="C50" t="s">
        <v>145</v>
      </c>
      <c r="D50" t="s">
        <v>193</v>
      </c>
      <c r="E50" s="4" t="s">
        <v>11</v>
      </c>
      <c r="F50" t="s">
        <v>17</v>
      </c>
    </row>
    <row r="51" spans="1:6" x14ac:dyDescent="0.25">
      <c r="C51" t="s">
        <v>157</v>
      </c>
      <c r="D51" t="s">
        <v>239</v>
      </c>
      <c r="E51" s="4" t="s">
        <v>11</v>
      </c>
      <c r="F51" t="s">
        <v>25</v>
      </c>
    </row>
    <row r="52" spans="1:6" x14ac:dyDescent="0.25">
      <c r="C52" t="s">
        <v>141</v>
      </c>
      <c r="D52" t="s">
        <v>240</v>
      </c>
      <c r="E52" s="5" t="s">
        <v>12</v>
      </c>
      <c r="F52" t="s">
        <v>75</v>
      </c>
    </row>
    <row r="54" spans="1:6" x14ac:dyDescent="0.25">
      <c r="A54" t="s">
        <v>245</v>
      </c>
      <c r="B54" t="s">
        <v>14</v>
      </c>
      <c r="C54" t="s">
        <v>142</v>
      </c>
      <c r="D54" t="s">
        <v>241</v>
      </c>
      <c r="E54" s="4" t="s">
        <v>11</v>
      </c>
      <c r="F54" t="s">
        <v>74</v>
      </c>
    </row>
    <row r="55" spans="1:6" x14ac:dyDescent="0.25">
      <c r="C55" t="s">
        <v>144</v>
      </c>
      <c r="D55" t="s">
        <v>242</v>
      </c>
      <c r="E55" s="4" t="s">
        <v>11</v>
      </c>
      <c r="F55" t="s">
        <v>73</v>
      </c>
    </row>
    <row r="56" spans="1:6" x14ac:dyDescent="0.25">
      <c r="C56" t="s">
        <v>162</v>
      </c>
      <c r="D56" t="s">
        <v>243</v>
      </c>
      <c r="E56" s="4" t="s">
        <v>11</v>
      </c>
      <c r="F56" t="s">
        <v>72</v>
      </c>
    </row>
    <row r="57" spans="1:6" x14ac:dyDescent="0.25">
      <c r="C57" t="s">
        <v>163</v>
      </c>
      <c r="D57" t="s">
        <v>200</v>
      </c>
      <c r="E57" s="5" t="s">
        <v>12</v>
      </c>
      <c r="F57" t="s">
        <v>27</v>
      </c>
    </row>
    <row r="59" spans="1:6" x14ac:dyDescent="0.25">
      <c r="A59" t="s">
        <v>249</v>
      </c>
      <c r="B59" t="s">
        <v>14</v>
      </c>
      <c r="C59" t="s">
        <v>198</v>
      </c>
      <c r="D59" t="s">
        <v>234</v>
      </c>
      <c r="E59" s="4" t="s">
        <v>11</v>
      </c>
      <c r="F59" t="s">
        <v>71</v>
      </c>
    </row>
    <row r="60" spans="1:6" x14ac:dyDescent="0.25">
      <c r="C60" t="s">
        <v>141</v>
      </c>
      <c r="D60" t="s">
        <v>235</v>
      </c>
      <c r="E60" s="4" t="s">
        <v>11</v>
      </c>
      <c r="F60" t="s">
        <v>70</v>
      </c>
    </row>
    <row r="61" spans="1:6" x14ac:dyDescent="0.25">
      <c r="C61" t="s">
        <v>142</v>
      </c>
      <c r="D61" t="s">
        <v>236</v>
      </c>
      <c r="E61" s="4" t="s">
        <v>11</v>
      </c>
      <c r="F61" t="s">
        <v>69</v>
      </c>
    </row>
    <row r="62" spans="1:6" x14ac:dyDescent="0.25">
      <c r="C62" t="s">
        <v>144</v>
      </c>
      <c r="D62" t="s">
        <v>237</v>
      </c>
      <c r="E62" s="4" t="s">
        <v>11</v>
      </c>
      <c r="F62" t="s">
        <v>68</v>
      </c>
    </row>
    <row r="63" spans="1:6" x14ac:dyDescent="0.25">
      <c r="C63" t="s">
        <v>162</v>
      </c>
      <c r="D63" t="s">
        <v>247</v>
      </c>
      <c r="E63" s="5" t="s">
        <v>12</v>
      </c>
      <c r="F63" t="s">
        <v>248</v>
      </c>
    </row>
    <row r="65" spans="1:6" x14ac:dyDescent="0.25">
      <c r="A65" t="s">
        <v>250</v>
      </c>
      <c r="B65" t="s">
        <v>14</v>
      </c>
      <c r="C65" t="s">
        <v>141</v>
      </c>
      <c r="D65" t="s">
        <v>246</v>
      </c>
      <c r="E65" s="5" t="s">
        <v>12</v>
      </c>
      <c r="F65" t="s">
        <v>67</v>
      </c>
    </row>
    <row r="67" spans="1:6" x14ac:dyDescent="0.25">
      <c r="A67" t="s">
        <v>252</v>
      </c>
      <c r="B67" t="s">
        <v>14</v>
      </c>
      <c r="C67" t="s">
        <v>142</v>
      </c>
      <c r="D67" t="s">
        <v>251</v>
      </c>
      <c r="E67" s="4" t="s">
        <v>11</v>
      </c>
      <c r="F67" t="s">
        <v>15</v>
      </c>
    </row>
    <row r="68" spans="1:6" x14ac:dyDescent="0.25">
      <c r="C68" t="s">
        <v>144</v>
      </c>
      <c r="D68" t="s">
        <v>246</v>
      </c>
      <c r="E68" s="4" t="s">
        <v>11</v>
      </c>
      <c r="F68" t="s">
        <v>25</v>
      </c>
    </row>
    <row r="69" spans="1:6" x14ac:dyDescent="0.25">
      <c r="C69" t="s">
        <v>162</v>
      </c>
      <c r="D69" t="s">
        <v>253</v>
      </c>
      <c r="E69" s="4" t="s">
        <v>11</v>
      </c>
      <c r="F69" t="s">
        <v>66</v>
      </c>
    </row>
    <row r="70" spans="1:6" x14ac:dyDescent="0.25">
      <c r="C70" t="s">
        <v>163</v>
      </c>
      <c r="D70" t="s">
        <v>203</v>
      </c>
      <c r="E70" s="5" t="s">
        <v>12</v>
      </c>
      <c r="F70" t="s">
        <v>19</v>
      </c>
    </row>
    <row r="72" spans="1:6" x14ac:dyDescent="0.25">
      <c r="A72" t="s">
        <v>255</v>
      </c>
      <c r="B72" t="s">
        <v>14</v>
      </c>
      <c r="C72" t="s">
        <v>141</v>
      </c>
      <c r="D72" t="s">
        <v>256</v>
      </c>
      <c r="E72" s="4" t="s">
        <v>11</v>
      </c>
      <c r="F72" t="s">
        <v>65</v>
      </c>
    </row>
    <row r="73" spans="1:6" x14ac:dyDescent="0.25">
      <c r="C73" t="s">
        <v>142</v>
      </c>
      <c r="D73" t="s">
        <v>147</v>
      </c>
      <c r="E73" s="4" t="s">
        <v>11</v>
      </c>
      <c r="F73" t="s">
        <v>64</v>
      </c>
    </row>
    <row r="74" spans="1:6" x14ac:dyDescent="0.25">
      <c r="C74" t="s">
        <v>144</v>
      </c>
      <c r="D74" t="s">
        <v>257</v>
      </c>
      <c r="E74" s="5" t="s">
        <v>12</v>
      </c>
      <c r="F74" t="s">
        <v>23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7F0A-9B43-45B0-8919-BDD44D307664}">
  <sheetPr>
    <pageSetUpPr fitToPage="1"/>
  </sheetPr>
  <dimension ref="A1:F89"/>
  <sheetViews>
    <sheetView topLeftCell="A46" zoomScaleNormal="100" workbookViewId="0">
      <selection activeCell="D23" sqref="D23"/>
    </sheetView>
  </sheetViews>
  <sheetFormatPr defaultRowHeight="15" x14ac:dyDescent="0.25"/>
  <cols>
    <col min="1" max="1" width="26.2851562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197</v>
      </c>
      <c r="B2" t="s">
        <v>14</v>
      </c>
      <c r="C2" t="s">
        <v>198</v>
      </c>
      <c r="D2" t="s">
        <v>221</v>
      </c>
      <c r="E2" s="4" t="s">
        <v>11</v>
      </c>
      <c r="F2" t="s">
        <v>139</v>
      </c>
    </row>
    <row r="3" spans="1:6" x14ac:dyDescent="0.25">
      <c r="C3" t="s">
        <v>141</v>
      </c>
      <c r="D3" t="s">
        <v>259</v>
      </c>
      <c r="E3" s="4" t="s">
        <v>11</v>
      </c>
      <c r="F3" t="s">
        <v>105</v>
      </c>
    </row>
    <row r="4" spans="1:6" x14ac:dyDescent="0.25">
      <c r="C4" t="s">
        <v>142</v>
      </c>
      <c r="D4" t="s">
        <v>253</v>
      </c>
      <c r="E4" s="5" t="s">
        <v>12</v>
      </c>
      <c r="F4" t="s">
        <v>138</v>
      </c>
    </row>
    <row r="6" spans="1:6" x14ac:dyDescent="0.25">
      <c r="A6" t="s">
        <v>153</v>
      </c>
      <c r="B6" t="s">
        <v>34</v>
      </c>
      <c r="C6" t="s">
        <v>142</v>
      </c>
      <c r="D6" t="s">
        <v>211</v>
      </c>
      <c r="E6" s="4" t="s">
        <v>11</v>
      </c>
      <c r="F6" t="s">
        <v>137</v>
      </c>
    </row>
    <row r="7" spans="1:6" x14ac:dyDescent="0.25">
      <c r="C7" t="s">
        <v>144</v>
      </c>
      <c r="D7" t="s">
        <v>260</v>
      </c>
      <c r="E7" s="4" t="s">
        <v>11</v>
      </c>
      <c r="F7" t="s">
        <v>98</v>
      </c>
    </row>
    <row r="8" spans="1:6" x14ac:dyDescent="0.25">
      <c r="C8" t="s">
        <v>162</v>
      </c>
      <c r="D8" t="s">
        <v>253</v>
      </c>
      <c r="E8" s="4" t="s">
        <v>11</v>
      </c>
      <c r="F8" t="s">
        <v>136</v>
      </c>
    </row>
    <row r="9" spans="1:6" x14ac:dyDescent="0.25">
      <c r="C9" t="s">
        <v>163</v>
      </c>
      <c r="D9" t="s">
        <v>261</v>
      </c>
      <c r="E9" s="4" t="s">
        <v>11</v>
      </c>
      <c r="F9" t="s">
        <v>135</v>
      </c>
    </row>
    <row r="10" spans="1:6" x14ac:dyDescent="0.25">
      <c r="C10" t="s">
        <v>164</v>
      </c>
      <c r="D10" t="s">
        <v>262</v>
      </c>
      <c r="E10" s="4" t="s">
        <v>11</v>
      </c>
      <c r="F10" t="s">
        <v>13</v>
      </c>
    </row>
    <row r="12" spans="1:6" x14ac:dyDescent="0.25">
      <c r="A12" t="s">
        <v>254</v>
      </c>
      <c r="B12" t="s">
        <v>34</v>
      </c>
      <c r="D12" t="s">
        <v>263</v>
      </c>
      <c r="E12" s="4" t="s">
        <v>11</v>
      </c>
      <c r="F12" t="s">
        <v>15</v>
      </c>
    </row>
    <row r="14" spans="1:6" x14ac:dyDescent="0.25">
      <c r="A14" t="s">
        <v>250</v>
      </c>
      <c r="B14" t="s">
        <v>14</v>
      </c>
      <c r="C14" t="s">
        <v>141</v>
      </c>
      <c r="D14" t="s">
        <v>238</v>
      </c>
      <c r="E14" s="4" t="s">
        <v>11</v>
      </c>
      <c r="F14" t="s">
        <v>19</v>
      </c>
    </row>
    <row r="15" spans="1:6" x14ac:dyDescent="0.25">
      <c r="C15" t="s">
        <v>142</v>
      </c>
      <c r="D15" t="s">
        <v>264</v>
      </c>
      <c r="E15" s="4" t="s">
        <v>11</v>
      </c>
      <c r="F15" t="s">
        <v>134</v>
      </c>
    </row>
    <row r="16" spans="1:6" x14ac:dyDescent="0.25">
      <c r="C16" t="s">
        <v>144</v>
      </c>
      <c r="D16" t="s">
        <v>265</v>
      </c>
      <c r="E16" s="4" t="s">
        <v>11</v>
      </c>
      <c r="F16" t="s">
        <v>133</v>
      </c>
    </row>
    <row r="17" spans="1:6" x14ac:dyDescent="0.25">
      <c r="C17" t="s">
        <v>162</v>
      </c>
      <c r="D17" t="s">
        <v>234</v>
      </c>
      <c r="E17" s="4" t="s">
        <v>11</v>
      </c>
      <c r="F17" t="s">
        <v>15</v>
      </c>
    </row>
    <row r="18" spans="1:6" x14ac:dyDescent="0.25">
      <c r="C18" t="s">
        <v>163</v>
      </c>
      <c r="D18" t="s">
        <v>217</v>
      </c>
      <c r="E18" s="5" t="s">
        <v>12</v>
      </c>
      <c r="F18" t="s">
        <v>33</v>
      </c>
    </row>
    <row r="20" spans="1:6" x14ac:dyDescent="0.25">
      <c r="A20" t="s">
        <v>205</v>
      </c>
      <c r="B20" t="s">
        <v>14</v>
      </c>
      <c r="C20" t="s">
        <v>141</v>
      </c>
      <c r="D20" t="s">
        <v>242</v>
      </c>
      <c r="E20" s="4" t="s">
        <v>11</v>
      </c>
      <c r="F20" t="s">
        <v>20</v>
      </c>
    </row>
    <row r="21" spans="1:6" x14ac:dyDescent="0.25">
      <c r="C21" t="s">
        <v>142</v>
      </c>
      <c r="D21" t="s">
        <v>215</v>
      </c>
      <c r="E21" s="4" t="s">
        <v>11</v>
      </c>
      <c r="F21" t="s">
        <v>29</v>
      </c>
    </row>
    <row r="22" spans="1:6" x14ac:dyDescent="0.25">
      <c r="C22" t="s">
        <v>144</v>
      </c>
      <c r="D22" t="s">
        <v>236</v>
      </c>
      <c r="E22" s="4" t="s">
        <v>11</v>
      </c>
      <c r="F22" t="s">
        <v>27</v>
      </c>
    </row>
    <row r="23" spans="1:6" x14ac:dyDescent="0.25">
      <c r="C23" t="s">
        <v>162</v>
      </c>
      <c r="D23" t="s">
        <v>266</v>
      </c>
      <c r="E23" s="4" t="s">
        <v>11</v>
      </c>
      <c r="F23" t="s">
        <v>132</v>
      </c>
    </row>
    <row r="24" spans="1:6" x14ac:dyDescent="0.25">
      <c r="C24" t="s">
        <v>163</v>
      </c>
      <c r="D24" t="s">
        <v>267</v>
      </c>
      <c r="E24" s="4" t="s">
        <v>11</v>
      </c>
      <c r="F24" t="s">
        <v>131</v>
      </c>
    </row>
    <row r="25" spans="1:6" x14ac:dyDescent="0.25">
      <c r="C25" t="s">
        <v>164</v>
      </c>
      <c r="D25" t="s">
        <v>210</v>
      </c>
      <c r="E25" s="4" t="s">
        <v>11</v>
      </c>
      <c r="F25" t="s">
        <v>28</v>
      </c>
    </row>
    <row r="27" spans="1:6" x14ac:dyDescent="0.25">
      <c r="A27" t="s">
        <v>268</v>
      </c>
      <c r="B27" t="s">
        <v>34</v>
      </c>
      <c r="C27" t="s">
        <v>142</v>
      </c>
      <c r="D27" t="s">
        <v>269</v>
      </c>
      <c r="E27" s="5" t="s">
        <v>12</v>
      </c>
      <c r="F27" t="s">
        <v>130</v>
      </c>
    </row>
    <row r="29" spans="1:6" x14ac:dyDescent="0.25">
      <c r="A29" t="s">
        <v>146</v>
      </c>
      <c r="B29" t="s">
        <v>34</v>
      </c>
      <c r="C29" t="s">
        <v>142</v>
      </c>
      <c r="D29" t="s">
        <v>270</v>
      </c>
      <c r="E29" s="4" t="s">
        <v>11</v>
      </c>
      <c r="F29" t="s">
        <v>129</v>
      </c>
    </row>
    <row r="30" spans="1:6" x14ac:dyDescent="0.25">
      <c r="C30" t="s">
        <v>144</v>
      </c>
      <c r="D30" t="s">
        <v>211</v>
      </c>
      <c r="E30" s="4" t="s">
        <v>11</v>
      </c>
      <c r="F30" t="s">
        <v>19</v>
      </c>
    </row>
    <row r="31" spans="1:6" x14ac:dyDescent="0.25">
      <c r="C31" t="s">
        <v>162</v>
      </c>
      <c r="D31" t="s">
        <v>236</v>
      </c>
      <c r="E31" s="4" t="s">
        <v>11</v>
      </c>
      <c r="F31" t="s">
        <v>128</v>
      </c>
    </row>
    <row r="32" spans="1:6" x14ac:dyDescent="0.25">
      <c r="C32" t="s">
        <v>163</v>
      </c>
      <c r="D32" t="s">
        <v>271</v>
      </c>
      <c r="E32" s="4" t="s">
        <v>11</v>
      </c>
      <c r="F32" t="s">
        <v>127</v>
      </c>
    </row>
    <row r="33" spans="1:6" x14ac:dyDescent="0.25">
      <c r="C33" t="s">
        <v>164</v>
      </c>
      <c r="D33" t="s">
        <v>272</v>
      </c>
      <c r="E33" s="4" t="s">
        <v>11</v>
      </c>
      <c r="F33" t="s">
        <v>20</v>
      </c>
    </row>
    <row r="35" spans="1:6" x14ac:dyDescent="0.25">
      <c r="A35" t="s">
        <v>313</v>
      </c>
      <c r="B35" t="s">
        <v>34</v>
      </c>
      <c r="C35" t="s">
        <v>142</v>
      </c>
      <c r="D35" t="s">
        <v>222</v>
      </c>
      <c r="E35" s="4" t="s">
        <v>11</v>
      </c>
      <c r="F35" t="s">
        <v>16</v>
      </c>
    </row>
    <row r="36" spans="1:6" x14ac:dyDescent="0.25">
      <c r="C36" t="s">
        <v>144</v>
      </c>
      <c r="D36" t="s">
        <v>234</v>
      </c>
      <c r="E36" s="4" t="s">
        <v>11</v>
      </c>
      <c r="F36" t="s">
        <v>126</v>
      </c>
    </row>
    <row r="37" spans="1:6" x14ac:dyDescent="0.25">
      <c r="C37" t="s">
        <v>162</v>
      </c>
      <c r="D37" t="s">
        <v>217</v>
      </c>
      <c r="E37" s="4" t="s">
        <v>11</v>
      </c>
      <c r="F37" t="s">
        <v>125</v>
      </c>
    </row>
    <row r="38" spans="1:6" x14ac:dyDescent="0.25">
      <c r="C38" t="s">
        <v>163</v>
      </c>
      <c r="D38" t="s">
        <v>273</v>
      </c>
      <c r="E38" s="4" t="s">
        <v>11</v>
      </c>
      <c r="F38" t="s">
        <v>124</v>
      </c>
    </row>
    <row r="39" spans="1:6" x14ac:dyDescent="0.25">
      <c r="C39" t="s">
        <v>164</v>
      </c>
      <c r="D39" t="s">
        <v>203</v>
      </c>
      <c r="E39" s="4" t="s">
        <v>11</v>
      </c>
      <c r="F39" t="s">
        <v>79</v>
      </c>
    </row>
    <row r="41" spans="1:6" x14ac:dyDescent="0.25">
      <c r="A41" t="s">
        <v>178</v>
      </c>
      <c r="B41" t="s">
        <v>34</v>
      </c>
      <c r="C41" t="s">
        <v>198</v>
      </c>
      <c r="D41" t="s">
        <v>274</v>
      </c>
      <c r="E41" s="4" t="s">
        <v>11</v>
      </c>
      <c r="F41" t="s">
        <v>123</v>
      </c>
    </row>
    <row r="42" spans="1:6" x14ac:dyDescent="0.25">
      <c r="C42" t="s">
        <v>141</v>
      </c>
      <c r="D42" t="s">
        <v>154</v>
      </c>
      <c r="E42" s="4" t="s">
        <v>11</v>
      </c>
      <c r="F42" t="s">
        <v>122</v>
      </c>
    </row>
    <row r="43" spans="1:6" x14ac:dyDescent="0.25">
      <c r="C43" t="s">
        <v>142</v>
      </c>
      <c r="D43" t="s">
        <v>269</v>
      </c>
      <c r="E43" s="4" t="s">
        <v>11</v>
      </c>
      <c r="F43" t="s">
        <v>121</v>
      </c>
    </row>
    <row r="44" spans="1:6" x14ac:dyDescent="0.25">
      <c r="C44" t="s">
        <v>144</v>
      </c>
      <c r="D44" t="s">
        <v>275</v>
      </c>
      <c r="E44" s="4" t="s">
        <v>11</v>
      </c>
      <c r="F44" t="s">
        <v>96</v>
      </c>
    </row>
    <row r="45" spans="1:6" x14ac:dyDescent="0.25">
      <c r="C45" t="s">
        <v>162</v>
      </c>
      <c r="D45" t="s">
        <v>203</v>
      </c>
      <c r="E45" s="5" t="s">
        <v>12</v>
      </c>
      <c r="F45" t="s">
        <v>120</v>
      </c>
    </row>
    <row r="47" spans="1:6" x14ac:dyDescent="0.25">
      <c r="A47" t="s">
        <v>224</v>
      </c>
      <c r="B47" t="s">
        <v>24</v>
      </c>
      <c r="C47" t="s">
        <v>198</v>
      </c>
      <c r="D47" t="s">
        <v>223</v>
      </c>
      <c r="E47" s="4" t="s">
        <v>11</v>
      </c>
      <c r="F47" t="s">
        <v>119</v>
      </c>
    </row>
    <row r="48" spans="1:6" x14ac:dyDescent="0.25">
      <c r="C48" t="s">
        <v>141</v>
      </c>
      <c r="D48" t="s">
        <v>202</v>
      </c>
      <c r="E48" s="4" t="s">
        <v>11</v>
      </c>
      <c r="F48" t="s">
        <v>118</v>
      </c>
    </row>
    <row r="49" spans="1:6" x14ac:dyDescent="0.25">
      <c r="C49" t="s">
        <v>142</v>
      </c>
      <c r="D49" t="s">
        <v>276</v>
      </c>
      <c r="E49" s="4" t="s">
        <v>11</v>
      </c>
      <c r="F49" t="s">
        <v>117</v>
      </c>
    </row>
    <row r="50" spans="1:6" x14ac:dyDescent="0.25">
      <c r="C50" t="s">
        <v>144</v>
      </c>
      <c r="D50" t="s">
        <v>147</v>
      </c>
      <c r="E50" s="5" t="s">
        <v>12</v>
      </c>
      <c r="F50" t="s">
        <v>116</v>
      </c>
    </row>
    <row r="52" spans="1:6" x14ac:dyDescent="0.25">
      <c r="A52" t="s">
        <v>277</v>
      </c>
      <c r="B52" t="s">
        <v>34</v>
      </c>
      <c r="C52" t="s">
        <v>142</v>
      </c>
      <c r="D52" t="s">
        <v>278</v>
      </c>
      <c r="E52" s="4" t="s">
        <v>11</v>
      </c>
      <c r="F52" t="s">
        <v>115</v>
      </c>
    </row>
    <row r="53" spans="1:6" x14ac:dyDescent="0.25">
      <c r="C53" t="s">
        <v>144</v>
      </c>
      <c r="D53" t="s">
        <v>230</v>
      </c>
      <c r="E53" s="4" t="s">
        <v>11</v>
      </c>
      <c r="F53" t="s">
        <v>114</v>
      </c>
    </row>
    <row r="54" spans="1:6" x14ac:dyDescent="0.25">
      <c r="C54" t="s">
        <v>162</v>
      </c>
      <c r="D54" t="s">
        <v>275</v>
      </c>
      <c r="E54" s="4" t="s">
        <v>11</v>
      </c>
      <c r="F54" t="s">
        <v>37</v>
      </c>
    </row>
    <row r="55" spans="1:6" x14ac:dyDescent="0.25">
      <c r="C55" t="s">
        <v>163</v>
      </c>
      <c r="D55" t="s">
        <v>279</v>
      </c>
      <c r="E55" s="4" t="s">
        <v>11</v>
      </c>
      <c r="F55" t="s">
        <v>113</v>
      </c>
    </row>
    <row r="56" spans="1:6" x14ac:dyDescent="0.25">
      <c r="C56" t="s">
        <v>164</v>
      </c>
      <c r="D56" t="s">
        <v>170</v>
      </c>
      <c r="E56" s="5" t="s">
        <v>12</v>
      </c>
      <c r="F56" t="s">
        <v>112</v>
      </c>
    </row>
    <row r="58" spans="1:6" x14ac:dyDescent="0.25">
      <c r="A58" t="s">
        <v>227</v>
      </c>
      <c r="B58" t="s">
        <v>34</v>
      </c>
      <c r="C58" t="s">
        <v>144</v>
      </c>
      <c r="D58" t="s">
        <v>280</v>
      </c>
      <c r="E58" s="4" t="s">
        <v>11</v>
      </c>
      <c r="F58" t="s">
        <v>17</v>
      </c>
    </row>
    <row r="59" spans="1:6" x14ac:dyDescent="0.25">
      <c r="C59" t="s">
        <v>162</v>
      </c>
      <c r="D59" t="s">
        <v>175</v>
      </c>
      <c r="E59" s="4" t="s">
        <v>11</v>
      </c>
      <c r="F59" t="s">
        <v>111</v>
      </c>
    </row>
    <row r="60" spans="1:6" x14ac:dyDescent="0.25">
      <c r="C60" t="s">
        <v>163</v>
      </c>
      <c r="D60" t="s">
        <v>281</v>
      </c>
      <c r="E60" s="4" t="s">
        <v>11</v>
      </c>
      <c r="F60" t="s">
        <v>110</v>
      </c>
    </row>
    <row r="61" spans="1:6" x14ac:dyDescent="0.25">
      <c r="C61" t="s">
        <v>164</v>
      </c>
      <c r="D61" t="s">
        <v>147</v>
      </c>
      <c r="E61" s="5" t="s">
        <v>12</v>
      </c>
      <c r="F61" t="s">
        <v>109</v>
      </c>
    </row>
    <row r="63" spans="1:6" x14ac:dyDescent="0.25">
      <c r="A63" t="s">
        <v>282</v>
      </c>
      <c r="B63" t="s">
        <v>14</v>
      </c>
      <c r="C63" t="s">
        <v>142</v>
      </c>
      <c r="D63" t="s">
        <v>283</v>
      </c>
      <c r="E63" s="5" t="s">
        <v>12</v>
      </c>
      <c r="F63" t="s">
        <v>108</v>
      </c>
    </row>
    <row r="65" spans="1:6" x14ac:dyDescent="0.25">
      <c r="A65" t="s">
        <v>244</v>
      </c>
      <c r="B65" t="s">
        <v>14</v>
      </c>
      <c r="C65" t="s">
        <v>142</v>
      </c>
      <c r="D65" t="s">
        <v>284</v>
      </c>
      <c r="E65" s="4" t="s">
        <v>11</v>
      </c>
      <c r="F65" t="s">
        <v>20</v>
      </c>
    </row>
    <row r="66" spans="1:6" x14ac:dyDescent="0.25">
      <c r="C66" t="s">
        <v>144</v>
      </c>
      <c r="D66" t="s">
        <v>215</v>
      </c>
      <c r="E66" s="4" t="s">
        <v>11</v>
      </c>
      <c r="F66" t="s">
        <v>107</v>
      </c>
    </row>
    <row r="67" spans="1:6" x14ac:dyDescent="0.25">
      <c r="C67" t="s">
        <v>162</v>
      </c>
      <c r="D67" t="s">
        <v>234</v>
      </c>
      <c r="E67" s="5" t="s">
        <v>12</v>
      </c>
      <c r="F67" t="s">
        <v>106</v>
      </c>
    </row>
    <row r="69" spans="1:6" x14ac:dyDescent="0.25">
      <c r="A69" t="s">
        <v>249</v>
      </c>
      <c r="B69" t="s">
        <v>14</v>
      </c>
      <c r="C69" t="s">
        <v>198</v>
      </c>
      <c r="D69" t="s">
        <v>285</v>
      </c>
      <c r="E69" s="4" t="s">
        <v>11</v>
      </c>
      <c r="F69" t="s">
        <v>258</v>
      </c>
    </row>
    <row r="70" spans="1:6" x14ac:dyDescent="0.25">
      <c r="C70" t="s">
        <v>141</v>
      </c>
      <c r="D70" t="s">
        <v>155</v>
      </c>
      <c r="E70" s="4" t="s">
        <v>11</v>
      </c>
      <c r="F70" t="s">
        <v>105</v>
      </c>
    </row>
    <row r="71" spans="1:6" x14ac:dyDescent="0.25">
      <c r="C71" t="s">
        <v>142</v>
      </c>
      <c r="D71" t="s">
        <v>286</v>
      </c>
      <c r="E71" s="4" t="s">
        <v>11</v>
      </c>
      <c r="F71" t="s">
        <v>104</v>
      </c>
    </row>
    <row r="72" spans="1:6" x14ac:dyDescent="0.25">
      <c r="C72" t="s">
        <v>144</v>
      </c>
      <c r="D72" t="s">
        <v>215</v>
      </c>
      <c r="E72" s="4" t="s">
        <v>11</v>
      </c>
      <c r="F72" t="s">
        <v>103</v>
      </c>
    </row>
    <row r="73" spans="1:6" x14ac:dyDescent="0.25">
      <c r="C73" t="s">
        <v>162</v>
      </c>
      <c r="D73" t="s">
        <v>147</v>
      </c>
      <c r="E73" s="4" t="s">
        <v>11</v>
      </c>
      <c r="F73" t="s">
        <v>102</v>
      </c>
    </row>
    <row r="74" spans="1:6" x14ac:dyDescent="0.25">
      <c r="C74" t="s">
        <v>163</v>
      </c>
      <c r="D74" t="s">
        <v>212</v>
      </c>
      <c r="E74" s="4" t="s">
        <v>11</v>
      </c>
      <c r="F74" t="s">
        <v>101</v>
      </c>
    </row>
    <row r="75" spans="1:6" x14ac:dyDescent="0.25">
      <c r="C75" t="s">
        <v>164</v>
      </c>
      <c r="D75" t="s">
        <v>210</v>
      </c>
      <c r="E75" s="4" t="s">
        <v>11</v>
      </c>
      <c r="F75" t="s">
        <v>100</v>
      </c>
    </row>
    <row r="77" spans="1:6" x14ac:dyDescent="0.25">
      <c r="A77" t="s">
        <v>254</v>
      </c>
      <c r="B77" t="s">
        <v>14</v>
      </c>
      <c r="D77" t="s">
        <v>247</v>
      </c>
      <c r="E77" s="5" t="s">
        <v>12</v>
      </c>
      <c r="F77" t="s">
        <v>99</v>
      </c>
    </row>
    <row r="78" spans="1:6" x14ac:dyDescent="0.25">
      <c r="D78" t="s">
        <v>270</v>
      </c>
      <c r="E78" s="4" t="s">
        <v>11</v>
      </c>
      <c r="F78" t="s">
        <v>98</v>
      </c>
    </row>
    <row r="80" spans="1:6" x14ac:dyDescent="0.25">
      <c r="A80" t="s">
        <v>287</v>
      </c>
      <c r="B80" t="s">
        <v>14</v>
      </c>
      <c r="C80" t="s">
        <v>142</v>
      </c>
      <c r="D80" t="s">
        <v>196</v>
      </c>
      <c r="E80" s="5" t="s">
        <v>12</v>
      </c>
      <c r="F80" t="s">
        <v>27</v>
      </c>
    </row>
    <row r="82" spans="1:6" x14ac:dyDescent="0.25">
      <c r="A82" t="s">
        <v>289</v>
      </c>
      <c r="B82" t="s">
        <v>14</v>
      </c>
      <c r="C82" t="s">
        <v>142</v>
      </c>
      <c r="D82" t="s">
        <v>288</v>
      </c>
      <c r="E82" s="4" t="s">
        <v>11</v>
      </c>
      <c r="F82" t="s">
        <v>97</v>
      </c>
    </row>
    <row r="83" spans="1:6" x14ac:dyDescent="0.25">
      <c r="C83" t="s">
        <v>144</v>
      </c>
      <c r="D83" t="s">
        <v>199</v>
      </c>
      <c r="E83" s="4" t="s">
        <v>11</v>
      </c>
      <c r="F83" t="s">
        <v>13</v>
      </c>
    </row>
    <row r="84" spans="1:6" x14ac:dyDescent="0.25">
      <c r="C84" t="s">
        <v>162</v>
      </c>
      <c r="D84" t="s">
        <v>272</v>
      </c>
      <c r="E84" s="4" t="s">
        <v>11</v>
      </c>
      <c r="F84" t="s">
        <v>25</v>
      </c>
    </row>
    <row r="85" spans="1:6" x14ac:dyDescent="0.25">
      <c r="C85" t="s">
        <v>163</v>
      </c>
      <c r="D85" t="s">
        <v>247</v>
      </c>
      <c r="E85" s="5" t="s">
        <v>12</v>
      </c>
      <c r="F85" t="s">
        <v>20</v>
      </c>
    </row>
    <row r="87" spans="1:6" x14ac:dyDescent="0.25">
      <c r="A87" t="s">
        <v>255</v>
      </c>
      <c r="B87" t="s">
        <v>14</v>
      </c>
      <c r="C87" t="s">
        <v>142</v>
      </c>
      <c r="D87" t="s">
        <v>293</v>
      </c>
      <c r="E87" s="4" t="s">
        <v>11</v>
      </c>
      <c r="F87" t="s">
        <v>29</v>
      </c>
    </row>
    <row r="88" spans="1:6" x14ac:dyDescent="0.25">
      <c r="C88" t="s">
        <v>144</v>
      </c>
      <c r="D88" t="s">
        <v>292</v>
      </c>
      <c r="E88" s="4" t="s">
        <v>11</v>
      </c>
      <c r="F88" t="s">
        <v>21</v>
      </c>
    </row>
    <row r="89" spans="1:6" x14ac:dyDescent="0.25">
      <c r="C89" t="s">
        <v>162</v>
      </c>
      <c r="D89" t="s">
        <v>290</v>
      </c>
      <c r="E89" s="5" t="s">
        <v>12</v>
      </c>
      <c r="F89" t="s">
        <v>291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F260F-B55E-43D3-AA91-66589529A2FF}">
  <sheetPr>
    <pageSetUpPr fitToPage="1"/>
  </sheetPr>
  <dimension ref="A1:F94"/>
  <sheetViews>
    <sheetView topLeftCell="A43" zoomScaleNormal="100" workbookViewId="0">
      <selection activeCell="A49" sqref="A49:C50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297</v>
      </c>
      <c r="B2" t="s">
        <v>34</v>
      </c>
      <c r="C2" t="s">
        <v>144</v>
      </c>
      <c r="D2" t="s">
        <v>298</v>
      </c>
      <c r="E2" s="4" t="s">
        <v>11</v>
      </c>
      <c r="F2" t="s">
        <v>55</v>
      </c>
    </row>
    <row r="3" spans="1:6" x14ac:dyDescent="0.25">
      <c r="C3" t="s">
        <v>162</v>
      </c>
      <c r="D3" t="s">
        <v>259</v>
      </c>
      <c r="E3" s="4" t="s">
        <v>11</v>
      </c>
      <c r="F3" t="s">
        <v>13</v>
      </c>
    </row>
    <row r="4" spans="1:6" x14ac:dyDescent="0.25">
      <c r="C4" t="s">
        <v>163</v>
      </c>
      <c r="D4" t="s">
        <v>177</v>
      </c>
      <c r="E4" s="4" t="s">
        <v>11</v>
      </c>
      <c r="F4" t="s">
        <v>38</v>
      </c>
    </row>
    <row r="5" spans="1:6" x14ac:dyDescent="0.25">
      <c r="C5" t="s">
        <v>164</v>
      </c>
      <c r="D5" t="s">
        <v>234</v>
      </c>
      <c r="E5" s="4" t="s">
        <v>11</v>
      </c>
      <c r="F5" t="s">
        <v>16</v>
      </c>
    </row>
    <row r="7" spans="1:6" x14ac:dyDescent="0.25">
      <c r="A7" t="s">
        <v>153</v>
      </c>
      <c r="B7" t="s">
        <v>34</v>
      </c>
      <c r="C7" t="s">
        <v>142</v>
      </c>
      <c r="D7" t="s">
        <v>299</v>
      </c>
      <c r="E7" s="4" t="s">
        <v>11</v>
      </c>
      <c r="F7" t="s">
        <v>29</v>
      </c>
    </row>
    <row r="8" spans="1:6" x14ac:dyDescent="0.25">
      <c r="C8" t="s">
        <v>144</v>
      </c>
      <c r="D8" t="s">
        <v>261</v>
      </c>
      <c r="E8" s="4" t="s">
        <v>11</v>
      </c>
      <c r="F8" t="s">
        <v>300</v>
      </c>
    </row>
    <row r="9" spans="1:6" x14ac:dyDescent="0.25">
      <c r="C9" t="s">
        <v>162</v>
      </c>
      <c r="D9" t="s">
        <v>259</v>
      </c>
      <c r="E9" s="4" t="s">
        <v>11</v>
      </c>
      <c r="F9" t="s">
        <v>301</v>
      </c>
    </row>
    <row r="10" spans="1:6" x14ac:dyDescent="0.25">
      <c r="C10" t="s">
        <v>163</v>
      </c>
      <c r="D10" t="s">
        <v>302</v>
      </c>
      <c r="E10" s="4" t="s">
        <v>11</v>
      </c>
      <c r="F10" t="s">
        <v>303</v>
      </c>
    </row>
    <row r="11" spans="1:6" x14ac:dyDescent="0.25">
      <c r="C11" t="s">
        <v>164</v>
      </c>
      <c r="D11" t="s">
        <v>234</v>
      </c>
      <c r="E11" s="5" t="s">
        <v>12</v>
      </c>
      <c r="F11" t="s">
        <v>304</v>
      </c>
    </row>
    <row r="13" spans="1:6" x14ac:dyDescent="0.25">
      <c r="A13" t="s">
        <v>250</v>
      </c>
      <c r="B13" t="s">
        <v>14</v>
      </c>
      <c r="C13" t="s">
        <v>141</v>
      </c>
      <c r="D13" t="s">
        <v>305</v>
      </c>
      <c r="E13" s="4" t="s">
        <v>11</v>
      </c>
      <c r="F13" t="s">
        <v>19</v>
      </c>
    </row>
    <row r="14" spans="1:6" x14ac:dyDescent="0.25">
      <c r="C14" t="s">
        <v>142</v>
      </c>
      <c r="D14" t="s">
        <v>202</v>
      </c>
      <c r="E14" s="4" t="s">
        <v>11</v>
      </c>
      <c r="F14" t="s">
        <v>114</v>
      </c>
    </row>
    <row r="15" spans="1:6" x14ac:dyDescent="0.25">
      <c r="C15" t="s">
        <v>144</v>
      </c>
      <c r="D15" t="s">
        <v>288</v>
      </c>
      <c r="E15" s="4" t="s">
        <v>11</v>
      </c>
      <c r="F15" t="s">
        <v>306</v>
      </c>
    </row>
    <row r="16" spans="1:6" x14ac:dyDescent="0.25">
      <c r="C16" t="s">
        <v>162</v>
      </c>
      <c r="D16" t="s">
        <v>247</v>
      </c>
      <c r="E16" s="4" t="s">
        <v>11</v>
      </c>
      <c r="F16" t="s">
        <v>29</v>
      </c>
    </row>
    <row r="17" spans="1:6" x14ac:dyDescent="0.25">
      <c r="C17" t="s">
        <v>163</v>
      </c>
      <c r="D17" t="s">
        <v>147</v>
      </c>
      <c r="E17" s="4" t="s">
        <v>11</v>
      </c>
      <c r="F17" t="s">
        <v>114</v>
      </c>
    </row>
    <row r="18" spans="1:6" x14ac:dyDescent="0.25">
      <c r="C18" t="s">
        <v>164</v>
      </c>
      <c r="D18" t="s">
        <v>226</v>
      </c>
      <c r="E18" s="4" t="s">
        <v>11</v>
      </c>
      <c r="F18" t="s">
        <v>20</v>
      </c>
    </row>
    <row r="20" spans="1:6" x14ac:dyDescent="0.25">
      <c r="A20" t="s">
        <v>205</v>
      </c>
      <c r="B20" t="s">
        <v>14</v>
      </c>
      <c r="C20" t="s">
        <v>141</v>
      </c>
      <c r="D20" t="s">
        <v>175</v>
      </c>
      <c r="E20" s="4" t="s">
        <v>11</v>
      </c>
      <c r="F20" t="s">
        <v>37</v>
      </c>
    </row>
    <row r="21" spans="1:6" x14ac:dyDescent="0.25">
      <c r="C21" t="s">
        <v>142</v>
      </c>
      <c r="D21" t="s">
        <v>259</v>
      </c>
      <c r="E21" s="4" t="s">
        <v>11</v>
      </c>
      <c r="F21" t="s">
        <v>307</v>
      </c>
    </row>
    <row r="22" spans="1:6" x14ac:dyDescent="0.25">
      <c r="C22" t="s">
        <v>144</v>
      </c>
      <c r="D22" t="s">
        <v>283</v>
      </c>
      <c r="E22" s="4" t="s">
        <v>11</v>
      </c>
      <c r="F22" t="s">
        <v>29</v>
      </c>
    </row>
    <row r="23" spans="1:6" x14ac:dyDescent="0.25">
      <c r="C23" t="s">
        <v>162</v>
      </c>
      <c r="D23" t="s">
        <v>308</v>
      </c>
      <c r="E23" s="4" t="s">
        <v>11</v>
      </c>
      <c r="F23" t="s">
        <v>29</v>
      </c>
    </row>
    <row r="24" spans="1:6" x14ac:dyDescent="0.25">
      <c r="C24" t="s">
        <v>163</v>
      </c>
      <c r="D24" t="s">
        <v>147</v>
      </c>
      <c r="E24" s="5" t="s">
        <v>12</v>
      </c>
      <c r="F24" t="s">
        <v>320</v>
      </c>
    </row>
    <row r="26" spans="1:6" x14ac:dyDescent="0.25">
      <c r="A26" t="s">
        <v>146</v>
      </c>
      <c r="B26" t="s">
        <v>34</v>
      </c>
      <c r="C26" t="s">
        <v>142</v>
      </c>
      <c r="D26" t="s">
        <v>309</v>
      </c>
      <c r="E26" s="4" t="s">
        <v>11</v>
      </c>
      <c r="F26" t="s">
        <v>79</v>
      </c>
    </row>
    <row r="27" spans="1:6" x14ac:dyDescent="0.25">
      <c r="C27" t="s">
        <v>144</v>
      </c>
      <c r="D27" t="s">
        <v>264</v>
      </c>
      <c r="E27" s="4" t="s">
        <v>11</v>
      </c>
      <c r="F27" t="s">
        <v>16</v>
      </c>
    </row>
    <row r="28" spans="1:6" x14ac:dyDescent="0.25">
      <c r="C28" t="s">
        <v>162</v>
      </c>
      <c r="D28" t="s">
        <v>310</v>
      </c>
      <c r="E28" s="4" t="s">
        <v>11</v>
      </c>
      <c r="F28" t="s">
        <v>311</v>
      </c>
    </row>
    <row r="29" spans="1:6" x14ac:dyDescent="0.25">
      <c r="C29" t="s">
        <v>163</v>
      </c>
      <c r="D29" t="s">
        <v>312</v>
      </c>
      <c r="E29" s="4" t="s">
        <v>11</v>
      </c>
      <c r="F29" t="s">
        <v>38</v>
      </c>
    </row>
    <row r="30" spans="1:6" x14ac:dyDescent="0.25">
      <c r="C30" t="s">
        <v>164</v>
      </c>
      <c r="D30" t="s">
        <v>236</v>
      </c>
      <c r="E30" s="4" t="s">
        <v>11</v>
      </c>
      <c r="F30" t="s">
        <v>25</v>
      </c>
    </row>
    <row r="32" spans="1:6" x14ac:dyDescent="0.25">
      <c r="A32" t="s">
        <v>313</v>
      </c>
      <c r="B32" t="s">
        <v>34</v>
      </c>
      <c r="C32" t="s">
        <v>141</v>
      </c>
      <c r="D32" t="s">
        <v>206</v>
      </c>
      <c r="E32" s="4" t="s">
        <v>11</v>
      </c>
      <c r="F32" t="s">
        <v>314</v>
      </c>
    </row>
    <row r="33" spans="1:6" x14ac:dyDescent="0.25">
      <c r="C33" t="s">
        <v>142</v>
      </c>
      <c r="D33" t="s">
        <v>292</v>
      </c>
      <c r="E33" s="4" t="s">
        <v>11</v>
      </c>
      <c r="F33" t="s">
        <v>135</v>
      </c>
    </row>
    <row r="34" spans="1:6" x14ac:dyDescent="0.25">
      <c r="C34" t="s">
        <v>144</v>
      </c>
      <c r="D34" t="s">
        <v>203</v>
      </c>
      <c r="E34" s="4" t="s">
        <v>11</v>
      </c>
      <c r="F34" t="s">
        <v>22</v>
      </c>
    </row>
    <row r="35" spans="1:6" x14ac:dyDescent="0.25">
      <c r="C35" t="s">
        <v>162</v>
      </c>
      <c r="D35" t="s">
        <v>275</v>
      </c>
      <c r="E35" s="4" t="s">
        <v>11</v>
      </c>
      <c r="F35" t="s">
        <v>23</v>
      </c>
    </row>
    <row r="36" spans="1:6" x14ac:dyDescent="0.25">
      <c r="C36" t="s">
        <v>163</v>
      </c>
      <c r="D36" t="s">
        <v>315</v>
      </c>
      <c r="E36" s="4" t="s">
        <v>11</v>
      </c>
      <c r="F36" t="s">
        <v>15</v>
      </c>
    </row>
    <row r="37" spans="1:6" x14ac:dyDescent="0.25">
      <c r="C37" t="s">
        <v>164</v>
      </c>
      <c r="D37" t="s">
        <v>223</v>
      </c>
      <c r="E37" s="4" t="s">
        <v>11</v>
      </c>
      <c r="F37" t="s">
        <v>316</v>
      </c>
    </row>
    <row r="39" spans="1:6" x14ac:dyDescent="0.25">
      <c r="A39" t="s">
        <v>317</v>
      </c>
      <c r="B39" t="s">
        <v>34</v>
      </c>
      <c r="C39" t="s">
        <v>141</v>
      </c>
      <c r="D39" t="s">
        <v>154</v>
      </c>
      <c r="E39" s="4" t="s">
        <v>11</v>
      </c>
      <c r="F39" t="s">
        <v>319</v>
      </c>
    </row>
    <row r="40" spans="1:6" x14ac:dyDescent="0.25">
      <c r="C40" t="s">
        <v>142</v>
      </c>
      <c r="D40" t="s">
        <v>318</v>
      </c>
      <c r="E40" s="5" t="s">
        <v>12</v>
      </c>
      <c r="F40" t="s">
        <v>39</v>
      </c>
    </row>
    <row r="42" spans="1:6" x14ac:dyDescent="0.25">
      <c r="A42" t="s">
        <v>178</v>
      </c>
      <c r="B42" t="s">
        <v>34</v>
      </c>
      <c r="C42" t="s">
        <v>198</v>
      </c>
      <c r="D42" t="s">
        <v>158</v>
      </c>
      <c r="E42" s="4" t="s">
        <v>11</v>
      </c>
      <c r="F42" t="s">
        <v>321</v>
      </c>
    </row>
    <row r="43" spans="1:6" x14ac:dyDescent="0.25">
      <c r="C43" t="s">
        <v>141</v>
      </c>
      <c r="D43" t="s">
        <v>326</v>
      </c>
      <c r="E43" s="4" t="s">
        <v>11</v>
      </c>
      <c r="F43" t="s">
        <v>322</v>
      </c>
    </row>
    <row r="44" spans="1:6" x14ac:dyDescent="0.25">
      <c r="C44" t="s">
        <v>142</v>
      </c>
      <c r="D44" t="s">
        <v>327</v>
      </c>
      <c r="E44" s="4" t="s">
        <v>11</v>
      </c>
      <c r="F44" t="s">
        <v>323</v>
      </c>
    </row>
    <row r="45" spans="1:6" x14ac:dyDescent="0.25">
      <c r="C45" t="s">
        <v>144</v>
      </c>
      <c r="D45" t="s">
        <v>170</v>
      </c>
      <c r="E45" s="4" t="s">
        <v>11</v>
      </c>
      <c r="F45" t="s">
        <v>324</v>
      </c>
    </row>
    <row r="46" spans="1:6" x14ac:dyDescent="0.25">
      <c r="C46" t="s">
        <v>162</v>
      </c>
      <c r="D46" t="s">
        <v>236</v>
      </c>
      <c r="E46" s="4" t="s">
        <v>11</v>
      </c>
      <c r="F46" t="s">
        <v>325</v>
      </c>
    </row>
    <row r="47" spans="1:6" x14ac:dyDescent="0.25">
      <c r="C47" t="s">
        <v>163</v>
      </c>
      <c r="D47" t="s">
        <v>273</v>
      </c>
      <c r="E47" s="5" t="s">
        <v>12</v>
      </c>
      <c r="F47" t="s">
        <v>328</v>
      </c>
    </row>
    <row r="49" spans="1:6" x14ac:dyDescent="0.25">
      <c r="A49" t="s">
        <v>329</v>
      </c>
      <c r="B49" t="s">
        <v>24</v>
      </c>
      <c r="C49" t="s">
        <v>142</v>
      </c>
      <c r="D49" t="s">
        <v>235</v>
      </c>
      <c r="E49" s="4" t="s">
        <v>11</v>
      </c>
      <c r="F49" t="s">
        <v>331</v>
      </c>
    </row>
    <row r="50" spans="1:6" x14ac:dyDescent="0.25">
      <c r="C50" t="s">
        <v>144</v>
      </c>
      <c r="D50" t="s">
        <v>330</v>
      </c>
      <c r="E50" s="4" t="s">
        <v>11</v>
      </c>
      <c r="F50" t="s">
        <v>17</v>
      </c>
    </row>
    <row r="51" spans="1:6" x14ac:dyDescent="0.25">
      <c r="C51" t="s">
        <v>162</v>
      </c>
      <c r="D51" t="s">
        <v>292</v>
      </c>
      <c r="E51" s="4" t="s">
        <v>11</v>
      </c>
      <c r="F51" t="s">
        <v>29</v>
      </c>
    </row>
    <row r="52" spans="1:6" x14ac:dyDescent="0.25">
      <c r="C52" t="s">
        <v>163</v>
      </c>
      <c r="D52" t="s">
        <v>269</v>
      </c>
      <c r="E52" s="4" t="s">
        <v>11</v>
      </c>
      <c r="F52" t="s">
        <v>25</v>
      </c>
    </row>
    <row r="53" spans="1:6" x14ac:dyDescent="0.25">
      <c r="C53" t="s">
        <v>164</v>
      </c>
      <c r="D53" t="s">
        <v>271</v>
      </c>
      <c r="E53" s="4" t="s">
        <v>11</v>
      </c>
      <c r="F53" t="s">
        <v>29</v>
      </c>
    </row>
    <row r="55" spans="1:6" x14ac:dyDescent="0.25">
      <c r="A55" t="s">
        <v>224</v>
      </c>
      <c r="B55" t="s">
        <v>24</v>
      </c>
      <c r="C55" t="s">
        <v>198</v>
      </c>
      <c r="D55" t="s">
        <v>332</v>
      </c>
      <c r="E55" s="4" t="s">
        <v>11</v>
      </c>
      <c r="F55" t="s">
        <v>321</v>
      </c>
    </row>
    <row r="56" spans="1:6" x14ac:dyDescent="0.25">
      <c r="C56" t="s">
        <v>141</v>
      </c>
      <c r="D56" t="s">
        <v>333</v>
      </c>
      <c r="E56" s="4" t="s">
        <v>11</v>
      </c>
      <c r="F56" t="s">
        <v>335</v>
      </c>
    </row>
    <row r="57" spans="1:6" x14ac:dyDescent="0.25">
      <c r="C57" t="s">
        <v>142</v>
      </c>
      <c r="D57" t="s">
        <v>302</v>
      </c>
      <c r="E57" s="4" t="s">
        <v>11</v>
      </c>
      <c r="F57" t="s">
        <v>334</v>
      </c>
    </row>
    <row r="58" spans="1:6" x14ac:dyDescent="0.25">
      <c r="C58" t="s">
        <v>144</v>
      </c>
      <c r="D58" t="s">
        <v>253</v>
      </c>
      <c r="E58" s="4" t="s">
        <v>11</v>
      </c>
      <c r="F58" t="s">
        <v>336</v>
      </c>
    </row>
    <row r="59" spans="1:6" x14ac:dyDescent="0.25">
      <c r="C59" t="s">
        <v>162</v>
      </c>
      <c r="D59" t="s">
        <v>290</v>
      </c>
      <c r="E59" s="4" t="s">
        <v>11</v>
      </c>
      <c r="F59" t="s">
        <v>337</v>
      </c>
    </row>
    <row r="60" spans="1:6" x14ac:dyDescent="0.25">
      <c r="C60" t="s">
        <v>163</v>
      </c>
      <c r="D60" t="s">
        <v>226</v>
      </c>
      <c r="E60" s="4" t="s">
        <v>11</v>
      </c>
      <c r="F60" t="s">
        <v>104</v>
      </c>
    </row>
    <row r="61" spans="1:6" x14ac:dyDescent="0.25">
      <c r="C61" t="s">
        <v>164</v>
      </c>
      <c r="D61" t="s">
        <v>273</v>
      </c>
      <c r="E61" s="4" t="s">
        <v>11</v>
      </c>
      <c r="F61" t="s">
        <v>338</v>
      </c>
    </row>
    <row r="63" spans="1:6" x14ac:dyDescent="0.25">
      <c r="A63" t="s">
        <v>282</v>
      </c>
      <c r="B63" t="s">
        <v>14</v>
      </c>
      <c r="C63" t="s">
        <v>142</v>
      </c>
      <c r="D63" t="s">
        <v>339</v>
      </c>
      <c r="E63" s="4" t="s">
        <v>11</v>
      </c>
      <c r="F63" t="s">
        <v>58</v>
      </c>
    </row>
    <row r="64" spans="1:6" x14ac:dyDescent="0.25">
      <c r="C64" t="s">
        <v>144</v>
      </c>
      <c r="D64" t="s">
        <v>267</v>
      </c>
      <c r="E64" s="4" t="s">
        <v>11</v>
      </c>
      <c r="F64" t="s">
        <v>340</v>
      </c>
    </row>
    <row r="65" spans="1:6" x14ac:dyDescent="0.25">
      <c r="C65" t="s">
        <v>162</v>
      </c>
      <c r="D65" t="s">
        <v>283</v>
      </c>
      <c r="E65" s="5" t="s">
        <v>12</v>
      </c>
      <c r="F65" t="s">
        <v>341</v>
      </c>
    </row>
    <row r="67" spans="1:6" x14ac:dyDescent="0.25">
      <c r="A67" t="s">
        <v>244</v>
      </c>
      <c r="B67" t="s">
        <v>14</v>
      </c>
      <c r="C67" t="s">
        <v>142</v>
      </c>
      <c r="D67" t="s">
        <v>342</v>
      </c>
      <c r="E67" s="4" t="s">
        <v>11</v>
      </c>
      <c r="F67" t="s">
        <v>110</v>
      </c>
    </row>
    <row r="68" spans="1:6" x14ac:dyDescent="0.25">
      <c r="C68" t="s">
        <v>144</v>
      </c>
      <c r="D68" t="s">
        <v>283</v>
      </c>
      <c r="E68" s="4" t="s">
        <v>11</v>
      </c>
      <c r="F68" t="s">
        <v>343</v>
      </c>
    </row>
    <row r="69" spans="1:6" x14ac:dyDescent="0.25">
      <c r="C69" t="s">
        <v>162</v>
      </c>
      <c r="D69" t="s">
        <v>358</v>
      </c>
      <c r="E69" s="4" t="s">
        <v>11</v>
      </c>
      <c r="F69" t="s">
        <v>344</v>
      </c>
    </row>
    <row r="70" spans="1:6" x14ac:dyDescent="0.25">
      <c r="C70" t="s">
        <v>163</v>
      </c>
      <c r="D70" t="s">
        <v>267</v>
      </c>
      <c r="E70" s="4" t="s">
        <v>11</v>
      </c>
      <c r="F70" t="s">
        <v>345</v>
      </c>
    </row>
    <row r="71" spans="1:6" x14ac:dyDescent="0.25">
      <c r="C71" t="s">
        <v>164</v>
      </c>
      <c r="D71" t="s">
        <v>273</v>
      </c>
      <c r="E71" s="5" t="s">
        <v>12</v>
      </c>
      <c r="F71" t="s">
        <v>346</v>
      </c>
    </row>
    <row r="73" spans="1:6" x14ac:dyDescent="0.25">
      <c r="A73" t="s">
        <v>249</v>
      </c>
      <c r="B73" t="s">
        <v>14</v>
      </c>
      <c r="C73" t="s">
        <v>198</v>
      </c>
      <c r="D73" t="s">
        <v>353</v>
      </c>
      <c r="E73" s="4" t="s">
        <v>11</v>
      </c>
      <c r="F73" t="s">
        <v>347</v>
      </c>
    </row>
    <row r="74" spans="1:6" x14ac:dyDescent="0.25">
      <c r="C74" t="s">
        <v>141</v>
      </c>
      <c r="D74" t="s">
        <v>354</v>
      </c>
      <c r="E74" s="4" t="s">
        <v>11</v>
      </c>
      <c r="F74" t="s">
        <v>348</v>
      </c>
    </row>
    <row r="75" spans="1:6" x14ac:dyDescent="0.25">
      <c r="C75" t="s">
        <v>142</v>
      </c>
      <c r="D75" t="s">
        <v>251</v>
      </c>
      <c r="E75" s="4" t="s">
        <v>11</v>
      </c>
      <c r="F75" t="s">
        <v>349</v>
      </c>
    </row>
    <row r="76" spans="1:6" x14ac:dyDescent="0.25">
      <c r="C76" t="s">
        <v>144</v>
      </c>
      <c r="D76" t="s">
        <v>355</v>
      </c>
      <c r="E76" s="4" t="s">
        <v>11</v>
      </c>
      <c r="F76" t="s">
        <v>350</v>
      </c>
    </row>
    <row r="77" spans="1:6" x14ac:dyDescent="0.25">
      <c r="C77" t="s">
        <v>162</v>
      </c>
      <c r="D77" t="s">
        <v>203</v>
      </c>
      <c r="E77" s="4" t="s">
        <v>11</v>
      </c>
      <c r="F77" t="s">
        <v>351</v>
      </c>
    </row>
    <row r="78" spans="1:6" x14ac:dyDescent="0.25">
      <c r="C78" t="s">
        <v>163</v>
      </c>
      <c r="D78" t="s">
        <v>226</v>
      </c>
      <c r="E78" s="5" t="s">
        <v>12</v>
      </c>
      <c r="F78" t="s">
        <v>352</v>
      </c>
    </row>
    <row r="80" spans="1:6" x14ac:dyDescent="0.25">
      <c r="A80" t="s">
        <v>356</v>
      </c>
      <c r="B80" t="s">
        <v>14</v>
      </c>
      <c r="C80" t="s">
        <v>142</v>
      </c>
      <c r="D80" t="s">
        <v>357</v>
      </c>
      <c r="E80" s="4" t="s">
        <v>11</v>
      </c>
      <c r="F80" t="s">
        <v>15</v>
      </c>
    </row>
    <row r="81" spans="1:6" x14ac:dyDescent="0.25">
      <c r="C81" t="s">
        <v>144</v>
      </c>
      <c r="D81" t="s">
        <v>170</v>
      </c>
      <c r="E81" s="4" t="s">
        <v>11</v>
      </c>
      <c r="F81" t="s">
        <v>38</v>
      </c>
    </row>
    <row r="82" spans="1:6" x14ac:dyDescent="0.25">
      <c r="C82" t="s">
        <v>162</v>
      </c>
      <c r="D82" t="s">
        <v>210</v>
      </c>
      <c r="E82" s="4" t="s">
        <v>11</v>
      </c>
      <c r="F82" t="s">
        <v>13</v>
      </c>
    </row>
    <row r="83" spans="1:6" x14ac:dyDescent="0.25">
      <c r="C83" t="s">
        <v>163</v>
      </c>
      <c r="D83" t="s">
        <v>147</v>
      </c>
      <c r="E83" s="5" t="s">
        <v>12</v>
      </c>
      <c r="F83" t="s">
        <v>107</v>
      </c>
    </row>
    <row r="85" spans="1:6" x14ac:dyDescent="0.25">
      <c r="A85" t="s">
        <v>359</v>
      </c>
      <c r="B85" t="s">
        <v>14</v>
      </c>
      <c r="C85" t="s">
        <v>141</v>
      </c>
      <c r="D85" t="s">
        <v>360</v>
      </c>
      <c r="E85" s="4" t="s">
        <v>11</v>
      </c>
      <c r="F85" t="s">
        <v>361</v>
      </c>
    </row>
    <row r="86" spans="1:6" x14ac:dyDescent="0.25">
      <c r="C86" t="s">
        <v>142</v>
      </c>
      <c r="D86" t="s">
        <v>251</v>
      </c>
      <c r="E86" s="4" t="s">
        <v>11</v>
      </c>
      <c r="F86" t="s">
        <v>362</v>
      </c>
    </row>
    <row r="87" spans="1:6" x14ac:dyDescent="0.25">
      <c r="C87" t="s">
        <v>144</v>
      </c>
      <c r="D87" t="s">
        <v>292</v>
      </c>
      <c r="E87" s="5" t="s">
        <v>12</v>
      </c>
      <c r="F87" t="s">
        <v>363</v>
      </c>
    </row>
    <row r="89" spans="1:6" x14ac:dyDescent="0.25">
      <c r="A89" t="s">
        <v>255</v>
      </c>
      <c r="B89" t="s">
        <v>14</v>
      </c>
      <c r="C89" t="s">
        <v>142</v>
      </c>
      <c r="D89" t="s">
        <v>364</v>
      </c>
      <c r="E89" s="5" t="s">
        <v>12</v>
      </c>
      <c r="F89" t="s">
        <v>25</v>
      </c>
    </row>
    <row r="91" spans="1:6" x14ac:dyDescent="0.25">
      <c r="A91" t="s">
        <v>365</v>
      </c>
      <c r="B91" t="s">
        <v>14</v>
      </c>
      <c r="C91" t="s">
        <v>366</v>
      </c>
      <c r="D91" t="s">
        <v>203</v>
      </c>
      <c r="E91" s="5" t="s">
        <v>12</v>
      </c>
      <c r="F91" t="s">
        <v>368</v>
      </c>
    </row>
    <row r="92" spans="1:6" x14ac:dyDescent="0.25">
      <c r="C92" t="s">
        <v>366</v>
      </c>
      <c r="D92" t="s">
        <v>367</v>
      </c>
      <c r="E92" s="4" t="s">
        <v>11</v>
      </c>
      <c r="F92" t="s">
        <v>369</v>
      </c>
    </row>
    <row r="93" spans="1:6" x14ac:dyDescent="0.25">
      <c r="C93" t="s">
        <v>366</v>
      </c>
      <c r="D93" t="s">
        <v>226</v>
      </c>
      <c r="E93" s="4" t="s">
        <v>11</v>
      </c>
      <c r="F93" t="s">
        <v>29</v>
      </c>
    </row>
    <row r="94" spans="1:6" x14ac:dyDescent="0.25">
      <c r="C94" t="s">
        <v>163</v>
      </c>
      <c r="D94" t="s">
        <v>273</v>
      </c>
      <c r="E94" s="5" t="s">
        <v>12</v>
      </c>
      <c r="F94" t="s">
        <v>20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44801-0BEA-4D56-8F8B-2EFF29695960}">
  <sheetPr>
    <pageSetUpPr fitToPage="1"/>
  </sheetPr>
  <dimension ref="A1:F40"/>
  <sheetViews>
    <sheetView zoomScaleNormal="100" workbookViewId="0">
      <selection activeCell="E39" sqref="E39:E40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5.85546875" bestFit="1" customWidth="1"/>
    <col min="5" max="5" width="7.42578125" bestFit="1" customWidth="1"/>
    <col min="6" max="6" width="18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197</v>
      </c>
      <c r="B2" t="s">
        <v>14</v>
      </c>
      <c r="C2" t="s">
        <v>198</v>
      </c>
      <c r="D2" t="s">
        <v>231</v>
      </c>
      <c r="E2" s="4" t="s">
        <v>11</v>
      </c>
      <c r="F2" t="s">
        <v>371</v>
      </c>
    </row>
    <row r="3" spans="1:6" x14ac:dyDescent="0.25">
      <c r="C3" t="s">
        <v>141</v>
      </c>
      <c r="D3" t="s">
        <v>240</v>
      </c>
      <c r="E3" s="4" t="s">
        <v>11</v>
      </c>
      <c r="F3" t="s">
        <v>372</v>
      </c>
    </row>
    <row r="4" spans="1:6" x14ac:dyDescent="0.25">
      <c r="C4" t="s">
        <v>142</v>
      </c>
      <c r="D4" t="s">
        <v>370</v>
      </c>
      <c r="E4" s="4" t="s">
        <v>11</v>
      </c>
      <c r="F4" t="s">
        <v>373</v>
      </c>
    </row>
    <row r="5" spans="1:6" x14ac:dyDescent="0.25">
      <c r="C5" t="s">
        <v>144</v>
      </c>
      <c r="D5" t="s">
        <v>266</v>
      </c>
      <c r="E5" s="4" t="s">
        <v>11</v>
      </c>
      <c r="F5" t="s">
        <v>374</v>
      </c>
    </row>
    <row r="6" spans="1:6" x14ac:dyDescent="0.25">
      <c r="C6" t="s">
        <v>162</v>
      </c>
      <c r="D6" t="s">
        <v>203</v>
      </c>
      <c r="E6" s="5" t="s">
        <v>12</v>
      </c>
      <c r="F6" t="s">
        <v>375</v>
      </c>
    </row>
    <row r="8" spans="1:6" x14ac:dyDescent="0.25">
      <c r="A8" t="s">
        <v>297</v>
      </c>
      <c r="B8" t="s">
        <v>34</v>
      </c>
      <c r="C8" t="s">
        <v>144</v>
      </c>
      <c r="D8" t="s">
        <v>376</v>
      </c>
      <c r="E8" s="4" t="s">
        <v>11</v>
      </c>
      <c r="F8" t="s">
        <v>135</v>
      </c>
    </row>
    <row r="9" spans="1:6" x14ac:dyDescent="0.25">
      <c r="C9" t="s">
        <v>162</v>
      </c>
      <c r="D9" t="s">
        <v>377</v>
      </c>
      <c r="E9" s="4" t="s">
        <v>11</v>
      </c>
      <c r="F9" t="s">
        <v>378</v>
      </c>
    </row>
    <row r="10" spans="1:6" x14ac:dyDescent="0.25">
      <c r="C10" t="s">
        <v>163</v>
      </c>
      <c r="D10" t="s">
        <v>302</v>
      </c>
      <c r="E10" s="5" t="s">
        <v>12</v>
      </c>
      <c r="F10" t="s">
        <v>61</v>
      </c>
    </row>
    <row r="12" spans="1:6" x14ac:dyDescent="0.25">
      <c r="A12" t="s">
        <v>153</v>
      </c>
      <c r="B12" t="s">
        <v>34</v>
      </c>
      <c r="C12" t="s">
        <v>142</v>
      </c>
      <c r="D12" t="s">
        <v>193</v>
      </c>
      <c r="E12" s="5" t="s">
        <v>12</v>
      </c>
      <c r="F12" t="s">
        <v>379</v>
      </c>
    </row>
    <row r="14" spans="1:6" x14ac:dyDescent="0.25">
      <c r="A14" t="s">
        <v>250</v>
      </c>
      <c r="B14" t="s">
        <v>14</v>
      </c>
      <c r="C14" t="s">
        <v>141</v>
      </c>
      <c r="D14" t="s">
        <v>355</v>
      </c>
      <c r="E14" s="4" t="s">
        <v>11</v>
      </c>
      <c r="F14" t="s">
        <v>380</v>
      </c>
    </row>
    <row r="15" spans="1:6" x14ac:dyDescent="0.25">
      <c r="C15" t="s">
        <v>142</v>
      </c>
      <c r="D15" t="s">
        <v>247</v>
      </c>
      <c r="E15" s="4" t="s">
        <v>11</v>
      </c>
      <c r="F15" t="s">
        <v>17</v>
      </c>
    </row>
    <row r="16" spans="1:6" x14ac:dyDescent="0.25">
      <c r="C16" t="s">
        <v>144</v>
      </c>
      <c r="D16" t="s">
        <v>318</v>
      </c>
      <c r="E16" s="4" t="s">
        <v>11</v>
      </c>
      <c r="F16" t="s">
        <v>19</v>
      </c>
    </row>
    <row r="17" spans="1:6" x14ac:dyDescent="0.25">
      <c r="C17" t="s">
        <v>162</v>
      </c>
      <c r="D17" t="s">
        <v>203</v>
      </c>
      <c r="E17" s="4" t="s">
        <v>11</v>
      </c>
      <c r="F17" t="s">
        <v>79</v>
      </c>
    </row>
    <row r="18" spans="1:6" x14ac:dyDescent="0.25">
      <c r="C18" t="s">
        <v>163</v>
      </c>
      <c r="D18" t="s">
        <v>147</v>
      </c>
      <c r="E18" s="4" t="s">
        <v>11</v>
      </c>
      <c r="F18" t="s">
        <v>381</v>
      </c>
    </row>
    <row r="19" spans="1:6" x14ac:dyDescent="0.25">
      <c r="C19" t="s">
        <v>164</v>
      </c>
      <c r="D19" t="s">
        <v>226</v>
      </c>
      <c r="E19" s="4" t="s">
        <v>11</v>
      </c>
      <c r="F19" t="s">
        <v>382</v>
      </c>
    </row>
    <row r="21" spans="1:6" x14ac:dyDescent="0.25">
      <c r="A21" t="s">
        <v>205</v>
      </c>
      <c r="B21" t="s">
        <v>14</v>
      </c>
      <c r="C21" t="s">
        <v>141</v>
      </c>
      <c r="D21" t="s">
        <v>383</v>
      </c>
      <c r="E21" s="4" t="s">
        <v>11</v>
      </c>
      <c r="F21" t="s">
        <v>384</v>
      </c>
    </row>
    <row r="22" spans="1:6" x14ac:dyDescent="0.25">
      <c r="C22" t="s">
        <v>142</v>
      </c>
      <c r="D22" t="s">
        <v>265</v>
      </c>
      <c r="E22" s="4" t="s">
        <v>11</v>
      </c>
      <c r="F22" t="s">
        <v>18</v>
      </c>
    </row>
    <row r="23" spans="1:6" x14ac:dyDescent="0.25">
      <c r="C23" t="s">
        <v>144</v>
      </c>
      <c r="D23" t="s">
        <v>170</v>
      </c>
      <c r="E23" s="4" t="s">
        <v>11</v>
      </c>
      <c r="F23" t="s">
        <v>19</v>
      </c>
    </row>
    <row r="24" spans="1:6" x14ac:dyDescent="0.25">
      <c r="C24" t="s">
        <v>162</v>
      </c>
      <c r="D24" t="s">
        <v>292</v>
      </c>
      <c r="E24" s="5" t="s">
        <v>12</v>
      </c>
      <c r="F24" t="s">
        <v>18</v>
      </c>
    </row>
    <row r="26" spans="1:6" x14ac:dyDescent="0.25">
      <c r="A26" t="s">
        <v>313</v>
      </c>
      <c r="B26" t="s">
        <v>34</v>
      </c>
      <c r="C26" t="s">
        <v>141</v>
      </c>
      <c r="D26" t="s">
        <v>385</v>
      </c>
      <c r="E26" s="4" t="s">
        <v>11</v>
      </c>
      <c r="F26" t="s">
        <v>384</v>
      </c>
    </row>
    <row r="27" spans="1:6" x14ac:dyDescent="0.25">
      <c r="C27" t="s">
        <v>142</v>
      </c>
      <c r="D27" t="s">
        <v>386</v>
      </c>
      <c r="E27" s="4" t="s">
        <v>11</v>
      </c>
      <c r="F27" t="s">
        <v>19</v>
      </c>
    </row>
    <row r="28" spans="1:6" x14ac:dyDescent="0.25">
      <c r="C28" t="s">
        <v>144</v>
      </c>
      <c r="D28" t="s">
        <v>223</v>
      </c>
      <c r="E28" s="4" t="s">
        <v>11</v>
      </c>
      <c r="F28" t="s">
        <v>388</v>
      </c>
    </row>
    <row r="29" spans="1:6" x14ac:dyDescent="0.25">
      <c r="C29" t="s">
        <v>162</v>
      </c>
      <c r="D29" t="s">
        <v>367</v>
      </c>
      <c r="E29" s="5" t="s">
        <v>12</v>
      </c>
      <c r="F29" t="s">
        <v>387</v>
      </c>
    </row>
    <row r="31" spans="1:6" x14ac:dyDescent="0.25">
      <c r="A31" t="s">
        <v>178</v>
      </c>
      <c r="B31" t="s">
        <v>34</v>
      </c>
      <c r="C31" t="s">
        <v>198</v>
      </c>
      <c r="D31" t="s">
        <v>389</v>
      </c>
      <c r="E31" s="4" t="s">
        <v>11</v>
      </c>
      <c r="F31" t="s">
        <v>391</v>
      </c>
    </row>
    <row r="32" spans="1:6" x14ac:dyDescent="0.25">
      <c r="C32" t="s">
        <v>141</v>
      </c>
      <c r="D32" t="s">
        <v>390</v>
      </c>
      <c r="E32" s="4" t="s">
        <v>11</v>
      </c>
      <c r="F32" t="s">
        <v>392</v>
      </c>
    </row>
    <row r="33" spans="1:6" x14ac:dyDescent="0.25">
      <c r="C33" t="s">
        <v>142</v>
      </c>
      <c r="D33" t="s">
        <v>269</v>
      </c>
      <c r="E33" s="4" t="s">
        <v>11</v>
      </c>
      <c r="F33" t="s">
        <v>396</v>
      </c>
    </row>
    <row r="34" spans="1:6" x14ac:dyDescent="0.25">
      <c r="C34" t="s">
        <v>144</v>
      </c>
      <c r="D34" t="s">
        <v>247</v>
      </c>
      <c r="E34" s="4" t="s">
        <v>11</v>
      </c>
      <c r="F34" t="s">
        <v>393</v>
      </c>
    </row>
    <row r="35" spans="1:6" x14ac:dyDescent="0.25">
      <c r="C35" t="s">
        <v>162</v>
      </c>
      <c r="D35" t="s">
        <v>236</v>
      </c>
      <c r="E35" s="4" t="s">
        <v>11</v>
      </c>
      <c r="F35" t="s">
        <v>397</v>
      </c>
    </row>
    <row r="36" spans="1:6" x14ac:dyDescent="0.25">
      <c r="C36" t="s">
        <v>163</v>
      </c>
      <c r="D36" t="s">
        <v>147</v>
      </c>
      <c r="E36" s="4" t="s">
        <v>11</v>
      </c>
      <c r="F36" t="s">
        <v>394</v>
      </c>
    </row>
    <row r="37" spans="1:6" x14ac:dyDescent="0.25">
      <c r="C37" t="s">
        <v>164</v>
      </c>
      <c r="D37" t="s">
        <v>203</v>
      </c>
      <c r="E37" s="4" t="s">
        <v>11</v>
      </c>
      <c r="F37" t="s">
        <v>395</v>
      </c>
    </row>
    <row r="39" spans="1:6" x14ac:dyDescent="0.25">
      <c r="A39" t="s">
        <v>329</v>
      </c>
      <c r="B39" t="s">
        <v>24</v>
      </c>
      <c r="C39" t="s">
        <v>142</v>
      </c>
      <c r="D39" t="s">
        <v>398</v>
      </c>
      <c r="E39" s="4" t="s">
        <v>11</v>
      </c>
      <c r="F39" t="s">
        <v>399</v>
      </c>
    </row>
    <row r="40" spans="1:6" x14ac:dyDescent="0.25">
      <c r="C40" t="s">
        <v>144</v>
      </c>
      <c r="D40" t="s">
        <v>288</v>
      </c>
      <c r="E40" s="5" t="s">
        <v>12</v>
      </c>
      <c r="F40" t="s">
        <v>90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9"/>
  <sheetViews>
    <sheetView tabSelected="1" workbookViewId="0">
      <selection activeCell="F7" sqref="F7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31</v>
      </c>
      <c r="C1" s="1" t="s">
        <v>32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2019</v>
      </c>
      <c r="B2">
        <v>3</v>
      </c>
      <c r="C2">
        <v>0</v>
      </c>
      <c r="D2">
        <v>3</v>
      </c>
      <c r="E2">
        <v>3</v>
      </c>
      <c r="F2" s="3">
        <f t="shared" ref="F2:F7" si="0">(D2-E2)/D2</f>
        <v>0</v>
      </c>
    </row>
    <row r="3" spans="1:6" x14ac:dyDescent="0.25">
      <c r="A3">
        <v>2020</v>
      </c>
      <c r="B3">
        <v>9</v>
      </c>
      <c r="C3">
        <v>0</v>
      </c>
      <c r="D3">
        <v>25</v>
      </c>
      <c r="E3">
        <v>6</v>
      </c>
      <c r="F3" s="3">
        <f t="shared" si="0"/>
        <v>0.76</v>
      </c>
    </row>
    <row r="4" spans="1:6" x14ac:dyDescent="0.25">
      <c r="A4">
        <v>2021</v>
      </c>
      <c r="B4">
        <v>19</v>
      </c>
      <c r="C4">
        <v>1</v>
      </c>
      <c r="D4">
        <v>35</v>
      </c>
      <c r="E4">
        <v>19</v>
      </c>
      <c r="F4" s="3">
        <f t="shared" si="0"/>
        <v>0.45714285714285713</v>
      </c>
    </row>
    <row r="5" spans="1:6" x14ac:dyDescent="0.25">
      <c r="A5">
        <v>2022</v>
      </c>
      <c r="B5">
        <v>19</v>
      </c>
      <c r="C5">
        <v>5</v>
      </c>
      <c r="D5">
        <v>57</v>
      </c>
      <c r="E5">
        <v>12</v>
      </c>
      <c r="F5" s="3">
        <f t="shared" si="0"/>
        <v>0.78947368421052633</v>
      </c>
    </row>
    <row r="6" spans="1:6" x14ac:dyDescent="0.25">
      <c r="A6">
        <v>2023</v>
      </c>
      <c r="B6">
        <v>17</v>
      </c>
      <c r="C6">
        <v>6</v>
      </c>
      <c r="D6">
        <v>65</v>
      </c>
      <c r="E6">
        <v>12</v>
      </c>
      <c r="F6" s="3">
        <f t="shared" si="0"/>
        <v>0.81538461538461537</v>
      </c>
    </row>
    <row r="7" spans="1:6" x14ac:dyDescent="0.25">
      <c r="A7">
        <v>2024</v>
      </c>
      <c r="B7">
        <v>8</v>
      </c>
      <c r="C7">
        <v>2</v>
      </c>
      <c r="D7">
        <v>19</v>
      </c>
      <c r="E7">
        <v>6</v>
      </c>
      <c r="F7" s="3">
        <f t="shared" si="0"/>
        <v>0.68421052631578949</v>
      </c>
    </row>
    <row r="8" spans="1:6" x14ac:dyDescent="0.25">
      <c r="A8" s="1" t="s">
        <v>6</v>
      </c>
      <c r="B8" s="2">
        <f>SUM(B2:B7)</f>
        <v>75</v>
      </c>
      <c r="C8" s="2">
        <f>SUM(C2:C7)</f>
        <v>14</v>
      </c>
      <c r="D8" s="2">
        <f>SUM(D2:D7)</f>
        <v>204</v>
      </c>
      <c r="E8" s="2">
        <f>SUM(E2:E7)</f>
        <v>58</v>
      </c>
      <c r="F8" s="6">
        <f>(D8-E8)/D8</f>
        <v>0.71568627450980393</v>
      </c>
    </row>
    <row r="9" spans="1:6" x14ac:dyDescent="0.25">
      <c r="A9" s="1" t="s">
        <v>30</v>
      </c>
      <c r="B9" s="2">
        <f>AVERAGE(B2:B7)</f>
        <v>12.5</v>
      </c>
      <c r="C9" s="2">
        <f>AVERAGE(C2:C7)</f>
        <v>2.3333333333333335</v>
      </c>
      <c r="D9" s="2">
        <f>AVERAGE(D2:D7)</f>
        <v>34</v>
      </c>
      <c r="E9" s="2">
        <f>AVERAGE(E2:E7)</f>
        <v>9.6666666666666661</v>
      </c>
      <c r="F9" s="6">
        <f>(D9-E9)/D9</f>
        <v>0.71568627450980404</v>
      </c>
    </row>
  </sheetData>
  <conditionalFormatting sqref="F2:F7">
    <cfRule type="iconSet" priority="4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2</vt:i4>
      </vt:variant>
    </vt:vector>
  </HeadingPairs>
  <TitlesOfParts>
    <vt:vector size="9" baseType="lpstr">
      <vt:lpstr>2019</vt:lpstr>
      <vt:lpstr>2020</vt:lpstr>
      <vt:lpstr>2021</vt:lpstr>
      <vt:lpstr>2022</vt:lpstr>
      <vt:lpstr>2023</vt:lpstr>
      <vt:lpstr>2024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2024-06-22T23:42:16Z</dcterms:modified>
</cp:coreProperties>
</file>