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44" documentId="8_{93652EBB-0AF5-45D6-8517-74581B0D3CB7}" xr6:coauthVersionLast="47" xr6:coauthVersionMax="47" xr10:uidLastSave="{96494E6B-D978-4844-BE68-C589838634AA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<sst xmlns="http://schemas.openxmlformats.org/spreadsheetml/2006/main" count="2678" uniqueCount="685">
  <si>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</si>
  <si>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</si>
  <si>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</si>
  <si>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</si>
  <si>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</si>
  <si>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</si>
  <si>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</si>
  <si>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</si>
  <si>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</si>
  <si>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</si>
  <si>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</si>
  <si>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</si>
  <si>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</si>
  <si>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</si>
  <si>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</si>
  <si>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</si>
  <si>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</si>
  <si>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</si>
  <si>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</si>
  <si>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</si>
  <si>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</si>
  <si>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</si>
  <si>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</si>
  <si>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</si>
  <si>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</si>
  <si>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</si>
  <si>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</si>
  <si>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</si>
  <si>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</si>
  <si>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</si>
  <si>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</si>
  <si>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</si>
  <si>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</si>
  <si>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</si>
  <si>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</si>
  <si>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</si>
  <si>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</si>
  <si>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</si>
  <si>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</si>
  <si>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</si>
  <si>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</si>
  <si>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</si>
  <si>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</si>
  <si>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</si>
  <si>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</si>
  <si>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</si>
  <si>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</si>
  <si>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</si>
  <si>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</si>
  <si>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</si>
  <si>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</si>
  <si>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</si>
  <si>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</si>
  <si>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</si>
  <si>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</si>
  <si>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</si>
  <si>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</si>
  <si>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</si>
  <si>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</si>
  <si>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</si>
  <si>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</si>
  <si>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</si>
  <si>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</si>
  <si>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</si>
  <si>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</si>
  <si>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</si>
  <si>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</si>
  <si>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</si>
  <si>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</si>
  <si>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</si>
  <si>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</si>
  <si>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</si>
  <si>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</si>
  <si>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</si>
  <si>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</si>
  <si>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</si>
  <si>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</si>
  <si>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</si>
  <si>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</si>
  <si>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</si>
  <si>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</si>
  <si>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</si>
  <si>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</si>
  <si>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</si>
  <si>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</si>
  <si>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</si>
  <si>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</si>
  <si>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</si>
  <si>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</si>
  <si>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</si>
  <si>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</si>
  <si>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</si>
  <si>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</si>
  <si>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</si>
  <si>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</si>
  <si>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</si>
  <si>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</si>
  <si>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</si>
  <si>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</si>
  <si>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</si>
  <si>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</si>
  <si>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</si>
  <si>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</si>
  <si>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</si>
  <si>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</si>
  <si>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</si>
  <si>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</si>
  <si>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</si>
  <si>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</si>
  <si>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</si>
  <si>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</si>
  <si>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</si>
  <si>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</si>
  <si>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</si>
  <si>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</si>
  <si>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</si>
  <si>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</si>
  <si>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</si>
  <si>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</si>
  <si>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</si>
  <si>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</si>
  <si>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</si>
  <si>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</si>
  <si>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</si>
  <si>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</si>
  <si>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</si>
  <si>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</si>
  <si>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</si>
  <si>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</si>
  <si>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</si>
  <si>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</si>
  <si>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</si>
  <si>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</si>
  <si>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</si>
  <si>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</si>
  <si>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</si>
  <si>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</si>
  <si>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</si>
  <si>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</si>
  <si>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</si>
  <si>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</si>
  <si>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</si>
  <si>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</si>
  <si>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</si>
  <si>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</si>
  <si>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</si>
  <si>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</si>
  <si>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</si>
  <si>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</si>
  <si>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</si>
  <si>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</si>
  <si>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</si>
  <si>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</si>
  <si>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</si>
  <si>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</si>
  <si>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</si>
  <si>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</si>
  <si>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</si>
  <si>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</si>
  <si>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</si>
  <si>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</si>
  <si>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</si>
  <si>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</si>
  <si>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</si>
  <si>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</si>
  <si>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</si>
  <si>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</si>
  <si>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</si>
  <si>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</si>
  <si>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</si>
  <si>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</si>
  <si>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</si>
  <si>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</si>
  <si>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</si>
  <si>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</si>
  <si>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</si>
  <si>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</si>
  <si>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</si>
  <si>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</si>
  <si>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</si>
  <si>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</si>
  <si>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</si>
  <si>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</si>
  <si>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</si>
  <si>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</si>
  <si>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</si>
  <si>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</si>
  <si>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</si>
  <si>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</si>
  <si>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</si>
  <si>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</si>
  <si>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</si>
  <si>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</si>
  <si>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</si>
  <si>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</si>
  <si>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</si>
  <si>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</si>
  <si>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</si>
  <si>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</si>
  <si>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</si>
  <si>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</si>
  <si>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</si>
  <si>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</si>
  <si>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</si>
  <si>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</si>
  <si>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</si>
  <si>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</si>
  <si>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</si>
  <si>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</si>
  <si>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</si>
  <si>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</si>
  <si>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</si>
  <si>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</si>
  <si>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</si>
  <si>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</si>
  <si>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</si>
  <si>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</si>
  <si>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</si>
  <si>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</si>
  <si>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</si>
  <si>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</si>
  <si>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</si>
  <si>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</si>
  <si>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</si>
  <si>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</si>
  <si>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</si>
  <si>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</si>
  <si>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</si>
  <si>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</si>
  <si>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</si>
  <si>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</si>
  <si>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</si>
  <si>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</si>
  <si>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</si>
  <si>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</si>
  <si>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</si>
  <si>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</si>
  <si>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</si>
  <si>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</si>
  <si>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</si>
  <si>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</si>
  <si>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</si>
  <si>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</si>
  <si>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</si>
  <si>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</si>
  <si>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</si>
  <si>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</si>
  <si>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</si>
  <si>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</si>
  <si>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</si>
  <si>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</si>
  <si>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</si>
  <si>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</si>
  <si>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</si>
  <si>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</si>
  <si>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</si>
  <si>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</si>
  <si>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</si>
  <si>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</si>
  <si>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</si>
  <si>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</si>
  <si>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</si>
  <si>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</si>
  <si>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</si>
  <si>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</si>
  <si>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</si>
  <si>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</si>
  <si>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</si>
  <si>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</si>
  <si>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</si>
  <si>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</si>
  <si>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</si>
  <si>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</si>
  <si>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</si>
  <si>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</si>
  <si>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</si>
  <si>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</si>
  <si>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</si>
  <si>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</si>
  <si>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</si>
  <si>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</si>
  <si>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</si>
  <si>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</si>
  <si>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</si>
  <si>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</si>
  <si>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</si>
  <si>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</si>
  <si>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</si>
  <si>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</si>
  <si>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</si>
  <si>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</si>
  <si>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</si>
  <si>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</si>
  <si>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</si>
  <si>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</si>
  <si>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</si>
  <si>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</si>
  <si>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</si>
  <si>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</si>
  <si>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</si>
  <si>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</si>
  <si>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</si>
  <si>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</si>
  <si>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</si>
  <si>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</si>
  <si>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</si>
  <si>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</si>
  <si>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</si>
  <si>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</si>
  <si>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</si>
  <si>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</si>
  <si>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</si>
  <si>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</si>
  <si>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</si>
  <si>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</si>
  <si>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</si>
  <si>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</si>
  <si>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</si>
  <si>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</si>
  <si>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</si>
  <si>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</si>
  <si>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</si>
  <si>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</si>
  <si>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</si>
  <si>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</si>
  <si>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</si>
  <si>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</si>
  <si>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</si>
  <si>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</si>
  <si>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</si>
  <si>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</si>
  <si>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</si>
  <si>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</si>
  <si>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</si>
  <si>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</si>
  <si>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</si>
  <si>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</si>
  <si>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</si>
  <si>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</si>
  <si>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</si>
  <si>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</si>
  <si>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</si>
  <si>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</si>
  <si>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</si>
  <si>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</si>
  <si>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</si>
  <si>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</si>
  <si>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</si>
  <si>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</si>
  <si>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</si>
  <si>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</si>
  <si>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</si>
  <si>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</si>
  <si>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</si>
  <si>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</si>
  <si>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</si>
  <si>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</si>
  <si>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</si>
  <si>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</si>
  <si>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</si>
  <si>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</si>
  <si>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</si>
  <si>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</si>
  <si>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</si>
  <si>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</si>
  <si>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</si>
  <si>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</si>
  <si>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</si>
  <si>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</si>
  <si>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</si>
  <si>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</si>
  <si>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</si>
  <si>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</si>
  <si>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</si>
  <si>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</si>
  <si>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</si>
  <si>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</si>
  <si>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</si>
  <si>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</si>
  <si>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</si>
  <si>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</si>
  <si>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</si>
  <si>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</si>
  <si>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</si>
  <si>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</si>
  <si>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</si>
  <si>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</si>
  <si>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</si>
  <si>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</si>
  <si>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</si>
  <si>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</si>
  <si>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</si>
  <si>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</si>
  <si>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</si>
  <si>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</si>
  <si>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</si>
  <si>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</si>
  <si>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</si>
  <si>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</si>
  <si>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</si>
  <si>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</si>
  <si>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</si>
  <si>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</si>
  <si>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</si>
  <si>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</si>
  <si>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</si>
  <si>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</si>
  <si>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</si>
  <si>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</si>
  <si>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</si>
  <si>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</si>
  <si>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</si>
  <si>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</si>
  <si>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</si>
  <si>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</si>
  <si>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</si>
  <si>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</si>
  <si>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</si>
  <si>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</si>
  <si>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</si>
  <si>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</si>
  <si>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</si>
  <si>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</si>
  <si>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</si>
  <si>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</si>
  <si>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</si>
  <si>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</si>
  <si>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</si>
  <si>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</si>
  <si>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</si>
  <si>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</si>
  <si>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</si>
  <si>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</si>
  <si>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</si>
  <si>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</si>
  <si>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</si>
  <si>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</si>
  <si>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</si>
  <si>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</si>
  <si>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</si>
  <si>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</si>
  <si>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</si>
  <si>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</si>
  <si>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</si>
  <si>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</si>
  <si>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</si>
  <si>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</si>
  <si>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</si>
  <si>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</si>
  <si>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</si>
  <si>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</si>
  <si>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</si>
  <si>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</si>
  <si>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</si>
  <si>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</si>
  <si>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</si>
  <si>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</si>
  <si>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</si>
  <si>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</si>
  <si>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</si>
  <si>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</si>
  <si>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</si>
  <si>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</si>
  <si>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</si>
  <si>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</si>
  <si>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</si>
  <si>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</si>
  <si>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</si>
  <si>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</si>
  <si>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</si>
  <si>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</si>
  <si>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</si>
  <si>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</si>
  <si>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</si>
  <si>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</si>
  <si>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</si>
  <si>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</si>
  <si>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</si>
  <si>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</si>
  <si>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</si>
  <si>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</si>
  <si>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</si>
  <si>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</si>
  <si>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</si>
  <si>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</si>
  <si>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</si>
  <si>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</si>
  <si>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</si>
  <si>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</si>
  <si>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</si>
  <si>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</si>
  <si>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</si>
  <si>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</si>
  <si>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</si>
  <si>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</si>
  <si>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</si>
  <si>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</si>
  <si>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</si>
  <si>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</si>
  <si>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</si>
  <si>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</si>
  <si>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</si>
  <si>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</si>
  <si>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</si>
  <si>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</si>
  <si>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</si>
  <si>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</si>
  <si>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</si>
  <si>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</si>
  <si>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</si>
  <si>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</si>
  <si>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</si>
  <si>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</si>
  <si>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</si>
  <si>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</si>
  <si>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</si>
  <si>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</si>
  <si>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</si>
  <si>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</si>
  <si>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</si>
  <si>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</si>
  <si>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</si>
  <si>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</si>
  <si>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</si>
  <si>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</si>
  <si>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</si>
  <si>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</si>
  <si>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</si>
  <si>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</si>
  <si>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</si>
  <si>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</si>
  <si>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</si>
  <si>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</si>
  <si>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</si>
  <si>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</si>
  <si>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</si>
  <si>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</si>
  <si>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</si>
  <si>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</si>
  <si>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</si>
  <si>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</si>
  <si>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</si>
  <si>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</si>
  <si>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</si>
  <si>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</si>
  <si>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</si>
  <si>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</si>
  <si>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</si>
  <si>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</si>
  <si>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</si>
  <si>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</si>
  <si>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</si>
  <si>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</si>
  <si>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</si>
  <si>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</si>
  <si>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</si>
  <si>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</si>
  <si>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</si>
  <si>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</si>
  <si>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</si>
  <si>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</si>
  <si>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</si>
  <si>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</si>
  <si>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</si>
  <si>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</si>
  <si>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</si>
  <si>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</si>
  <si>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</si>
  <si>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</si>
  <si>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</si>
  <si>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</si>
  <si>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</si>
  <si>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</si>
  <si>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</si>
  <si>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</si>
  <si>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</si>
  <si>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</si>
  <si>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</si>
  <si>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</si>
  <si>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</si>
  <si>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</si>
  <si>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</si>
  <si>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</si>
  <si>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</si>
  <si>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</si>
  <si>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</si>
  <si>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</si>
  <si>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</si>
  <si>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</si>
  <si>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</si>
  <si>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</si>
  <si>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</si>
  <si>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</si>
  <si>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</si>
  <si>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</si>
  <si>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</si>
  <si>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</si>
  <si>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</si>
  <si>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</si>
  <si>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</si>
  <si>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</si>
  <si>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</si>
  <si>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</si>
  <si>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</si>
  <si>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</si>
  <si>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</si>
  <si>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</si>
  <si>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</si>
  <si>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</si>
  <si>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</si>
  <si>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</si>
  <si>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</si>
  <si>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</si>
  <si>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</si>
  <si>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</si>
  <si>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</si>
  <si>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</si>
  <si>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</si>
  <si>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</si>
  <si>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</si>
  <si>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</si>
  <si>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</si>
  <si>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</si>
  <si>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</si>
  <si>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</si>
  <si>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</si>
  <si>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</si>
  <si>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</si>
  <si>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</si>
  <si>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</si>
  <si>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</si>
  <si>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</si>
  <si>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</si>
  <si>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</si>
  <si>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</si>
  <si>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</si>
  <si>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</si>
  <si>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</si>
  <si>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</si>
  <si>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</si>
  <si>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</si>
  <si>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</si>
  <si>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</si>
  <si>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</si>
  <si>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</si>
  <si>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</si>
  <si>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</si>
  <si>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</si>
  <si>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</si>
  <si>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</si>
  <si>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</si>
  <si>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</si>
  <si>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</si>
  <si>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</si>
  <si>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</si>
  <si>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</si>
  <si>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</si>
  <si>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</si>
  <si>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</si>
  <si>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</si>
  <si>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</si>
  <si>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</si>
  <si>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</si>
  <si>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</si>
  <si>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</si>
  <si>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</si>
  <si>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</si>
  <si>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</si>
  <si>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</si>
  <si>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</si>
  <si>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</si>
  <si>
    <t>Robin Montgomery (USA)</t>
  </si>
  <si>
    <t>6-4 3-6 6-3</t>
  </si>
  <si>
    <t>6-1 6-7(5) 6-4</t>
  </si>
  <si>
    <t>1-6 7-5 7-6(5)</t>
  </si>
  <si>
    <t>7-5 4-6 7-6(7)</t>
  </si>
  <si>
    <t>iTALIAN OPEN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</si>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</sst>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49"/>
  <sheetViews>
    <sheetView workbookViewId="0">
      <selection activeCell="D44" sqref="D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25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25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670</v>
      </c>
    </row>
    <row r="28" spans="1:6" x14ac:dyDescent="0.25">
      <c r="A28" t="s">
        <v>631</v>
      </c>
      <c r="B28" t="s">
        <v>18</v>
      </c>
      <c r="C28" t="s">
        <v>165</v>
      </c>
      <c r="D28" t="s">
        <v>171</v>
      </c>
      <c r="E28" s="6" t="s">
        <v>136</v>
      </c>
      <c r="F28" t="s">
        <v>672</v>
      </c>
    </row>
    <row r="29" spans="1:6" x14ac:dyDescent="0.25">
      <c r="C29" t="s">
        <v>127</v>
      </c>
      <c r="D29" t="s">
        <v>671</v>
      </c>
      <c r="E29" s="6" t="s">
        <v>136</v>
      </c>
      <c r="F29" t="s">
        <v>673</v>
      </c>
    </row>
    <row r="30" spans="1:6" x14ac:dyDescent="0.25">
      <c r="C30" t="s">
        <v>133</v>
      </c>
      <c r="D30" t="s">
        <v>427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634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674</v>
      </c>
    </row>
    <row r="33" spans="1:6" x14ac:dyDescent="0.25">
      <c r="C33" t="s">
        <v>157</v>
      </c>
      <c r="D33" t="s">
        <v>579</v>
      </c>
      <c r="E33" s="5" t="s">
        <v>129</v>
      </c>
      <c r="F33" t="s">
        <v>675</v>
      </c>
    </row>
    <row r="35" spans="1:6" x14ac:dyDescent="0.25">
      <c r="A35" t="s">
        <v>676</v>
      </c>
      <c r="B35" t="s">
        <v>18</v>
      </c>
      <c r="C35" t="s">
        <v>165</v>
      </c>
      <c r="D35" t="s">
        <v>677</v>
      </c>
      <c r="E35" s="6" t="s">
        <v>136</v>
      </c>
      <c r="F35" t="s">
        <v>597</v>
      </c>
    </row>
    <row r="36" spans="1:6" x14ac:dyDescent="0.25">
      <c r="C36" t="s">
        <v>127</v>
      </c>
      <c r="D36" t="s">
        <v>318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433</v>
      </c>
      <c r="E37" s="6" t="s">
        <v>136</v>
      </c>
      <c r="F37" t="s">
        <v>678</v>
      </c>
    </row>
    <row r="38" spans="1:6" x14ac:dyDescent="0.25">
      <c r="C38" t="s">
        <v>141</v>
      </c>
      <c r="D38" t="s">
        <v>488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427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579</v>
      </c>
      <c r="E40" s="5" t="s">
        <v>129</v>
      </c>
      <c r="F40" t="s">
        <v>16</v>
      </c>
    </row>
    <row r="42" spans="1:6" x14ac:dyDescent="0.25">
      <c r="A42" t="s">
        <v>299</v>
      </c>
      <c r="B42" t="s">
        <v>18</v>
      </c>
      <c r="C42" t="s">
        <v>164</v>
      </c>
      <c r="D42" t="s">
        <v>679</v>
      </c>
      <c r="E42" s="6" t="s">
        <v>136</v>
      </c>
      <c r="F42" t="s">
        <v>489</v>
      </c>
    </row>
    <row r="43" spans="1:6" x14ac:dyDescent="0.25">
      <c r="C43" t="s">
        <v>165</v>
      </c>
      <c r="D43" t="s">
        <v>680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572</v>
      </c>
      <c r="E44" s="6" t="s">
        <v>136</v>
      </c>
      <c r="F44" t="s">
        <v>682</v>
      </c>
    </row>
    <row r="45" spans="1:6" x14ac:dyDescent="0.25">
      <c r="C45" t="s">
        <v>133</v>
      </c>
      <c r="D45" t="s">
        <v>666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634</v>
      </c>
      <c r="E46" s="5" t="s">
        <v>129</v>
      </c>
      <c r="F46" t="s">
        <v>681</v>
      </c>
    </row>
    <row r="48" spans="1:6" x14ac:dyDescent="0.25">
      <c r="A48" t="s">
        <v>683</v>
      </c>
      <c r="B48" t="s">
        <v>90</v>
      </c>
      <c r="C48" t="s">
        <v>133</v>
      </c>
      <c r="D48" t="s">
        <v>495</v>
      </c>
      <c r="E48" s="6" t="s">
        <v>136</v>
      </c>
      <c r="F48" t="s">
        <v>34</v>
      </c>
    </row>
    <row r="49" spans="3:6" x14ac:dyDescent="0.25">
      <c r="C49" t="s">
        <v>141</v>
      </c>
      <c r="D49" t="s">
        <v>230</v>
      </c>
      <c r="E49" s="5" t="s">
        <v>129</v>
      </c>
      <c r="F49" t="s">
        <v>684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10</v>
      </c>
      <c r="C12">
        <v>1</v>
      </c>
      <c r="D12">
        <v>30</v>
      </c>
      <c r="E12">
        <v>9</v>
      </c>
      <c r="F12" s="2">
        <f t="shared" si="1"/>
        <v>0.7</v>
      </c>
    </row>
    <row r="13" spans="1:6" x14ac:dyDescent="0.25">
      <c r="A13" s="1" t="s">
        <v>12</v>
      </c>
      <c r="B13" s="3">
        <f>SUM(B2:B12)</f>
        <v>194</v>
      </c>
      <c r="C13" s="3">
        <f>SUM(C2:C12)</f>
        <v>14</v>
      </c>
      <c r="D13" s="3">
        <f>SUM(D2:D12)</f>
        <v>381</v>
      </c>
      <c r="E13" s="3">
        <f>SUM(E2:E12)</f>
        <v>174</v>
      </c>
      <c r="F13" s="4">
        <f t="shared" ref="F13:F14" si="2">(D13-E13)/D13</f>
        <v>0.54330708661417326</v>
      </c>
    </row>
    <row r="14" spans="1:6" x14ac:dyDescent="0.25">
      <c r="A14" s="1" t="s">
        <v>13</v>
      </c>
      <c r="B14" s="3">
        <f>AVERAGE(B2:B12)</f>
        <v>17.636363636363637</v>
      </c>
      <c r="C14" s="3">
        <f>AVERAGE(C2:C12)</f>
        <v>1.2727272727272727</v>
      </c>
      <c r="D14" s="3">
        <f>AVERAGE(D2:D12)</f>
        <v>34.636363636363633</v>
      </c>
      <c r="E14" s="3">
        <f>AVERAGE(E2:E12)</f>
        <v>15.818181818181818</v>
      </c>
      <c r="F14" s="4">
        <f t="shared" si="2"/>
        <v>0.54330708661417315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2024-06-26T01:40:20Z</dcterms:modified>
</cp:coreProperties>
</file>