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317" documentId="114_{AC9F4747-BE0F-452C-A2C8-58738AABDFF9}" xr6:coauthVersionLast="47" xr6:coauthVersionMax="47" xr10:uidLastSave="{9008C62B-3230-4ABA-9821-97B8ED67B6B5}"/>
  <bookViews>
    <workbookView xWindow="-120" yWindow="-120" windowWidth="38640" windowHeight="21120" activeTab="5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YTD Stats" sheetId="1" r:id="rId6"/>
    <sheet name="Wins-Losses" sheetId="41" r:id="rId7"/>
    <sheet name="Winning Percentile Range" sheetId="4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4" i="1"/>
  <c r="F3" i="1"/>
  <c r="F2" i="1"/>
  <c r="F8" i="1" l="1"/>
  <c r="F7" i="1" l="1"/>
</calcChain>
</file>

<file path=xl/sharedStrings.xml><?xml version="1.0" encoding="utf-8"?>
<sst xmlns="http://schemas.openxmlformats.org/spreadsheetml/2006/main" count="1099" uniqueCount="367">
  <si>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</si>
  <si>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</si>
  <si>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</si>
  <si>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</si>
  <si>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</si>
  <si>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</si>
  <si>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</si>
  <si>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</si>
  <si>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</si>
  <si>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</si>
  <si>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</si>
  <si>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</si>
  <si>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</si>
  <si>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</si>
  <si>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</si>
  <si>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</si>
  <si>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</si>
  <si>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</si>
  <si>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</si>
  <si>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</si>
  <si>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</si>
  <si>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</si>
  <si>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</si>
  <si>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</si>
  <si>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</si>
  <si>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</si>
  <si>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</si>
  <si>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</si>
  <si>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</si>
  <si>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</si>
  <si>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</si>
  <si>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</si>
  <si>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</si>
  <si>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</si>
  <si>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</si>
  <si>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</si>
  <si>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</si>
  <si>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</si>
  <si>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</si>
  <si>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</si>
  <si>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</si>
  <si>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</si>
  <si>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</si>
  <si>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</si>
  <si>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</si>
  <si>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</si>
  <si>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</si>
  <si>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</si>
  <si>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</si>
  <si>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</si>
  <si>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</si>
  <si>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</si>
  <si>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</si>
  <si>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</si>
  <si>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</si>
  <si>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</si>
  <si>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</si>
  <si>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</si>
  <si>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</si>
  <si>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</si>
  <si>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</si>
  <si>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</si>
  <si>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</si>
  <si>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</si>
  <si>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</si>
  <si>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</si>
  <si>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</si>
  <si>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</si>
  <si>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</si>
  <si>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</si>
  <si>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</si>
  <si>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</si>
  <si>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</si>
  <si>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</si>
  <si>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</si>
  <si>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</si>
  <si>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</si>
  <si>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</si>
  <si>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</si>
  <si>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</si>
  <si>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</si>
  <si>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</si>
  <si>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</si>
  <si>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</si>
  <si>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</si>
  <si>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</si>
  <si>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</si>
  <si>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</si>
  <si>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</si>
  <si>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</si>
  <si>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</si>
  <si>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</si>
  <si>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</si>
  <si>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</si>
  <si>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</si>
  <si>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</si>
  <si>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</si>
  <si>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</si>
  <si>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</si>
  <si>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</si>
  <si>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</si>
  <si>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</si>
  <si>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</si>
  <si>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</si>
  <si>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</si>
  <si>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</si>
  <si>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</si>
  <si>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</si>
  <si>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</si>
  <si>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</si>
  <si>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</si>
  <si>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</si>
  <si>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</si>
  <si>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</si>
  <si>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</si>
  <si>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</si>
  <si>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</si>
  <si>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</si>
  <si>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</si>
  <si>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</si>
  <si>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</si>
  <si>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</si>
  <si>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</si>
  <si>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</si>
  <si>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</si>
  <si>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</si>
  <si>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</si>
  <si>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</si>
  <si>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</si>
  <si>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</si>
  <si>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</si>
  <si>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</si>
  <si>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</si>
  <si>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</si>
  <si>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</si>
  <si>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</si>
  <si>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</si>
  <si>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</si>
  <si>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</si>
  <si>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</si>
  <si>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</si>
  <si>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</si>
  <si>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</si>
  <si>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</si>
  <si>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</si>
  <si>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</si>
  <si>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</si>
  <si>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</si>
  <si>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</si>
  <si>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</si>
  <si>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</si>
  <si>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</si>
  <si>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</si>
  <si>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</si>
  <si>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</si>
  <si>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</si>
  <si>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</si>
  <si>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</si>
  <si>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</si>
  <si>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</si>
  <si>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</si>
  <si>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</si>
  <si>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</si>
  <si>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</si>
  <si>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</si>
  <si>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</si>
  <si>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</si>
  <si>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</si>
  <si>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</si>
  <si>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</si>
  <si>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</si>
  <si>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</si>
  <si>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</si>
  <si>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</si>
  <si>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</si>
  <si>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</si>
  <si>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</si>
  <si>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</si>
  <si>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</si>
  <si>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</si>
  <si>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</si>
  <si>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</si>
  <si>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</si>
  <si>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</si>
  <si>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</si>
  <si>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</si>
  <si>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</si>
  <si>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</si>
  <si>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</si>
  <si>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</si>
  <si>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</si>
  <si>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</si>
  <si>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</si>
  <si>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</si>
  <si>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</si>
  <si>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</si>
  <si>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</si>
  <si>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</si>
  <si>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</si>
  <si>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</si>
  <si>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</si>
  <si>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</si>
  <si>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</si>
  <si>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</si>
  <si>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</si>
  <si>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</si>
  <si>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</si>
  <si>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</si>
  <si>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</si>
  <si>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</si>
  <si>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</si>
  <si>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</si>
  <si>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</si>
  <si>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</si>
  <si>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</si>
  <si>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</si>
  <si>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</si>
  <si>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</si>
  <si>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</si>
  <si>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</si>
  <si>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</si>
  <si>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</si>
  <si>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</si>
  <si>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</si>
  <si>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</si>
  <si>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</si>
  <si>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</si>
  <si>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</si>
  <si>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</si>
  <si>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</si>
  <si>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</si>
  <si>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</si>
  <si>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</si>
  <si>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</si>
  <si>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</si>
  <si>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</si>
  <si>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</si>
  <si>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</si>
  <si>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</si>
  <si>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</si>
  <si>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</si>
  <si>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</si>
  <si>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</si>
  <si>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</si>
  <si>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</si>
  <si>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</si>
  <si>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</si>
  <si>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</si>
  <si>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</si>
  <si>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</si>
  <si>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</si>
  <si>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</si>
  <si>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</si>
  <si>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</si>
  <si>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</si>
  <si>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</si>
  <si>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</si>
  <si>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</si>
  <si>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</si>
  <si>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</si>
  <si>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</si>
  <si>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</si>
  <si>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</si>
  <si>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</si>
  <si>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</si>
  <si>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</si>
  <si>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</si>
  <si>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</si>
  <si>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</si>
  <si>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</si>
  <si>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</si>
  <si>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</si>
  <si>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</si>
  <si>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</si>
  <si>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</si>
  <si>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</si>
  <si>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</si>
  <si>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</si>
  <si>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</si>
  <si>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</si>
  <si>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</si>
  <si>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</si>
  <si>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</si>
  <si>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</si>
  <si>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</si>
  <si>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</si>
  <si>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</si>
  <si>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</si>
  <si>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</si>
  <si>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</si>
  <si>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</si>
  <si>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</si>
  <si>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</si>
  <si>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</si>
  <si>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</si>
  <si>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</si>
  <si>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</si>
  <si>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</si>
  <si>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</si>
  <si>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</si>
  <si>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</si>
  <si>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</si>
  <si>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</si>
  <si>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</si>
  <si>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</si>
  <si>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</si>
  <si>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</si>
  <si>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</si>
  <si>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</si>
  <si>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</si>
  <si>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</si>
  <si>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</si>
  <si>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</si>
  <si>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</si>
  <si>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</si>
  <si>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</si>
  <si>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</si>
  <si>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</si>
  <si>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</si>
  <si>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</si>
  <si>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</si>
  <si>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</si>
  <si>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</si>
  <si>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</si>
  <si>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</si>
  <si>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</si>
  <si>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</si>
  <si>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</si>
  <si>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</si>
  <si>
    <t>QUEEN'S CLUB CHAMPIONSHIPS</t>
  </si>
  <si>
    <t>Jiří Lehečka (CZECH REPUBLIC)</t>
  </si>
  <si>
    <t>4-6 7-5 7-6(3)</t>
  </si>
  <si>
    <t>Jérémy Chardy (FRANCE)</t>
  </si>
  <si>
    <t>Alexandre Müller (FRANCE)</t>
  </si>
  <si>
    <t>6-3 6-7(6) 6-3 7-5</t>
  </si>
  <si>
    <t>6-4 7-6(2) 6-3</t>
  </si>
  <si>
    <t>3-6 6-3 6-3 6-3</t>
  </si>
  <si>
    <t>7-6(3) 6-4 6-4</t>
  </si>
  <si>
    <t>1-6 7-6(6) 6-1 3-6 6-4</t>
  </si>
  <si>
    <t>Ben Shelton (USA)</t>
  </si>
  <si>
    <t>3-6 7-6(2) 7-6(3)</t>
  </si>
  <si>
    <t>3-6 6-4 6-3</t>
  </si>
  <si>
    <t>Jordan Thompson (AUSTRALIA)</t>
  </si>
  <si>
    <t>7-6(6) 6-7(0) 6-3</t>
  </si>
  <si>
    <t>4-6 6-3 6-4</t>
  </si>
  <si>
    <t>2-6 7-6(4) 6-3</t>
  </si>
  <si>
    <t>5-7 7-6(7) 7-6(4)</t>
  </si>
  <si>
    <t>6-2 3-2 RETIRED</t>
  </si>
  <si>
    <t>6-3 6-1 7-6(4)</t>
  </si>
  <si>
    <t>6-2 6-3 4-6 6-3</t>
  </si>
  <si>
    <t>6-3 6-3 6-4</t>
  </si>
  <si>
    <t>6-3 6-2 6-4</t>
  </si>
  <si>
    <t>7-6(3) 6-1 3-6 6-3</t>
  </si>
  <si>
    <t>Dominik Koepfer (GERMANY)</t>
  </si>
  <si>
    <t>Lloyd Harris (SOUTH AFRICA)</t>
  </si>
  <si>
    <t>Matteo Arnaldi (ITALY)</t>
  </si>
  <si>
    <t>CHINA OPEN</t>
  </si>
  <si>
    <t>Yannick Hanfmann (GERMANY)</t>
  </si>
  <si>
    <t>Max Purcell (AUSTRALIA)</t>
  </si>
  <si>
    <t>SHANGHAI MASTERS</t>
  </si>
  <si>
    <t>2nd</t>
  </si>
  <si>
    <t>3rd</t>
  </si>
  <si>
    <t>4th</t>
  </si>
  <si>
    <t>Grégoire Barrère (FRANCE)</t>
  </si>
  <si>
    <t xml:space="preserve">6-2 7-5 </t>
  </si>
  <si>
    <t>7-6(1) 6-4</t>
  </si>
  <si>
    <t>5-7 6-2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</si>
</sst>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A1-9E5F-62BD767D4E1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FA1-9E5F-62BD767D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90175"/>
        <c:axId val="969783935"/>
      </c:barChart>
      <c:catAx>
        <c:axId val="9697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83935"/>
        <c:crosses val="autoZero"/>
        <c:auto val="1"/>
        <c:lblAlgn val="ctr"/>
        <c:lblOffset val="100"/>
        <c:noMultiLvlLbl val="0"/>
      </c:catAx>
      <c:valAx>
        <c:axId val="9697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560-A478-F11D3B86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96031"/>
        <c:axId val="1171696447"/>
      </c:lineChart>
      <c:catAx>
        <c:axId val="11716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447"/>
        <c:crosses val="autoZero"/>
        <c:auto val="1"/>
        <c:lblAlgn val="ctr"/>
        <c:lblOffset val="100"/>
        <c:noMultiLvlLbl val="0"/>
      </c:catAx>
      <c:valAx>
        <c:axId val="11716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35182-092C-44EB-8025-A1528C7616D2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CFFB0-258D-42D4-80E8-C2180D3E9E44}">
  <sheetPr/>
  <sheetViews>
    <sheetView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EE837-D0CE-129B-3E5A-FED4D400D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06F59-062C-8347-666D-76B9BD5A3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activeCell="A2" sqref="A2"/>
    </sheetView>
  </sheetViews>
  <sheetFormatPr defaultRowHeight="15" x14ac:dyDescent="0.25"/>
  <cols>
    <col min="1" max="1" width="20.28515625" bestFit="1" customWidth="1"/>
    <col min="2" max="2" width="9" bestFit="1" customWidth="1"/>
    <col min="3" max="3" width="12.7109375" bestFit="1" customWidth="1"/>
    <col min="4" max="4" width="27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25">
      <c r="C3" t="s">
        <v>142</v>
      </c>
      <c r="D3" t="s">
        <v>148</v>
      </c>
      <c r="E3" s="5" t="s">
        <v>12</v>
      </c>
      <c r="F3" t="s">
        <v>43</v>
      </c>
    </row>
    <row r="5" spans="1:6" x14ac:dyDescent="0.25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25">
      <c r="C6" t="s">
        <v>142</v>
      </c>
      <c r="D6" t="s">
        <v>150</v>
      </c>
      <c r="E6" s="4" t="s">
        <v>11</v>
      </c>
      <c r="F6" t="s">
        <v>39</v>
      </c>
    </row>
    <row r="7" spans="1:6" x14ac:dyDescent="0.25">
      <c r="C7" t="s">
        <v>144</v>
      </c>
      <c r="D7" t="s">
        <v>151</v>
      </c>
      <c r="E7" s="5" t="s">
        <v>12</v>
      </c>
      <c r="F7" t="s">
        <v>41</v>
      </c>
    </row>
    <row r="9" spans="1:6" x14ac:dyDescent="0.25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opLeftCell="A22" workbookViewId="0">
      <selection activeCell="A2" sqref="A2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5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25">
      <c r="C3" t="s">
        <v>144</v>
      </c>
      <c r="D3" t="s">
        <v>155</v>
      </c>
      <c r="E3" s="5" t="s">
        <v>12</v>
      </c>
      <c r="F3" t="s">
        <v>62</v>
      </c>
    </row>
    <row r="5" spans="1:6" x14ac:dyDescent="0.25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25">
      <c r="C6" t="s">
        <v>157</v>
      </c>
      <c r="D6" t="s">
        <v>159</v>
      </c>
      <c r="E6" s="4" t="s">
        <v>11</v>
      </c>
      <c r="F6" t="s">
        <v>29</v>
      </c>
    </row>
    <row r="7" spans="1:6" x14ac:dyDescent="0.25">
      <c r="C7" t="s">
        <v>142</v>
      </c>
      <c r="D7" t="s">
        <v>160</v>
      </c>
      <c r="E7" s="5" t="s">
        <v>12</v>
      </c>
      <c r="F7" t="s">
        <v>20</v>
      </c>
    </row>
    <row r="9" spans="1:6" x14ac:dyDescent="0.25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25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25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25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25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25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25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25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25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25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25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25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25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25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25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25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25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25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25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25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25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25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25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25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25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25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55" workbookViewId="0">
      <selection activeCell="A2" sqref="A2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25">
      <c r="C3" t="s">
        <v>142</v>
      </c>
      <c r="D3" t="s">
        <v>196</v>
      </c>
      <c r="E3" s="4" t="s">
        <v>11</v>
      </c>
      <c r="F3" t="s">
        <v>19</v>
      </c>
    </row>
    <row r="4" spans="1:6" x14ac:dyDescent="0.25">
      <c r="C4" t="s">
        <v>144</v>
      </c>
      <c r="D4" t="s">
        <v>193</v>
      </c>
      <c r="E4" s="5" t="s">
        <v>12</v>
      </c>
      <c r="F4" t="s">
        <v>90</v>
      </c>
    </row>
    <row r="6" spans="1:6" x14ac:dyDescent="0.25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25">
      <c r="C7" t="s">
        <v>141</v>
      </c>
      <c r="D7" t="s">
        <v>200</v>
      </c>
      <c r="E7" s="5" t="s">
        <v>12</v>
      </c>
      <c r="F7" t="s">
        <v>95</v>
      </c>
    </row>
    <row r="9" spans="1:6" x14ac:dyDescent="0.25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25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25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25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25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25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25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25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25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25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25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25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25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25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25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25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25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25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25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25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25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25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25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25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25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25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25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25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25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25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25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25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25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25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25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25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25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25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25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25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25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25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25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25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25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25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25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25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25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opLeftCell="A55" zoomScaleNormal="100" workbookViewId="0">
      <selection activeCell="A2" sqref="A2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25">
      <c r="C3" t="s">
        <v>141</v>
      </c>
      <c r="D3" t="s">
        <v>259</v>
      </c>
      <c r="E3" s="4" t="s">
        <v>11</v>
      </c>
      <c r="F3" t="s">
        <v>105</v>
      </c>
    </row>
    <row r="4" spans="1:6" x14ac:dyDescent="0.25">
      <c r="C4" t="s">
        <v>142</v>
      </c>
      <c r="D4" t="s">
        <v>253</v>
      </c>
      <c r="E4" s="5" t="s">
        <v>12</v>
      </c>
      <c r="F4" t="s">
        <v>138</v>
      </c>
    </row>
    <row r="6" spans="1:6" x14ac:dyDescent="0.25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25">
      <c r="C7" t="s">
        <v>144</v>
      </c>
      <c r="D7" t="s">
        <v>260</v>
      </c>
      <c r="E7" s="4" t="s">
        <v>11</v>
      </c>
      <c r="F7" t="s">
        <v>98</v>
      </c>
    </row>
    <row r="8" spans="1:6" x14ac:dyDescent="0.25">
      <c r="C8" t="s">
        <v>162</v>
      </c>
      <c r="D8" t="s">
        <v>253</v>
      </c>
      <c r="E8" s="4" t="s">
        <v>11</v>
      </c>
      <c r="F8" t="s">
        <v>136</v>
      </c>
    </row>
    <row r="9" spans="1:6" x14ac:dyDescent="0.25">
      <c r="C9" t="s">
        <v>163</v>
      </c>
      <c r="D9" t="s">
        <v>261</v>
      </c>
      <c r="E9" s="4" t="s">
        <v>11</v>
      </c>
      <c r="F9" t="s">
        <v>135</v>
      </c>
    </row>
    <row r="10" spans="1:6" x14ac:dyDescent="0.25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25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25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25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25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25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25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25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25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25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25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25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25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25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25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25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25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25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25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25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25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25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25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25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25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25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25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25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25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25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25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25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25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25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25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25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25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25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25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25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25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25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25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25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25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25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25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25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25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25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25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25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25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25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25">
      <c r="D78" t="s">
        <v>270</v>
      </c>
      <c r="E78" s="4" t="s">
        <v>11</v>
      </c>
      <c r="F78" t="s">
        <v>98</v>
      </c>
    </row>
    <row r="80" spans="1:6" x14ac:dyDescent="0.25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25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25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25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25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25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25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25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87"/>
  <sheetViews>
    <sheetView topLeftCell="A43" zoomScaleNormal="100" workbookViewId="0">
      <selection activeCell="E85" activeCellId="14" sqref="E2:E5 E7:E10 E13:E18 E20:E23 E26:E30 E32:E37 E39 E42:E46 E49:E53 E55:E61 E63:E64 E67:E70 E73:E77 E80:E82 E85:E8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25">
      <c r="C3" t="s">
        <v>162</v>
      </c>
      <c r="D3" t="s">
        <v>259</v>
      </c>
      <c r="E3" s="4" t="s">
        <v>11</v>
      </c>
      <c r="F3" t="s">
        <v>13</v>
      </c>
    </row>
    <row r="4" spans="1:6" x14ac:dyDescent="0.25">
      <c r="C4" t="s">
        <v>163</v>
      </c>
      <c r="D4" t="s">
        <v>177</v>
      </c>
      <c r="E4" s="4" t="s">
        <v>11</v>
      </c>
      <c r="F4" t="s">
        <v>38</v>
      </c>
    </row>
    <row r="5" spans="1:6" x14ac:dyDescent="0.25">
      <c r="C5" t="s">
        <v>164</v>
      </c>
      <c r="D5" t="s">
        <v>234</v>
      </c>
      <c r="E5" s="4" t="s">
        <v>11</v>
      </c>
      <c r="F5" t="s">
        <v>16</v>
      </c>
    </row>
    <row r="7" spans="1:6" x14ac:dyDescent="0.25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25">
      <c r="C8" t="s">
        <v>144</v>
      </c>
      <c r="D8" t="s">
        <v>261</v>
      </c>
      <c r="E8" s="4" t="s">
        <v>11</v>
      </c>
      <c r="F8" t="s">
        <v>300</v>
      </c>
    </row>
    <row r="9" spans="1:6" x14ac:dyDescent="0.25">
      <c r="C9" t="s">
        <v>162</v>
      </c>
      <c r="D9" t="s">
        <v>259</v>
      </c>
      <c r="E9" s="4" t="s">
        <v>11</v>
      </c>
      <c r="F9" t="s">
        <v>301</v>
      </c>
    </row>
    <row r="10" spans="1:6" x14ac:dyDescent="0.25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25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25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25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25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25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25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25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25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25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25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25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25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25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25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25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25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25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25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25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25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25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25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25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25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25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25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25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25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25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25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25">
      <c r="C47" t="s">
        <v>163</v>
      </c>
      <c r="D47" t="s">
        <v>273</v>
      </c>
      <c r="E47" s="5" t="s">
        <v>12</v>
      </c>
      <c r="F47" t="s">
        <v>328</v>
      </c>
    </row>
    <row r="49" spans="1:6" x14ac:dyDescent="0.25">
      <c r="A49" t="s">
        <v>329</v>
      </c>
      <c r="B49" t="s">
        <v>24</v>
      </c>
      <c r="C49" t="s">
        <v>142</v>
      </c>
      <c r="D49" t="s">
        <v>235</v>
      </c>
      <c r="E49" s="4" t="s">
        <v>11</v>
      </c>
      <c r="F49" t="s">
        <v>331</v>
      </c>
    </row>
    <row r="50" spans="1:6" x14ac:dyDescent="0.25">
      <c r="C50" t="s">
        <v>144</v>
      </c>
      <c r="D50" t="s">
        <v>330</v>
      </c>
      <c r="E50" s="4" t="s">
        <v>11</v>
      </c>
      <c r="F50" t="s">
        <v>17</v>
      </c>
    </row>
    <row r="51" spans="1:6" x14ac:dyDescent="0.25">
      <c r="C51" t="s">
        <v>162</v>
      </c>
      <c r="D51" t="s">
        <v>292</v>
      </c>
      <c r="E51" s="4" t="s">
        <v>11</v>
      </c>
      <c r="F51" t="s">
        <v>29</v>
      </c>
    </row>
    <row r="52" spans="1:6" x14ac:dyDescent="0.25">
      <c r="C52" t="s">
        <v>163</v>
      </c>
      <c r="D52" t="s">
        <v>269</v>
      </c>
      <c r="E52" s="4" t="s">
        <v>11</v>
      </c>
      <c r="F52" t="s">
        <v>25</v>
      </c>
    </row>
    <row r="53" spans="1:6" x14ac:dyDescent="0.25">
      <c r="C53" t="s">
        <v>164</v>
      </c>
      <c r="D53" t="s">
        <v>271</v>
      </c>
      <c r="E53" s="4" t="s">
        <v>11</v>
      </c>
      <c r="F53" t="s">
        <v>29</v>
      </c>
    </row>
    <row r="55" spans="1:6" x14ac:dyDescent="0.25">
      <c r="A55" t="s">
        <v>224</v>
      </c>
      <c r="B55" t="s">
        <v>24</v>
      </c>
      <c r="C55" t="s">
        <v>198</v>
      </c>
      <c r="D55" t="s">
        <v>332</v>
      </c>
      <c r="E55" s="4" t="s">
        <v>11</v>
      </c>
      <c r="F55" t="s">
        <v>321</v>
      </c>
    </row>
    <row r="56" spans="1:6" x14ac:dyDescent="0.25">
      <c r="C56" t="s">
        <v>141</v>
      </c>
      <c r="D56" t="s">
        <v>333</v>
      </c>
      <c r="E56" s="4" t="s">
        <v>11</v>
      </c>
      <c r="F56" t="s">
        <v>335</v>
      </c>
    </row>
    <row r="57" spans="1:6" x14ac:dyDescent="0.25">
      <c r="C57" t="s">
        <v>142</v>
      </c>
      <c r="D57" t="s">
        <v>302</v>
      </c>
      <c r="E57" s="4" t="s">
        <v>11</v>
      </c>
      <c r="F57" t="s">
        <v>334</v>
      </c>
    </row>
    <row r="58" spans="1:6" x14ac:dyDescent="0.25">
      <c r="C58" t="s">
        <v>144</v>
      </c>
      <c r="D58" t="s">
        <v>253</v>
      </c>
      <c r="E58" s="4" t="s">
        <v>11</v>
      </c>
      <c r="F58" t="s">
        <v>336</v>
      </c>
    </row>
    <row r="59" spans="1:6" x14ac:dyDescent="0.25">
      <c r="C59" t="s">
        <v>162</v>
      </c>
      <c r="D59" t="s">
        <v>290</v>
      </c>
      <c r="E59" s="4" t="s">
        <v>11</v>
      </c>
      <c r="F59" t="s">
        <v>337</v>
      </c>
    </row>
    <row r="60" spans="1:6" x14ac:dyDescent="0.25">
      <c r="C60" t="s">
        <v>163</v>
      </c>
      <c r="D60" t="s">
        <v>226</v>
      </c>
      <c r="E60" s="4" t="s">
        <v>11</v>
      </c>
      <c r="F60" t="s">
        <v>104</v>
      </c>
    </row>
    <row r="61" spans="1:6" x14ac:dyDescent="0.25">
      <c r="C61" t="s">
        <v>164</v>
      </c>
      <c r="D61" t="s">
        <v>273</v>
      </c>
      <c r="E61" s="4" t="s">
        <v>11</v>
      </c>
      <c r="F61" t="s">
        <v>338</v>
      </c>
    </row>
    <row r="63" spans="1:6" x14ac:dyDescent="0.25">
      <c r="A63" t="s">
        <v>282</v>
      </c>
      <c r="B63" t="s">
        <v>14</v>
      </c>
      <c r="C63" t="s">
        <v>142</v>
      </c>
      <c r="D63" t="s">
        <v>339</v>
      </c>
      <c r="E63" s="4" t="s">
        <v>11</v>
      </c>
      <c r="F63" t="s">
        <v>58</v>
      </c>
    </row>
    <row r="64" spans="1:6" x14ac:dyDescent="0.25">
      <c r="C64" t="s">
        <v>144</v>
      </c>
      <c r="D64" t="s">
        <v>267</v>
      </c>
      <c r="E64" s="4" t="s">
        <v>11</v>
      </c>
      <c r="F64" t="s">
        <v>340</v>
      </c>
    </row>
    <row r="65" spans="1:6" x14ac:dyDescent="0.25">
      <c r="C65" t="s">
        <v>162</v>
      </c>
      <c r="D65" t="s">
        <v>283</v>
      </c>
      <c r="E65" s="5" t="s">
        <v>12</v>
      </c>
      <c r="F65" t="s">
        <v>341</v>
      </c>
    </row>
    <row r="67" spans="1:6" x14ac:dyDescent="0.25">
      <c r="A67" t="s">
        <v>244</v>
      </c>
      <c r="B67" t="s">
        <v>14</v>
      </c>
      <c r="C67" t="s">
        <v>142</v>
      </c>
      <c r="D67" t="s">
        <v>342</v>
      </c>
      <c r="E67" s="4" t="s">
        <v>11</v>
      </c>
      <c r="F67" t="s">
        <v>110</v>
      </c>
    </row>
    <row r="68" spans="1:6" x14ac:dyDescent="0.25">
      <c r="C68" t="s">
        <v>144</v>
      </c>
      <c r="D68" t="s">
        <v>283</v>
      </c>
      <c r="E68" s="4" t="s">
        <v>11</v>
      </c>
      <c r="F68" t="s">
        <v>343</v>
      </c>
    </row>
    <row r="69" spans="1:6" x14ac:dyDescent="0.25">
      <c r="C69" t="s">
        <v>162</v>
      </c>
      <c r="D69" t="s">
        <v>358</v>
      </c>
      <c r="E69" s="4" t="s">
        <v>11</v>
      </c>
      <c r="F69" t="s">
        <v>344</v>
      </c>
    </row>
    <row r="70" spans="1:6" x14ac:dyDescent="0.25">
      <c r="C70" t="s">
        <v>163</v>
      </c>
      <c r="D70" t="s">
        <v>267</v>
      </c>
      <c r="E70" s="4" t="s">
        <v>11</v>
      </c>
      <c r="F70" t="s">
        <v>345</v>
      </c>
    </row>
    <row r="71" spans="1:6" x14ac:dyDescent="0.25">
      <c r="C71" t="s">
        <v>164</v>
      </c>
      <c r="D71" t="s">
        <v>273</v>
      </c>
      <c r="E71" s="5" t="s">
        <v>12</v>
      </c>
      <c r="F71" t="s">
        <v>346</v>
      </c>
    </row>
    <row r="73" spans="1:6" x14ac:dyDescent="0.25">
      <c r="A73" t="s">
        <v>249</v>
      </c>
      <c r="B73" t="s">
        <v>14</v>
      </c>
      <c r="C73" t="s">
        <v>198</v>
      </c>
      <c r="D73" t="s">
        <v>353</v>
      </c>
      <c r="E73" s="4" t="s">
        <v>11</v>
      </c>
      <c r="F73" t="s">
        <v>347</v>
      </c>
    </row>
    <row r="74" spans="1:6" x14ac:dyDescent="0.25">
      <c r="C74" t="s">
        <v>141</v>
      </c>
      <c r="D74" t="s">
        <v>354</v>
      </c>
      <c r="E74" s="4" t="s">
        <v>11</v>
      </c>
      <c r="F74" t="s">
        <v>348</v>
      </c>
    </row>
    <row r="75" spans="1:6" x14ac:dyDescent="0.25">
      <c r="C75" t="s">
        <v>142</v>
      </c>
      <c r="D75" t="s">
        <v>251</v>
      </c>
      <c r="E75" s="4" t="s">
        <v>11</v>
      </c>
      <c r="F75" t="s">
        <v>349</v>
      </c>
    </row>
    <row r="76" spans="1:6" x14ac:dyDescent="0.25">
      <c r="C76" t="s">
        <v>144</v>
      </c>
      <c r="D76" t="s">
        <v>355</v>
      </c>
      <c r="E76" s="4" t="s">
        <v>11</v>
      </c>
      <c r="F76" t="s">
        <v>350</v>
      </c>
    </row>
    <row r="77" spans="1:6" x14ac:dyDescent="0.25">
      <c r="C77" t="s">
        <v>162</v>
      </c>
      <c r="D77" t="s">
        <v>203</v>
      </c>
      <c r="E77" s="4" t="s">
        <v>11</v>
      </c>
      <c r="F77" t="s">
        <v>351</v>
      </c>
    </row>
    <row r="78" spans="1:6" x14ac:dyDescent="0.25">
      <c r="C78" t="s">
        <v>163</v>
      </c>
      <c r="D78" t="s">
        <v>226</v>
      </c>
      <c r="E78" s="5" t="s">
        <v>12</v>
      </c>
      <c r="F78" t="s">
        <v>352</v>
      </c>
    </row>
    <row r="80" spans="1:6" x14ac:dyDescent="0.25">
      <c r="A80" t="s">
        <v>356</v>
      </c>
      <c r="B80" t="s">
        <v>14</v>
      </c>
      <c r="C80" t="s">
        <v>142</v>
      </c>
      <c r="D80" t="s">
        <v>357</v>
      </c>
      <c r="E80" s="4" t="s">
        <v>11</v>
      </c>
      <c r="F80" t="s">
        <v>15</v>
      </c>
    </row>
    <row r="81" spans="1:6" x14ac:dyDescent="0.25">
      <c r="C81" t="s">
        <v>144</v>
      </c>
      <c r="D81" t="s">
        <v>170</v>
      </c>
      <c r="E81" s="4" t="s">
        <v>11</v>
      </c>
      <c r="F81" t="s">
        <v>38</v>
      </c>
    </row>
    <row r="82" spans="1:6" x14ac:dyDescent="0.25">
      <c r="C82" t="s">
        <v>162</v>
      </c>
      <c r="D82" t="s">
        <v>210</v>
      </c>
      <c r="E82" s="4" t="s">
        <v>11</v>
      </c>
      <c r="F82" t="s">
        <v>13</v>
      </c>
    </row>
    <row r="83" spans="1:6" x14ac:dyDescent="0.25">
      <c r="C83" t="s">
        <v>163</v>
      </c>
      <c r="D83" t="s">
        <v>147</v>
      </c>
      <c r="E83" s="5" t="s">
        <v>12</v>
      </c>
      <c r="F83" t="s">
        <v>107</v>
      </c>
    </row>
    <row r="85" spans="1:6" x14ac:dyDescent="0.25">
      <c r="A85" t="s">
        <v>359</v>
      </c>
      <c r="B85" t="s">
        <v>14</v>
      </c>
      <c r="C85" t="s">
        <v>360</v>
      </c>
      <c r="D85" t="s">
        <v>363</v>
      </c>
      <c r="E85" s="4" t="s">
        <v>11</v>
      </c>
      <c r="F85" t="s">
        <v>364</v>
      </c>
    </row>
    <row r="86" spans="1:6" x14ac:dyDescent="0.25">
      <c r="C86" t="s">
        <v>361</v>
      </c>
      <c r="D86" t="s">
        <v>251</v>
      </c>
      <c r="E86" s="4" t="s">
        <v>11</v>
      </c>
      <c r="F86" t="s">
        <v>365</v>
      </c>
    </row>
    <row r="87" spans="1:6" x14ac:dyDescent="0.25">
      <c r="C87" t="s">
        <v>362</v>
      </c>
      <c r="D87" t="s">
        <v>292</v>
      </c>
      <c r="E87" s="5" t="s">
        <v>12</v>
      </c>
      <c r="F87" t="s">
        <v>366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tabSelected="1" workbookViewId="0">
      <selection activeCell="F6" sqref="F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25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25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25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25">
      <c r="A6">
        <v>2023</v>
      </c>
      <c r="B6">
        <v>15</v>
      </c>
      <c r="C6">
        <v>6</v>
      </c>
      <c r="D6">
        <v>63</v>
      </c>
      <c r="E6">
        <v>9</v>
      </c>
      <c r="F6" s="3">
        <f t="shared" si="0"/>
        <v>0.8571428571428571</v>
      </c>
    </row>
    <row r="7" spans="1:6" x14ac:dyDescent="0.25">
      <c r="A7" s="1" t="s">
        <v>6</v>
      </c>
      <c r="B7" s="2">
        <f>SUM(B2:B6)</f>
        <v>65</v>
      </c>
      <c r="C7" s="2">
        <f>SUM(C2:C6)</f>
        <v>12</v>
      </c>
      <c r="D7" s="2">
        <f>SUM(D2:D6)</f>
        <v>183</v>
      </c>
      <c r="E7" s="2">
        <f>SUM(E2:E6)</f>
        <v>49</v>
      </c>
      <c r="F7" s="6">
        <f t="shared" si="0"/>
        <v>0.73224043715846998</v>
      </c>
    </row>
    <row r="8" spans="1:6" x14ac:dyDescent="0.25">
      <c r="A8" s="1" t="s">
        <v>30</v>
      </c>
      <c r="B8" s="2">
        <f>AVERAGE(B2:B6)</f>
        <v>13</v>
      </c>
      <c r="C8" s="2">
        <f>AVERAGE(C2:C6)</f>
        <v>2.4</v>
      </c>
      <c r="D8" s="2">
        <f>AVERAGE(D2:D6)</f>
        <v>36.6</v>
      </c>
      <c r="E8" s="2">
        <f>AVERAGE(E2:E6)</f>
        <v>9.8000000000000007</v>
      </c>
      <c r="F8" s="6">
        <f t="shared" si="0"/>
        <v>0.73224043715846998</v>
      </c>
    </row>
  </sheetData>
  <conditionalFormatting sqref="F2:F6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2023-10-15T22:20:17Z</dcterms:modified>
</cp:coreProperties>
</file>