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355" documentId="114_{AC9F4747-BE0F-452C-A2C8-58738AABDFF9}" xr6:coauthVersionLast="47" xr6:coauthVersionMax="47" xr10:uidLastSave="{1794A502-56D4-4A69-92BA-17F4D936ED4E}"/>
  <bookViews>
    <workbookView xWindow="-120" yWindow="-120" windowWidth="38640" windowHeight="21120" activeTab="5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<sst xmlns="http://schemas.openxmlformats.org/spreadsheetml/2006/main" count="1123" uniqueCount="370">
  <si>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</si>
  <si>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</si>
  <si>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</si>
  <si>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</si>
  <si>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</si>
  <si>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</si>
  <si>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</si>
  <si>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</si>
  <si>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</si>
  <si>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</si>
  <si>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</si>
  <si>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</si>
  <si>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</si>
  <si>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</si>
  <si>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</si>
  <si>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</si>
  <si>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</si>
  <si>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</si>
  <si>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</si>
  <si>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</si>
  <si>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</si>
  <si>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</si>
  <si>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</si>
  <si>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</si>
  <si>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</si>
  <si>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</si>
  <si>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</si>
  <si>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</si>
  <si>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</si>
  <si>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</si>
  <si>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</si>
  <si>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</si>
  <si>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</si>
  <si>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</si>
  <si>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</si>
  <si>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</si>
  <si>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</si>
  <si>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</si>
  <si>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</si>
  <si>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</si>
  <si>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</si>
  <si>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</si>
  <si>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</si>
  <si>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</si>
  <si>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</si>
  <si>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</si>
  <si>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</si>
  <si>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</si>
  <si>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</si>
  <si>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</si>
  <si>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</si>
  <si>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</si>
  <si>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</si>
  <si>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</si>
  <si>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</si>
  <si>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</si>
  <si>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</si>
  <si>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</si>
  <si>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</si>
  <si>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</si>
  <si>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</si>
  <si>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</si>
  <si>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</si>
  <si>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</si>
  <si>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</si>
  <si>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</si>
  <si>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</si>
  <si>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</si>
  <si>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</si>
  <si>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</si>
  <si>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</si>
  <si>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</si>
  <si>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</si>
  <si>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</si>
  <si>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</si>
  <si>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</si>
  <si>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</si>
  <si>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</si>
  <si>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</si>
  <si>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</si>
  <si>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</si>
  <si>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</si>
  <si>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</si>
  <si>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</si>
  <si>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</si>
  <si>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</si>
  <si>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</si>
  <si>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</si>
  <si>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</si>
  <si>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</si>
  <si>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</si>
  <si>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</si>
  <si>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</si>
  <si>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</si>
  <si>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</si>
  <si>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</si>
  <si>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</si>
  <si>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</si>
  <si>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</si>
  <si>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</si>
  <si>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</si>
  <si>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</si>
  <si>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</si>
  <si>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</si>
  <si>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</si>
  <si>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</si>
  <si>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</si>
  <si>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</si>
  <si>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</si>
  <si>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</si>
  <si>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</si>
  <si>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</si>
  <si>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</si>
  <si>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</si>
  <si>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</si>
  <si>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</si>
  <si>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</si>
  <si>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</si>
  <si>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</si>
  <si>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</si>
  <si>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</si>
  <si>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</si>
  <si>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</si>
  <si>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</si>
  <si>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</si>
  <si>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</si>
  <si>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</si>
  <si>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</si>
  <si>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</si>
  <si>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</si>
  <si>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</si>
  <si>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</si>
  <si>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</si>
  <si>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</si>
  <si>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</si>
  <si>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</si>
  <si>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</si>
  <si>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</si>
  <si>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</si>
  <si>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</si>
  <si>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</si>
  <si>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</si>
  <si>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</si>
  <si>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</si>
  <si>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</si>
  <si>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</si>
  <si>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</si>
  <si>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</si>
  <si>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</si>
  <si>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</si>
  <si>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</si>
  <si>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</si>
  <si>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</si>
  <si>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</si>
  <si>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</si>
  <si>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</si>
  <si>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</si>
  <si>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</si>
  <si>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</si>
  <si>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</si>
  <si>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</si>
  <si>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</si>
  <si>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</si>
  <si>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</si>
  <si>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</si>
  <si>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</si>
  <si>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</si>
  <si>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</si>
  <si>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</si>
  <si>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</si>
  <si>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</si>
  <si>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</si>
  <si>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</si>
  <si>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</si>
  <si>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</si>
  <si>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</si>
  <si>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</si>
  <si>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</si>
  <si>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</si>
  <si>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</si>
  <si>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</si>
  <si>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</si>
  <si>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</si>
  <si>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</si>
  <si>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</si>
  <si>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</si>
  <si>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</si>
  <si>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</si>
  <si>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</si>
  <si>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</si>
  <si>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</si>
  <si>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</si>
  <si>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</si>
  <si>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</si>
  <si>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</si>
  <si>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</si>
  <si>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</si>
  <si>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</si>
  <si>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</si>
  <si>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</si>
  <si>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</si>
  <si>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</si>
  <si>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</si>
  <si>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</si>
  <si>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</si>
  <si>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</si>
  <si>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</si>
  <si>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</si>
  <si>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</si>
  <si>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</si>
  <si>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</si>
  <si>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</si>
  <si>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</si>
  <si>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</si>
  <si>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</si>
  <si>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</si>
  <si>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</si>
  <si>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</si>
  <si>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</si>
  <si>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</si>
  <si>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</si>
  <si>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</si>
  <si>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</si>
  <si>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</si>
  <si>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</si>
  <si>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</si>
  <si>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</si>
  <si>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</si>
  <si>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</si>
  <si>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</si>
  <si>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</si>
  <si>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</si>
  <si>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</si>
  <si>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</si>
  <si>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</si>
  <si>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</si>
  <si>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</si>
  <si>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</si>
  <si>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</si>
  <si>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</si>
  <si>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</si>
  <si>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</si>
  <si>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</si>
  <si>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</si>
  <si>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</si>
  <si>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</si>
  <si>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</si>
  <si>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</si>
  <si>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</si>
  <si>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</si>
  <si>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</si>
  <si>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</si>
  <si>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</si>
  <si>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</si>
  <si>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</si>
  <si>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</si>
  <si>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</si>
  <si>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</si>
  <si>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</si>
  <si>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</si>
  <si>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</si>
  <si>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</si>
  <si>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</si>
  <si>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</si>
  <si>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</si>
  <si>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</si>
  <si>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</si>
  <si>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</si>
  <si>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</si>
  <si>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</si>
  <si>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</si>
  <si>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</si>
  <si>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</si>
  <si>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</si>
  <si>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</si>
  <si>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</si>
  <si>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</si>
  <si>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</si>
  <si>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</si>
  <si>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</si>
  <si>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</si>
  <si>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</si>
  <si>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</si>
  <si>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</si>
  <si>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</si>
  <si>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</si>
  <si>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</si>
  <si>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</si>
  <si>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</si>
  <si>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</si>
  <si>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</si>
  <si>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</si>
  <si>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</si>
  <si>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</si>
  <si>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</si>
  <si>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</si>
  <si>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</si>
  <si>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</si>
  <si>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</si>
  <si>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</si>
  <si>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</si>
  <si>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</si>
  <si>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</si>
  <si>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</si>
  <si>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</si>
  <si>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</si>
  <si>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</si>
  <si>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</si>
  <si>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</si>
  <si>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</si>
  <si>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</si>
  <si>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</si>
  <si>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</si>
  <si>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</si>
  <si>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</si>
  <si>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</si>
  <si>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</si>
  <si>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</si>
  <si>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</si>
  <si>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</si>
  <si>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</si>
  <si>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</si>
  <si>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</si>
  <si>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</si>
  <si>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</si>
  <si>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</si>
  <si>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</si>
  <si>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</si>
  <si>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</si>
  <si>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</si>
  <si>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</si>
  <si>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</si>
  <si>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</si>
  <si>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</si>
  <si>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</si>
  <si>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</si>
  <si>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</si>
  <si>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</si>
  <si>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</si>
  <si>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</si>
  <si>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</si>
  <si>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</si>
  <si>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</si>
  <si>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</si>
  <si>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</si>
  <si>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</si>
  <si>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</si>
  <si>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</si>
  <si>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</si>
  <si>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</si>
  <si>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</si>
  <si>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</si>
  <si>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</si>
  <si>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</si>
  <si>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</si>
  <si>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</si>
  <si>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</si>
  <si>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</si>
  <si>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</si>
  <si>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</si>
  <si>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</si>
  <si>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</si>
  <si>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</si>
  <si>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</si>
  <si>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</si>
  <si>
    <t>ATP FINALS</t>
  </si>
  <si>
    <t>Group Stage</t>
  </si>
  <si>
    <t>Andrey Rublev (RUSSIA)</t>
  </si>
  <si>
    <t>6-7(3) 6-3 6-4</t>
  </si>
  <si>
    <t>7-5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</si>
</sst>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0.81538461538461537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tabSelected="1"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tabSelected="1" zoomScaleNormal="100" workbookViewId="0">
      <selection sqref="A1:XFD1048576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2.7109375" bestFit="1" customWidth="1"/>
    <col min="4" max="4" width="27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25">
      <c r="C3" t="s">
        <v>142</v>
      </c>
      <c r="D3" t="s">
        <v>148</v>
      </c>
      <c r="E3" s="5" t="s">
        <v>12</v>
      </c>
      <c r="F3" t="s">
        <v>43</v>
      </c>
    </row>
    <row r="5" spans="1:6" x14ac:dyDescent="0.25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25">
      <c r="C6" t="s">
        <v>142</v>
      </c>
      <c r="D6" t="s">
        <v>150</v>
      </c>
      <c r="E6" s="4" t="s">
        <v>11</v>
      </c>
      <c r="F6" t="s">
        <v>39</v>
      </c>
    </row>
    <row r="7" spans="1:6" x14ac:dyDescent="0.25">
      <c r="C7" t="s">
        <v>144</v>
      </c>
      <c r="D7" t="s">
        <v>151</v>
      </c>
      <c r="E7" s="5" t="s">
        <v>12</v>
      </c>
      <c r="F7" t="s">
        <v>41</v>
      </c>
    </row>
    <row r="9" spans="1:6" x14ac:dyDescent="0.25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abSelected="1" topLeftCell="A22"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5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25">
      <c r="C3" t="s">
        <v>144</v>
      </c>
      <c r="D3" t="s">
        <v>155</v>
      </c>
      <c r="E3" s="5" t="s">
        <v>12</v>
      </c>
      <c r="F3" t="s">
        <v>62</v>
      </c>
    </row>
    <row r="5" spans="1:6" x14ac:dyDescent="0.25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25">
      <c r="C6" t="s">
        <v>157</v>
      </c>
      <c r="D6" t="s">
        <v>159</v>
      </c>
      <c r="E6" s="4" t="s">
        <v>11</v>
      </c>
      <c r="F6" t="s">
        <v>29</v>
      </c>
    </row>
    <row r="7" spans="1:6" x14ac:dyDescent="0.25">
      <c r="C7" t="s">
        <v>142</v>
      </c>
      <c r="D7" t="s">
        <v>160</v>
      </c>
      <c r="E7" s="5" t="s">
        <v>12</v>
      </c>
      <c r="F7" t="s">
        <v>20</v>
      </c>
    </row>
    <row r="9" spans="1:6" x14ac:dyDescent="0.25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25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25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25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25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25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25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25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25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25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25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25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25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25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25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25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25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25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25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25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25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25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25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25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25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25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abSelected="1" topLeftCell="A55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25">
      <c r="C3" t="s">
        <v>142</v>
      </c>
      <c r="D3" t="s">
        <v>196</v>
      </c>
      <c r="E3" s="4" t="s">
        <v>11</v>
      </c>
      <c r="F3" t="s">
        <v>19</v>
      </c>
    </row>
    <row r="4" spans="1:6" x14ac:dyDescent="0.25">
      <c r="C4" t="s">
        <v>144</v>
      </c>
      <c r="D4" t="s">
        <v>193</v>
      </c>
      <c r="E4" s="5" t="s">
        <v>12</v>
      </c>
      <c r="F4" t="s">
        <v>90</v>
      </c>
    </row>
    <row r="6" spans="1:6" x14ac:dyDescent="0.25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25">
      <c r="C7" t="s">
        <v>141</v>
      </c>
      <c r="D7" t="s">
        <v>200</v>
      </c>
      <c r="E7" s="5" t="s">
        <v>12</v>
      </c>
      <c r="F7" t="s">
        <v>95</v>
      </c>
    </row>
    <row r="9" spans="1:6" x14ac:dyDescent="0.25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25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25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25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25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25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25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25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25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25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25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25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25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25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25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25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25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25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25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25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25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25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25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25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25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25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25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25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25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25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25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25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25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25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25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25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25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25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25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25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25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25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25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25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25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25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25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25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25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abSelected="1" topLeftCell="A55" zoomScaleNormal="100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25">
      <c r="C3" t="s">
        <v>141</v>
      </c>
      <c r="D3" t="s">
        <v>259</v>
      </c>
      <c r="E3" s="4" t="s">
        <v>11</v>
      </c>
      <c r="F3" t="s">
        <v>105</v>
      </c>
    </row>
    <row r="4" spans="1:6" x14ac:dyDescent="0.25">
      <c r="C4" t="s">
        <v>142</v>
      </c>
      <c r="D4" t="s">
        <v>253</v>
      </c>
      <c r="E4" s="5" t="s">
        <v>12</v>
      </c>
      <c r="F4" t="s">
        <v>138</v>
      </c>
    </row>
    <row r="6" spans="1:6" x14ac:dyDescent="0.25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25">
      <c r="C7" t="s">
        <v>144</v>
      </c>
      <c r="D7" t="s">
        <v>260</v>
      </c>
      <c r="E7" s="4" t="s">
        <v>11</v>
      </c>
      <c r="F7" t="s">
        <v>98</v>
      </c>
    </row>
    <row r="8" spans="1:6" x14ac:dyDescent="0.25">
      <c r="C8" t="s">
        <v>162</v>
      </c>
      <c r="D8" t="s">
        <v>253</v>
      </c>
      <c r="E8" s="4" t="s">
        <v>11</v>
      </c>
      <c r="F8" t="s">
        <v>136</v>
      </c>
    </row>
    <row r="9" spans="1:6" x14ac:dyDescent="0.25">
      <c r="C9" t="s">
        <v>163</v>
      </c>
      <c r="D9" t="s">
        <v>261</v>
      </c>
      <c r="E9" s="4" t="s">
        <v>11</v>
      </c>
      <c r="F9" t="s">
        <v>135</v>
      </c>
    </row>
    <row r="10" spans="1:6" x14ac:dyDescent="0.25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25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25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25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25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25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25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25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25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25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25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25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25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25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25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25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25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25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25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25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25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25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25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25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25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25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25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25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25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25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25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25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25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25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25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25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25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25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25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25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25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25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25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25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25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25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25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25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25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25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25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25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25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25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25">
      <c r="D78" t="s">
        <v>270</v>
      </c>
      <c r="E78" s="4" t="s">
        <v>11</v>
      </c>
      <c r="F78" t="s">
        <v>98</v>
      </c>
    </row>
    <row r="80" spans="1:6" x14ac:dyDescent="0.25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25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25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25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25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25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25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25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94"/>
  <sheetViews>
    <sheetView tabSelected="1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25">
      <c r="C3" t="s">
        <v>162</v>
      </c>
      <c r="D3" t="s">
        <v>259</v>
      </c>
      <c r="E3" s="4" t="s">
        <v>11</v>
      </c>
      <c r="F3" t="s">
        <v>13</v>
      </c>
    </row>
    <row r="4" spans="1:6" x14ac:dyDescent="0.25">
      <c r="C4" t="s">
        <v>163</v>
      </c>
      <c r="D4" t="s">
        <v>177</v>
      </c>
      <c r="E4" s="4" t="s">
        <v>11</v>
      </c>
      <c r="F4" t="s">
        <v>38</v>
      </c>
    </row>
    <row r="5" spans="1:6" x14ac:dyDescent="0.25">
      <c r="C5" t="s">
        <v>164</v>
      </c>
      <c r="D5" t="s">
        <v>234</v>
      </c>
      <c r="E5" s="4" t="s">
        <v>11</v>
      </c>
      <c r="F5" t="s">
        <v>16</v>
      </c>
    </row>
    <row r="7" spans="1:6" x14ac:dyDescent="0.25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25">
      <c r="C8" t="s">
        <v>144</v>
      </c>
      <c r="D8" t="s">
        <v>261</v>
      </c>
      <c r="E8" s="4" t="s">
        <v>11</v>
      </c>
      <c r="F8" t="s">
        <v>300</v>
      </c>
    </row>
    <row r="9" spans="1:6" x14ac:dyDescent="0.25">
      <c r="C9" t="s">
        <v>162</v>
      </c>
      <c r="D9" t="s">
        <v>259</v>
      </c>
      <c r="E9" s="4" t="s">
        <v>11</v>
      </c>
      <c r="F9" t="s">
        <v>301</v>
      </c>
    </row>
    <row r="10" spans="1:6" x14ac:dyDescent="0.25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25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25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25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25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25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25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25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25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25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25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25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25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25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25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25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25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25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25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25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25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25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25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25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25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25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25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25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25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25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25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25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25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25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25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25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25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25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25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25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25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25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25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25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25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25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25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25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25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25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25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25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25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25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25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25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25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25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25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25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25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25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25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25">
      <c r="C86" t="s">
        <v>142</v>
      </c>
      <c r="D86" t="s">
        <v>251</v>
      </c>
      <c r="E86" s="4" t="s">
        <v>11</v>
      </c>
      <c r="F86" t="s">
        <v>362</v>
      </c>
    </row>
    <row r="87" spans="1:6" x14ac:dyDescent="0.25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25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  <row r="91" spans="1:6" x14ac:dyDescent="0.25">
      <c r="A91" t="s">
        <v>365</v>
      </c>
      <c r="B91" t="s">
        <v>14</v>
      </c>
      <c r="C91" t="s">
        <v>366</v>
      </c>
      <c r="D91" t="s">
        <v>203</v>
      </c>
      <c r="E91" s="5" t="s">
        <v>12</v>
      </c>
      <c r="F91" t="s">
        <v>368</v>
      </c>
    </row>
    <row r="92" spans="1:6" x14ac:dyDescent="0.25">
      <c r="C92" t="s">
        <v>366</v>
      </c>
      <c r="D92" t="s">
        <v>367</v>
      </c>
      <c r="E92" s="4" t="s">
        <v>11</v>
      </c>
      <c r="F92" t="s">
        <v>369</v>
      </c>
    </row>
    <row r="93" spans="1:6" x14ac:dyDescent="0.25">
      <c r="C93" t="s">
        <v>366</v>
      </c>
      <c r="D93" t="s">
        <v>226</v>
      </c>
      <c r="E93" s="4" t="s">
        <v>11</v>
      </c>
      <c r="F93" t="s">
        <v>29</v>
      </c>
    </row>
    <row r="94" spans="1:6" x14ac:dyDescent="0.25">
      <c r="C94" t="s">
        <v>163</v>
      </c>
      <c r="D94" t="s">
        <v>273</v>
      </c>
      <c r="E94" s="5" t="s">
        <v>12</v>
      </c>
      <c r="F94" t="s">
        <v>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25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25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25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25">
      <c r="A6">
        <v>2023</v>
      </c>
      <c r="B6">
        <v>17</v>
      </c>
      <c r="C6">
        <v>6</v>
      </c>
      <c r="D6">
        <v>65</v>
      </c>
      <c r="E6">
        <v>12</v>
      </c>
      <c r="F6" s="3">
        <f t="shared" si="0"/>
        <v>0.81538461538461537</v>
      </c>
    </row>
    <row r="7" spans="1:6" x14ac:dyDescent="0.25">
      <c r="A7" s="1" t="s">
        <v>6</v>
      </c>
      <c r="B7" s="2">
        <f>SUM(B2:B6)</f>
        <v>67</v>
      </c>
      <c r="C7" s="2">
        <f>SUM(C2:C6)</f>
        <v>12</v>
      </c>
      <c r="D7" s="2">
        <f>SUM(D2:D6)</f>
        <v>185</v>
      </c>
      <c r="E7" s="2">
        <f>SUM(E2:E6)</f>
        <v>52</v>
      </c>
      <c r="F7" s="6">
        <f t="shared" si="0"/>
        <v>0.7189189189189189</v>
      </c>
    </row>
    <row r="8" spans="1:6" x14ac:dyDescent="0.25">
      <c r="A8" s="1" t="s">
        <v>30</v>
      </c>
      <c r="B8" s="2">
        <f>AVERAGE(B2:B6)</f>
        <v>13.4</v>
      </c>
      <c r="C8" s="2">
        <f>AVERAGE(C2:C6)</f>
        <v>2.4</v>
      </c>
      <c r="D8" s="2">
        <f>AVERAGE(D2:D6)</f>
        <v>37</v>
      </c>
      <c r="E8" s="2">
        <f>AVERAGE(E2:E6)</f>
        <v>10.4</v>
      </c>
      <c r="F8" s="6">
        <f t="shared" si="0"/>
        <v>0.7189189189189189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2023-12-31T00:14:52Z</dcterms:modified>
</cp:coreProperties>
</file>