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24" documentId="114_{AC9F4747-BE0F-452C-A2C8-58738AABDFF9}" xr6:coauthVersionLast="47" xr6:coauthVersionMax="47" xr10:uidLastSave="{4B37767A-8B87-4769-96E0-C80999F7516F}"/>
  <bookViews>
    <workbookView xWindow="-120" yWindow="-120" windowWidth="20730" windowHeight="11160" firstSheet="2" activeTab="11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YTD Stats" sheetId="1" r:id="rId13"/>
    <sheet name="YTD Wins-Losses" sheetId="32" r:id="rId14"/>
    <sheet name="Winning Percentile Range" sheetId="3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E14" i="1"/>
  <c r="F13" i="1"/>
  <c r="D14" i="1"/>
  <c r="B14" i="1"/>
  <c r="F12" i="1"/>
  <c r="F11" i="1"/>
  <c r="C14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<sst xmlns="http://schemas.openxmlformats.org/spreadsheetml/2006/main" count="2420" uniqueCount="719">
  <si>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</si>
  <si>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</si>
  <si>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</si>
  <si>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</si>
  <si>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</si>
  <si>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</si>
  <si>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</si>
  <si>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</si>
  <si>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</si>
  <si>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</si>
  <si>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</si>
  <si>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</si>
  <si>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</si>
  <si>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</si>
  <si>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</si>
  <si>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</si>
  <si>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</si>
  <si>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</si>
  <si>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</si>
  <si>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</si>
  <si>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</si>
  <si>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</si>
  <si>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</si>
  <si>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</si>
  <si>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</si>
  <si>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</si>
  <si>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</si>
  <si>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</si>
  <si>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</si>
  <si>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</si>
  <si>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</si>
  <si>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</si>
  <si>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</si>
  <si>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</si>
  <si>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</si>
  <si>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</si>
  <si>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</si>
  <si>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</si>
  <si>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</si>
  <si>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</si>
  <si>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</si>
  <si>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</si>
  <si>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</si>
  <si>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</si>
  <si>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</si>
  <si>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</si>
  <si>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</si>
  <si>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</si>
  <si>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</si>
  <si>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</si>
  <si>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</si>
  <si>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</si>
  <si>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</si>
  <si>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</si>
  <si>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</si>
  <si>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</si>
  <si>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</si>
  <si>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</si>
  <si>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</si>
  <si>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</si>
  <si>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</si>
  <si>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</si>
  <si>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</si>
  <si>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</si>
  <si>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</si>
  <si>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</si>
  <si>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</si>
  <si>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</si>
  <si>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</si>
  <si>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</si>
  <si>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</si>
  <si>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</si>
  <si>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</si>
  <si>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</si>
  <si>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</si>
  <si>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</si>
  <si>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</si>
  <si>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</si>
  <si>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</si>
  <si>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</si>
  <si>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</si>
  <si>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</si>
  <si>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</si>
  <si>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</si>
  <si>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</si>
  <si>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</si>
  <si>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</si>
  <si>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</si>
  <si>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</si>
  <si>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</si>
  <si>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</si>
  <si>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</si>
  <si>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</si>
  <si>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</si>
  <si>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</si>
  <si>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</si>
  <si>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</si>
  <si>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</si>
  <si>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</si>
  <si>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</si>
  <si>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</si>
  <si>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</si>
  <si>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</si>
  <si>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</si>
  <si>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</si>
  <si>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</si>
  <si>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</si>
  <si>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</si>
  <si>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</si>
  <si>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</si>
  <si>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</si>
  <si>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</si>
  <si>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</si>
  <si>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</si>
  <si>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</si>
  <si>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</si>
  <si>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</si>
  <si>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</si>
  <si>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</si>
  <si>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</si>
  <si>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</si>
  <si>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</si>
  <si>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</si>
  <si>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</si>
  <si>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</si>
  <si>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</si>
  <si>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</si>
  <si>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</si>
  <si>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</si>
  <si>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</si>
  <si>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</si>
  <si>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</si>
  <si>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</si>
  <si>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</si>
  <si>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</si>
  <si>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</si>
  <si>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</si>
  <si>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</si>
  <si>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</si>
  <si>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</si>
  <si>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</si>
  <si>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</si>
  <si>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</si>
  <si>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</si>
  <si>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</si>
  <si>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</si>
  <si>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</si>
  <si>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</si>
  <si>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</si>
  <si>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</si>
  <si>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</si>
  <si>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</si>
  <si>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</si>
  <si>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</si>
  <si>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</si>
  <si>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</si>
  <si>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</si>
  <si>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</si>
  <si>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</si>
  <si>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</si>
  <si>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</si>
  <si>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</si>
  <si>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</si>
  <si>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</si>
  <si>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</si>
  <si>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</si>
  <si>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</si>
  <si>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</si>
  <si>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</si>
  <si>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</si>
  <si>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</si>
  <si>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</si>
  <si>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</si>
  <si>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</si>
  <si>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</si>
  <si>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</si>
  <si>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</si>
  <si>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</si>
  <si>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</si>
  <si>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</si>
  <si>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</si>
  <si>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</si>
  <si>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</si>
  <si>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</si>
  <si>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</si>
  <si>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</si>
  <si>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</si>
  <si>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</si>
  <si>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</si>
  <si>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</si>
  <si>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</si>
  <si>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</si>
  <si>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</si>
  <si>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</si>
  <si>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</si>
  <si>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</si>
  <si>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</si>
  <si>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</si>
  <si>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</si>
  <si>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</si>
  <si>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</si>
  <si>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</si>
  <si>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</si>
  <si>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</si>
  <si>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</si>
  <si>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</si>
  <si>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</si>
  <si>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</si>
  <si>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</si>
  <si>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</si>
  <si>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</si>
  <si>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</si>
  <si>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</si>
  <si>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</si>
  <si>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</si>
  <si>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</si>
  <si>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</si>
  <si>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</si>
  <si>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</si>
  <si>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</si>
  <si>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</si>
  <si>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</si>
  <si>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</si>
  <si>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</si>
  <si>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</si>
  <si>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</si>
  <si>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</si>
  <si>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</si>
  <si>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</si>
  <si>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</si>
  <si>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</si>
  <si>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</si>
  <si>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</si>
  <si>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</si>
  <si>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</si>
  <si>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</si>
  <si>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</si>
  <si>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</si>
  <si>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</si>
  <si>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</si>
  <si>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</si>
  <si>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</si>
  <si>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</si>
  <si>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</si>
  <si>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</si>
  <si>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</si>
  <si>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</si>
  <si>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</si>
  <si>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</si>
  <si>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</si>
  <si>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</si>
  <si>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</si>
  <si>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</si>
  <si>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</si>
  <si>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</si>
  <si>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</si>
  <si>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</si>
  <si>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</si>
  <si>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</si>
  <si>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</si>
  <si>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</si>
  <si>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</si>
  <si>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</si>
  <si>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</si>
  <si>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</si>
  <si>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</si>
  <si>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</si>
  <si>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</si>
  <si>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</si>
  <si>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</si>
  <si>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</si>
  <si>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</si>
  <si>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</si>
  <si>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</si>
  <si>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</si>
  <si>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</si>
  <si>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</si>
  <si>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</si>
  <si>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</si>
  <si>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</si>
  <si>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</si>
  <si>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</si>
  <si>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</si>
  <si>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</si>
  <si>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</si>
  <si>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</si>
  <si>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</si>
  <si>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</si>
  <si>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</si>
  <si>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</si>
  <si>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</si>
  <si>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</si>
  <si>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</si>
  <si>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</si>
  <si>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</si>
  <si>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</si>
  <si>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</si>
  <si>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</si>
  <si>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</si>
  <si>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</si>
  <si>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</si>
  <si>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</si>
  <si>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</si>
  <si>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</si>
  <si>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</si>
  <si>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</si>
  <si>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</si>
  <si>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</si>
  <si>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</si>
  <si>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</si>
  <si>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</si>
  <si>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</si>
  <si>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</si>
  <si>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</si>
  <si>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</si>
  <si>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</si>
  <si>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</si>
  <si>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</si>
  <si>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</si>
  <si>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</si>
  <si>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</si>
  <si>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</si>
  <si>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</si>
  <si>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</si>
  <si>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</si>
  <si>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</si>
  <si>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</si>
  <si>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</si>
  <si>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</si>
  <si>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</si>
  <si>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</si>
  <si>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</si>
  <si>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</si>
  <si>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</si>
  <si>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</si>
  <si>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</si>
  <si>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</si>
  <si>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</si>
  <si>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</si>
  <si>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</si>
  <si>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</si>
  <si>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</si>
  <si>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</si>
  <si>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</si>
  <si>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</si>
  <si>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</si>
  <si>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</si>
  <si>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</si>
  <si>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</si>
  <si>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</si>
  <si>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</si>
  <si>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</si>
  <si>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</si>
  <si>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</si>
  <si>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</si>
  <si>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</si>
  <si>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</si>
  <si>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</si>
  <si>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</si>
  <si>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</si>
  <si>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</si>
  <si>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</si>
  <si>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</si>
  <si>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</si>
  <si>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</si>
  <si>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</si>
  <si>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</si>
  <si>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</si>
  <si>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</si>
  <si>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</si>
  <si>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</si>
  <si>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</si>
  <si>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</si>
  <si>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</si>
  <si>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</si>
  <si>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</si>
  <si>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</si>
  <si>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</si>
  <si>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</si>
  <si>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</si>
  <si>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</si>
  <si>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</si>
  <si>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</si>
  <si>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</si>
  <si>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</si>
  <si>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</si>
  <si>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</si>
  <si>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</si>
  <si>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</si>
  <si>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</si>
  <si>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</si>
  <si>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</si>
  <si>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</si>
  <si>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</si>
  <si>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</si>
  <si>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</si>
  <si>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</si>
  <si>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</si>
  <si>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</si>
  <si>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</si>
  <si>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</si>
  <si>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</si>
  <si>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</si>
  <si>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</si>
  <si>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</si>
  <si>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</si>
  <si>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</si>
  <si>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</si>
  <si>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</si>
  <si>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</si>
  <si>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</si>
  <si>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</si>
  <si>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</si>
  <si>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</si>
  <si>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</si>
  <si>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</si>
  <si>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</si>
  <si>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</si>
  <si>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</si>
  <si>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</si>
  <si>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</si>
  <si>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</si>
  <si>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</si>
  <si>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</si>
  <si>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</si>
  <si>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</si>
  <si>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</si>
  <si>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</si>
  <si>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</si>
  <si>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</si>
  <si>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</si>
  <si>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</si>
  <si>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</si>
  <si>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</si>
  <si>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</si>
  <si>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</si>
  <si>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</si>
  <si>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</si>
  <si>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</si>
  <si>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</si>
  <si>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</si>
  <si>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</si>
  <si>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</si>
  <si>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</si>
  <si>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</si>
  <si>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</si>
  <si>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</si>
  <si>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</si>
  <si>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</si>
  <si>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</si>
  <si>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</si>
  <si>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</si>
  <si>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</si>
  <si>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</si>
  <si>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</si>
  <si>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</si>
  <si>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</si>
  <si>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</si>
  <si>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</si>
  <si>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</si>
  <si>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</si>
  <si>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</si>
  <si>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</si>
  <si>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</si>
  <si>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</si>
  <si>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</si>
  <si>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</si>
  <si>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</si>
  <si>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</si>
  <si>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</si>
  <si>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</si>
  <si>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</si>
  <si>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</si>
  <si>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</si>
  <si>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</si>
  <si>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</si>
  <si>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</si>
  <si>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</si>
  <si>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</si>
  <si>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</si>
  <si>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</si>
  <si>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</si>
  <si>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</si>
  <si>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</si>
  <si>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</si>
  <si>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</si>
  <si>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</si>
  <si>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</si>
  <si>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</si>
  <si>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</si>
  <si>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</si>
  <si>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</si>
  <si>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</si>
  <si>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</si>
  <si>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</si>
  <si>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</si>
  <si>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</si>
  <si>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</si>
  <si>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</si>
  <si>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</si>
  <si>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</si>
  <si>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</si>
  <si>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</si>
  <si>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</si>
  <si>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</si>
  <si>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</si>
  <si>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</si>
  <si>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</si>
  <si>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</si>
  <si>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</si>
  <si>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</si>
  <si>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</si>
  <si>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</si>
  <si>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</si>
  <si>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</si>
  <si>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</si>
  <si>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</si>
  <si>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</si>
  <si>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</si>
  <si>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</si>
  <si>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</si>
  <si>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</si>
  <si>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</si>
  <si>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</si>
  <si>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</si>
  <si>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</si>
  <si>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</si>
  <si>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</si>
  <si>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</si>
  <si>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</si>
  <si>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</si>
  <si>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</si>
  <si>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</si>
  <si>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</si>
  <si>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</si>
  <si>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</si>
  <si>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</si>
  <si>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</si>
  <si>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</si>
  <si>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</si>
  <si>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</si>
  <si>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</si>
  <si>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</si>
  <si>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</si>
  <si>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</si>
  <si>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</si>
  <si>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</si>
  <si>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</si>
  <si>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</si>
  <si>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</si>
  <si>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</si>
  <si>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</si>
  <si>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</si>
  <si>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</si>
  <si>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</si>
  <si>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</si>
  <si>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</si>
  <si>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</si>
  <si>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</si>
  <si>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</si>
  <si>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</si>
  <si>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</si>
  <si>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</si>
  <si>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</si>
  <si>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</si>
  <si>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</si>
  <si>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</si>
  <si>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</si>
  <si>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</si>
  <si>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</si>
  <si>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</si>
  <si>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</si>
  <si>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</si>
  <si>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</si>
  <si>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</si>
  <si>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</si>
  <si>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</si>
  <si>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</si>
  <si>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</si>
  <si>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</si>
  <si>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</si>
  <si>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</si>
  <si>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</si>
  <si>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</si>
  <si>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</si>
  <si>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</si>
  <si>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</si>
  <si>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</si>
  <si>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</si>
  <si>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</si>
  <si>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</si>
  <si>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</si>
  <si>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</si>
  <si>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</si>
  <si>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</si>
  <si>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</si>
  <si>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</si>
  <si>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</si>
  <si>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</si>
  <si>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</si>
  <si>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</si>
  <si>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</si>
  <si>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</si>
  <si>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</si>
  <si>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</si>
  <si>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</si>
  <si>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</si>
  <si>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</si>
  <si>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</si>
  <si>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</si>
  <si>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</si>
  <si>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</si>
  <si>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</si>
  <si>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</si>
  <si>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</si>
  <si>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</si>
  <si>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</si>
  <si>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</si>
  <si>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</si>
  <si>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</si>
  <si>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</si>
  <si>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</si>
  <si>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</si>
  <si>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</si>
  <si>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</si>
  <si>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</si>
  <si>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</si>
  <si>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</si>
  <si>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</si>
  <si>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</si>
  <si>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</si>
  <si>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</si>
  <si>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</si>
  <si>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</si>
  <si>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</si>
  <si>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</si>
  <si>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</si>
  <si>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</si>
  <si>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</si>
  <si>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</si>
  <si>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</si>
  <si>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</si>
  <si>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</si>
  <si>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</si>
  <si>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</si>
  <si>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</si>
  <si>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</si>
  <si>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</si>
  <si>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</si>
  <si>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</si>
  <si>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</si>
  <si>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</si>
  <si>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</si>
  <si>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</si>
  <si>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</si>
  <si>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</si>
  <si>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</si>
  <si>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</si>
  <si>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</si>
  <si>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</si>
  <si>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</si>
  <si>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</si>
  <si>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Paula Badosa Gibert (SPAIN)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</si>
  <si>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</si>
  <si>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</si>
  <si>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</si>
  <si>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</si>
  <si>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</si>
  <si>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</si>
  <si>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</si>
  <si>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</si>
  <si>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</si>
  <si>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</si>
  <si>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</si>
  <si>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</si>
  <si>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</si>
  <si>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</si>
  <si>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</si>
  <si>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</si>
  <si>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</si>
  <si>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</si>
  <si>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</si>
  <si>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</si>
  <si>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</si>
  <si>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</si>
  <si>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</si>
  <si>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</si>
  <si>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</si>
  <si>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</si>
  <si>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</si>
  <si>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</si>
  <si>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</si>
  <si>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</si>
  <si>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</si>
  <si>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</si>
  <si>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</si>
  <si>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</si>
  <si>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</si>
  <si>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</si>
  <si>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</si>
  <si>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</si>
  <si>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</si>
  <si>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</si>
  <si>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</si>
  <si>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</si>
  <si>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</si>
  <si>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</si>
  <si>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</si>
  <si>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Paula Badosa Gibert (SPAIN)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</si>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</sst>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</a:t>
            </a:r>
            <a:r>
              <a:rPr lang="en-US" b="1" baseline="0"/>
              <a:t>H REPUBLIC):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8-403E-A739-FA31BAE1419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8-403E-A739-FA31BAE1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139744"/>
        <c:axId val="1382132256"/>
      </c:barChart>
      <c:catAx>
        <c:axId val="13821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32256"/>
        <c:crosses val="autoZero"/>
        <c:auto val="1"/>
        <c:lblAlgn val="ctr"/>
        <c:lblOffset val="100"/>
        <c:noMultiLvlLbl val="0"/>
      </c:catAx>
      <c:valAx>
        <c:axId val="13821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</a:t>
            </a:r>
            <a:r>
              <a:rPr lang="en-US" sz="1400" b="0" i="0" baseline="0">
                <a:effectLst/>
              </a:rPr>
              <a:t>: </a:t>
            </a:r>
            <a:r>
              <a:rPr lang="en-US" sz="1400" b="1" i="0" baseline="0">
                <a:effectLst/>
              </a:rPr>
              <a:t>Winning Percentile Range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A-4B5A-BE71-35669D4D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105264"/>
        <c:axId val="1712106512"/>
      </c:lineChart>
      <c:catAx>
        <c:axId val="17121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6512"/>
        <c:crosses val="autoZero"/>
        <c:auto val="1"/>
        <c:lblAlgn val="ctr"/>
        <c:lblOffset val="100"/>
        <c:noMultiLvlLbl val="0"/>
      </c:catAx>
      <c:valAx>
        <c:axId val="17121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A52886-E35C-4579-8B5F-D35D457E6CC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AD9284-0E6E-445D-A456-FB4BC9E992E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905A0-51DA-44B5-98B5-1EB75ABB1C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EF85-7EB1-40A0-BEBA-1BC13A019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31"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abSelected="1" topLeftCell="A67" workbookViewId="0">
      <selection activeCell="F84" sqref="F84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663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662</v>
      </c>
      <c r="E28" s="6" t="s">
        <v>15</v>
      </c>
      <c r="F28" t="s">
        <v>177</v>
      </c>
    </row>
    <row r="30" spans="1:6" ht="15" customHeight="1" x14ac:dyDescent="0.25">
      <c r="A30" t="s">
        <v>664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665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666</v>
      </c>
    </row>
    <row r="34" spans="1:6" ht="15" customHeight="1" x14ac:dyDescent="0.25">
      <c r="A34" t="s">
        <v>667</v>
      </c>
      <c r="B34" t="s">
        <v>11</v>
      </c>
      <c r="C34" t="s">
        <v>13</v>
      </c>
      <c r="D34" t="s">
        <v>672</v>
      </c>
      <c r="E34" s="5" t="s">
        <v>14</v>
      </c>
      <c r="F34" t="s">
        <v>670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671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669</v>
      </c>
      <c r="E37" s="5" t="s">
        <v>14</v>
      </c>
      <c r="F37" t="s">
        <v>668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673</v>
      </c>
      <c r="E40" s="5" t="s">
        <v>14</v>
      </c>
      <c r="F40" t="s">
        <v>677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676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675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674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678</v>
      </c>
    </row>
    <row r="46" spans="1:6" x14ac:dyDescent="0.25">
      <c r="C46" t="s">
        <v>19</v>
      </c>
      <c r="D46" t="s">
        <v>680</v>
      </c>
      <c r="E46" s="5" t="s">
        <v>14</v>
      </c>
      <c r="F46" t="s">
        <v>679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685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683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682</v>
      </c>
      <c r="E50" s="5" t="s">
        <v>14</v>
      </c>
      <c r="F50" t="s">
        <v>684</v>
      </c>
    </row>
    <row r="51" spans="1:6" x14ac:dyDescent="0.25">
      <c r="C51" t="s">
        <v>12</v>
      </c>
      <c r="D51" t="s">
        <v>681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686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687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688</v>
      </c>
      <c r="B59" t="s">
        <v>24</v>
      </c>
      <c r="C59" t="s">
        <v>48</v>
      </c>
      <c r="D59" t="s">
        <v>689</v>
      </c>
      <c r="E59" s="5" t="s">
        <v>14</v>
      </c>
      <c r="F59" t="s">
        <v>693</v>
      </c>
    </row>
    <row r="60" spans="1:6" x14ac:dyDescent="0.25">
      <c r="C60" t="s">
        <v>13</v>
      </c>
      <c r="D60" t="s">
        <v>691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692</v>
      </c>
      <c r="E61" s="6" t="s">
        <v>15</v>
      </c>
      <c r="F61" t="s">
        <v>690</v>
      </c>
    </row>
    <row r="63" spans="1:6" ht="15" customHeight="1" x14ac:dyDescent="0.25">
      <c r="A63" t="s">
        <v>694</v>
      </c>
      <c r="B63" t="s">
        <v>24</v>
      </c>
      <c r="C63" t="s">
        <v>48</v>
      </c>
      <c r="D63" t="s">
        <v>696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695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663</v>
      </c>
      <c r="E65" s="5" t="s">
        <v>14</v>
      </c>
      <c r="F65" t="s">
        <v>697</v>
      </c>
    </row>
    <row r="66" spans="1:6" x14ac:dyDescent="0.25">
      <c r="C66" t="s">
        <v>16</v>
      </c>
      <c r="D66" t="s">
        <v>681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701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702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703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663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704</v>
      </c>
      <c r="E72" s="6" t="s">
        <v>15</v>
      </c>
      <c r="F72" t="s">
        <v>50</v>
      </c>
    </row>
    <row r="74" spans="1:6" x14ac:dyDescent="0.25">
      <c r="A74" t="s">
        <v>709</v>
      </c>
      <c r="B74" t="s">
        <v>24</v>
      </c>
      <c r="C74" t="s">
        <v>48</v>
      </c>
      <c r="D74" t="s">
        <v>705</v>
      </c>
      <c r="E74" s="5" t="s">
        <v>14</v>
      </c>
      <c r="F74" t="s">
        <v>706</v>
      </c>
    </row>
    <row r="75" spans="1:6" x14ac:dyDescent="0.25">
      <c r="C75" t="s">
        <v>13</v>
      </c>
      <c r="D75" t="s">
        <v>707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708</v>
      </c>
      <c r="E76" s="6" t="s">
        <v>15</v>
      </c>
      <c r="F76" t="s">
        <v>177</v>
      </c>
    </row>
    <row r="78" spans="1:6" x14ac:dyDescent="0.25">
      <c r="A78" t="s">
        <v>710</v>
      </c>
      <c r="B78" t="s">
        <v>24</v>
      </c>
      <c r="D78" t="s">
        <v>711</v>
      </c>
      <c r="E78" s="6" t="s">
        <v>15</v>
      </c>
      <c r="F78" t="s">
        <v>713</v>
      </c>
    </row>
    <row r="79" spans="1:6" x14ac:dyDescent="0.25">
      <c r="D79" t="s">
        <v>712</v>
      </c>
      <c r="E79" s="6" t="s">
        <v>15</v>
      </c>
      <c r="F79" t="s">
        <v>68</v>
      </c>
    </row>
    <row r="81" spans="1:6" x14ac:dyDescent="0.25">
      <c r="A81" t="s">
        <v>714</v>
      </c>
      <c r="B81" t="s">
        <v>24</v>
      </c>
      <c r="C81" t="s">
        <v>715</v>
      </c>
      <c r="D81" t="s">
        <v>716</v>
      </c>
      <c r="E81" s="6" t="s">
        <v>15</v>
      </c>
      <c r="F81" t="s">
        <v>17</v>
      </c>
    </row>
    <row r="82" spans="1:6" x14ac:dyDescent="0.25">
      <c r="C82" t="s">
        <v>715</v>
      </c>
      <c r="D82" t="s">
        <v>663</v>
      </c>
      <c r="E82" s="6" t="s">
        <v>15</v>
      </c>
      <c r="F82" t="s">
        <v>717</v>
      </c>
    </row>
    <row r="83" spans="1:6" x14ac:dyDescent="0.25">
      <c r="C83" t="s">
        <v>715</v>
      </c>
      <c r="D83" t="s">
        <v>45</v>
      </c>
      <c r="E83" s="6" t="s">
        <v>15</v>
      </c>
      <c r="F83" t="s">
        <v>718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699</v>
      </c>
      <c r="C1" s="1" t="s">
        <v>700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3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 s="1" t="s">
        <v>6</v>
      </c>
      <c r="B14" s="2">
        <f>SUM(B2:B13)</f>
        <v>185</v>
      </c>
      <c r="C14" s="2">
        <f>SUM(C2:C13)</f>
        <v>3</v>
      </c>
      <c r="D14" s="2">
        <f>SUM(D2:D13)</f>
        <v>318</v>
      </c>
      <c r="E14" s="2">
        <f>SUM(E2:E13)</f>
        <v>170</v>
      </c>
      <c r="F14" s="3">
        <f>(D14-E14)/D14</f>
        <v>0.46540880503144655</v>
      </c>
    </row>
    <row r="15" spans="1:6" x14ac:dyDescent="0.25">
      <c r="A15" s="1" t="s">
        <v>698</v>
      </c>
      <c r="B15" s="2">
        <f>AVERAGE(B2:B13)</f>
        <v>15.416666666666666</v>
      </c>
      <c r="C15" s="2">
        <f t="shared" ref="C15:E15" si="1">AVERAGE(C2:C13)</f>
        <v>0.25</v>
      </c>
      <c r="D15" s="2">
        <f t="shared" si="1"/>
        <v>26.5</v>
      </c>
      <c r="E15" s="2">
        <f t="shared" si="1"/>
        <v>14.166666666666666</v>
      </c>
      <c r="F15" s="3">
        <f>(D15-E15)/D15</f>
        <v>0.46540880503144655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19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709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2021-11-14T23:03:30Z</dcterms:modified>
</cp:coreProperties>
</file>