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16" documentId="114_{AC9F4747-BE0F-452C-A2C8-58738AABDFF9}" xr6:coauthVersionLast="47" xr6:coauthVersionMax="47" xr10:uidLastSave="{FA90CF6C-F6FD-46CE-803D-99114D54F3FC}"/>
  <bookViews>
    <workbookView xWindow="-120" yWindow="-120" windowWidth="20730" windowHeight="11160" firstSheet="6" activeTab="10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YTD Stats" sheetId="1" r:id="rId11"/>
    <sheet name="YTD 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C12" i="1"/>
  <c r="D12" i="1"/>
  <c r="E12" i="1"/>
  <c r="C13" i="1"/>
  <c r="D13" i="1"/>
  <c r="E13" i="1"/>
  <c r="B13" i="1"/>
  <c r="B12" i="1"/>
  <c r="F2" i="1"/>
  <c r="F11" i="1"/>
  <c r="F9" i="1"/>
  <c r="F8" i="1"/>
  <c r="F13" i="1" l="1"/>
  <c r="F7" i="1"/>
  <c r="F6" i="1" l="1"/>
  <c r="F10" i="1"/>
  <c r="F12" i="1" l="1"/>
</calcChain>
</file>

<file path=xl/sharedStrings.xml><?xml version="1.0" encoding="utf-8"?>
<sst xmlns="http://schemas.openxmlformats.org/spreadsheetml/2006/main" count="2188" uniqueCount="598">
  <si>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</si>
  <si>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</si>
  <si>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</si>
  <si>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</si>
  <si>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</si>
  <si>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</si>
  <si>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</si>
  <si>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</si>
  <si>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</si>
  <si>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</si>
  <si>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</si>
  <si>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</si>
  <si>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</si>
  <si>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</si>
  <si>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</si>
  <si>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</si>
  <si>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</si>
  <si>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</si>
  <si>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</si>
  <si>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</si>
  <si>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</si>
  <si>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</si>
  <si>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</si>
  <si>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</si>
  <si>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</si>
  <si>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</si>
  <si>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</si>
  <si>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</si>
  <si>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</si>
  <si>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</si>
  <si>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</si>
  <si>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</si>
  <si>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</si>
  <si>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</si>
  <si>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</si>
  <si>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</si>
  <si>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</si>
  <si>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</si>
  <si>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</si>
  <si>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</si>
  <si>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</si>
  <si>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</si>
  <si>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</si>
  <si>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</si>
  <si>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</si>
  <si>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</si>
  <si>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</si>
  <si>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</si>
  <si>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</si>
  <si>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</si>
  <si>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</si>
  <si>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</si>
  <si>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</si>
  <si>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</si>
  <si>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</si>
  <si>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</si>
  <si>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</si>
  <si>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</si>
  <si>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</si>
  <si>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</si>
  <si>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</si>
  <si>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</si>
  <si>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</si>
  <si>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</si>
  <si>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</si>
  <si>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</si>
  <si>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</si>
  <si>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</si>
  <si>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</si>
  <si>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</si>
  <si>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</si>
  <si>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</si>
  <si>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</si>
  <si>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</si>
  <si>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</si>
  <si>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</si>
  <si>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</si>
  <si>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</si>
  <si>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</si>
  <si>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</si>
  <si>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</si>
  <si>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</si>
  <si>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</si>
  <si>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</si>
  <si>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</si>
  <si>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</si>
  <si>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</si>
  <si>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</si>
  <si>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</si>
  <si>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</si>
  <si>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</si>
  <si>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</si>
  <si>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</si>
  <si>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</si>
  <si>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</si>
  <si>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</si>
  <si>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</si>
  <si>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</si>
  <si>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</si>
  <si>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</si>
  <si>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</si>
  <si>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</si>
  <si>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</si>
  <si>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</si>
  <si>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</si>
  <si>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</si>
  <si>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</si>
  <si>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</si>
  <si>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</si>
  <si>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</si>
  <si>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</si>
  <si>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</si>
  <si>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</si>
  <si>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</si>
  <si>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</si>
  <si>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</si>
  <si>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</si>
  <si>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</si>
  <si>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</si>
  <si>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</si>
  <si>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</si>
  <si>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</si>
  <si>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</si>
  <si>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</si>
  <si>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</si>
  <si>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</si>
  <si>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</si>
  <si>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</si>
  <si>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</si>
  <si>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</si>
  <si>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</si>
  <si>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</si>
  <si>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</si>
  <si>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</si>
  <si>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</si>
  <si>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</si>
  <si>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</si>
  <si>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</si>
  <si>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</si>
  <si>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</si>
  <si>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</si>
  <si>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</si>
  <si>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</si>
  <si>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</si>
  <si>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</si>
  <si>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</si>
  <si>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</si>
  <si>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</si>
  <si>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</si>
  <si>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</si>
  <si>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</si>
  <si>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</si>
  <si>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</si>
  <si>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</si>
  <si>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</si>
  <si>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</si>
  <si>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</si>
  <si>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</si>
  <si>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</si>
  <si>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</si>
  <si>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</si>
  <si>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</si>
  <si>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</si>
  <si>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</si>
  <si>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</si>
  <si>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</si>
  <si>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</si>
  <si>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</si>
  <si>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</si>
  <si>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</si>
  <si>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</si>
  <si>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</si>
  <si>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</si>
  <si>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</si>
  <si>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</si>
  <si>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</si>
  <si>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</si>
  <si>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</si>
  <si>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</si>
  <si>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</si>
  <si>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</si>
  <si>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</si>
  <si>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</si>
  <si>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</si>
  <si>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</si>
  <si>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</si>
  <si>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</si>
  <si>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</si>
  <si>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</si>
  <si>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</si>
  <si>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</si>
  <si>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</si>
  <si>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</si>
  <si>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</si>
  <si>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</si>
  <si>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</si>
  <si>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</si>
  <si>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</si>
  <si>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</si>
  <si>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</si>
  <si>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</si>
  <si>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</si>
  <si>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</si>
  <si>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</si>
  <si>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</si>
  <si>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</si>
  <si>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</si>
  <si>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</si>
  <si>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</si>
  <si>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</si>
  <si>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</si>
  <si>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</si>
  <si>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</si>
  <si>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</si>
  <si>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</si>
  <si>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</si>
  <si>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</si>
  <si>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</si>
  <si>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</si>
  <si>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</si>
  <si>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</si>
  <si>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</si>
  <si>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</si>
  <si>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</si>
  <si>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</si>
  <si>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</si>
  <si>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</si>
  <si>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</si>
  <si>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</si>
  <si>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</si>
  <si>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</si>
  <si>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</si>
  <si>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</si>
  <si>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</si>
  <si>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</si>
  <si>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</si>
  <si>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</si>
  <si>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</si>
  <si>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</si>
  <si>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</si>
  <si>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</si>
  <si>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</si>
  <si>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</si>
  <si>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</si>
  <si>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</si>
  <si>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</si>
  <si>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</si>
  <si>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</si>
  <si>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</si>
  <si>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</si>
  <si>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</si>
  <si>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</si>
  <si>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</si>
  <si>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</si>
  <si>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</si>
  <si>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</si>
  <si>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</si>
  <si>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</si>
  <si>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</si>
  <si>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</si>
  <si>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</si>
  <si>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</si>
  <si>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</si>
  <si>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</si>
  <si>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</si>
  <si>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</si>
  <si>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</si>
  <si>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</si>
  <si>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</si>
  <si>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</si>
  <si>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</si>
  <si>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</si>
  <si>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</si>
  <si>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</si>
  <si>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</si>
  <si>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</si>
  <si>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</si>
  <si>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</si>
  <si>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</si>
  <si>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</si>
  <si>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</si>
  <si>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</si>
  <si>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</si>
  <si>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</si>
  <si>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</si>
  <si>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</si>
  <si>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</si>
  <si>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</si>
  <si>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</si>
  <si>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</si>
  <si>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</si>
  <si>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</si>
  <si>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</si>
  <si>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</si>
  <si>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</si>
  <si>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</si>
  <si>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</si>
  <si>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</si>
  <si>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</si>
  <si>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</si>
  <si>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</si>
  <si>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</si>
  <si>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</si>
  <si>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</si>
  <si>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</si>
  <si>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</si>
  <si>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</si>
  <si>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</si>
  <si>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</si>
  <si>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</si>
  <si>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</si>
  <si>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</si>
  <si>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</si>
  <si>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</si>
  <si>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</si>
  <si>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</si>
  <si>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</si>
  <si>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</si>
  <si>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</si>
  <si>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</si>
  <si>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</si>
  <si>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</si>
  <si>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</si>
  <si>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</si>
  <si>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</si>
  <si>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</si>
  <si>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</si>
  <si>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</si>
  <si>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</si>
  <si>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</si>
  <si>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</si>
  <si>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</si>
  <si>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</si>
  <si>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</si>
  <si>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</si>
  <si>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</si>
  <si>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</si>
  <si>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</si>
  <si>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</si>
  <si>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</si>
  <si>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</si>
  <si>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</si>
  <si>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</si>
  <si>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</si>
  <si>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</si>
  <si>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</si>
  <si>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</si>
  <si>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</si>
  <si>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</si>
  <si>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</si>
  <si>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</si>
  <si>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</si>
  <si>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</si>
  <si>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</si>
  <si>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</si>
  <si>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</si>
  <si>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</si>
  <si>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</si>
  <si>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</si>
  <si>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</si>
  <si>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</si>
  <si>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</si>
  <si>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</si>
  <si>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</si>
  <si>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</si>
  <si>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</si>
  <si>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</si>
  <si>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</si>
  <si>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</si>
  <si>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</si>
  <si>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</si>
  <si>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</si>
  <si>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</si>
  <si>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</si>
  <si>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</si>
  <si>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</si>
  <si>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</si>
  <si>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</si>
  <si>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</si>
  <si>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</si>
  <si>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</si>
  <si>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</si>
  <si>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</si>
  <si>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</si>
  <si>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</si>
  <si>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</si>
  <si>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</si>
  <si>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</si>
  <si>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</si>
  <si>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</si>
  <si>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</si>
  <si>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</si>
  <si>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</si>
  <si>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</si>
  <si>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</si>
  <si>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</si>
  <si>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</si>
  <si>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</si>
  <si>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</si>
  <si>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</si>
  <si>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</si>
  <si>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</si>
  <si>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</si>
  <si>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</si>
  <si>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</si>
  <si>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</si>
  <si>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</si>
  <si>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</si>
  <si>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</si>
  <si>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</si>
  <si>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</si>
  <si>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</si>
  <si>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</si>
  <si>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</si>
  <si>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</si>
  <si>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</si>
  <si>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</si>
  <si>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</si>
  <si>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</si>
  <si>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</si>
  <si>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</si>
  <si>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</si>
  <si>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</si>
  <si>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</si>
  <si>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</si>
  <si>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</si>
  <si>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</si>
  <si>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</si>
  <si>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</si>
  <si>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</si>
  <si>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</si>
  <si>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</si>
  <si>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</si>
  <si>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</si>
  <si>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</si>
  <si>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</si>
  <si>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</si>
  <si>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</si>
  <si>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</si>
  <si>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</si>
  <si>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</si>
  <si>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</si>
  <si>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</si>
  <si>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</si>
  <si>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</si>
  <si>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</si>
  <si>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</si>
  <si>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</si>
  <si>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</si>
  <si>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</si>
  <si>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</si>
  <si>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</si>
  <si>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</si>
  <si>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</si>
  <si>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</si>
  <si>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</si>
  <si>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</si>
  <si>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</si>
  <si>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</si>
  <si>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</si>
  <si>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</si>
  <si>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</si>
  <si>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</si>
  <si>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</si>
  <si>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</si>
  <si>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</si>
  <si>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</si>
  <si>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</si>
  <si>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</si>
  <si>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</si>
  <si>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</si>
  <si>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</si>
  <si>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</si>
  <si>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</si>
  <si>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</si>
  <si>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</si>
  <si>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</si>
  <si>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</si>
  <si>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</si>
  <si>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</si>
  <si>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</si>
  <si>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</si>
  <si>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</si>
  <si>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</si>
  <si>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</si>
  <si>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</si>
  <si>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</si>
  <si>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</si>
  <si>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</si>
  <si>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</si>
  <si>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</si>
  <si>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</si>
  <si>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</si>
  <si>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</si>
  <si>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</si>
  <si>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</si>
  <si>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</si>
  <si>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</si>
  <si>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</si>
  <si>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Daria Gavrilova (AUSTRALIA)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</si>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</sst>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 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E-41BA-9CF4-425CD368C40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E-41BA-9CF4-425CD368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30592"/>
        <c:axId val="930832256"/>
      </c:barChart>
      <c:catAx>
        <c:axId val="9308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2256"/>
        <c:crosses val="autoZero"/>
        <c:auto val="1"/>
        <c:lblAlgn val="ctr"/>
        <c:lblOffset val="100"/>
        <c:noMultiLvlLbl val="0"/>
      </c:catAx>
      <c:valAx>
        <c:axId val="930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3-46FB-8B10-DCEF3265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752880"/>
        <c:axId val="1552587200"/>
      </c:lineChart>
      <c:catAx>
        <c:axId val="11907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87200"/>
        <c:crosses val="autoZero"/>
        <c:auto val="1"/>
        <c:lblAlgn val="ctr"/>
        <c:lblOffset val="100"/>
        <c:noMultiLvlLbl val="0"/>
      </c:catAx>
      <c:valAx>
        <c:axId val="1552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E199D9-D0E6-449D-8528-60B81954F5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38391D-28F9-41FF-BF99-86FA56153DCC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D10AA-174E-477C-9013-8508269CB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E1E5D-E991-414E-97B5-CEF0844B4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topLeftCell="A58" workbookViewId="0">
      <selection activeCell="E72" activeCellId="18" sqref="E4 E6 E9 E12 E15 E19 E24 E27 E32 E34 E37 E47 E49 E51 E55 E64 E61 E70 E7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558</v>
      </c>
    </row>
    <row r="3" spans="1:6" x14ac:dyDescent="0.25">
      <c r="C3" t="s">
        <v>12</v>
      </c>
      <c r="D3" t="s">
        <v>559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557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555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560</v>
      </c>
      <c r="E15" s="5" t="s">
        <v>14</v>
      </c>
      <c r="F15" t="s">
        <v>561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562</v>
      </c>
      <c r="E17" s="4" t="s">
        <v>13</v>
      </c>
      <c r="F17" t="s">
        <v>563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564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565</v>
      </c>
      <c r="B21" t="s">
        <v>19</v>
      </c>
      <c r="D21" t="s">
        <v>566</v>
      </c>
      <c r="E21" s="4" t="s">
        <v>13</v>
      </c>
      <c r="F21" t="s">
        <v>567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568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569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570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571</v>
      </c>
      <c r="E37" s="5" t="s">
        <v>14</v>
      </c>
      <c r="F37" t="s">
        <v>572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574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573</v>
      </c>
    </row>
    <row r="42" spans="1:6" x14ac:dyDescent="0.25">
      <c r="C42" t="s">
        <v>16</v>
      </c>
      <c r="D42" t="s">
        <v>538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577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576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575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578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532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579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580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539</v>
      </c>
      <c r="B57" t="s">
        <v>19</v>
      </c>
      <c r="C57" t="s">
        <v>12</v>
      </c>
      <c r="D57" t="s">
        <v>581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582</v>
      </c>
      <c r="E58" s="4" t="s">
        <v>13</v>
      </c>
      <c r="F58" t="s">
        <v>583</v>
      </c>
    </row>
    <row r="59" spans="1:6" x14ac:dyDescent="0.25">
      <c r="C59" t="s">
        <v>15</v>
      </c>
      <c r="D59" t="s">
        <v>584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586</v>
      </c>
      <c r="E60" s="4" t="s">
        <v>13</v>
      </c>
      <c r="F60" t="s">
        <v>587</v>
      </c>
    </row>
    <row r="61" spans="1:6" x14ac:dyDescent="0.25">
      <c r="C61" t="s">
        <v>17</v>
      </c>
      <c r="D61" t="s">
        <v>585</v>
      </c>
      <c r="E61" s="5" t="s">
        <v>14</v>
      </c>
      <c r="F61" t="s">
        <v>588</v>
      </c>
    </row>
    <row r="63" spans="1:6" x14ac:dyDescent="0.25">
      <c r="A63" t="s">
        <v>556</v>
      </c>
      <c r="B63" t="s">
        <v>19</v>
      </c>
      <c r="C63" t="s">
        <v>12</v>
      </c>
      <c r="D63" t="s">
        <v>589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590</v>
      </c>
      <c r="E64" s="5" t="s">
        <v>14</v>
      </c>
      <c r="F64" t="s">
        <v>18</v>
      </c>
    </row>
    <row r="66" spans="1:6" x14ac:dyDescent="0.25">
      <c r="A66" t="s">
        <v>594</v>
      </c>
      <c r="B66" t="s">
        <v>19</v>
      </c>
      <c r="C66" t="s">
        <v>40</v>
      </c>
      <c r="D66" t="s">
        <v>591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592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517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593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595</v>
      </c>
    </row>
    <row r="72" spans="1:6" x14ac:dyDescent="0.25">
      <c r="A72" t="s">
        <v>143</v>
      </c>
      <c r="B72" t="s">
        <v>19</v>
      </c>
      <c r="C72" t="s">
        <v>11</v>
      </c>
      <c r="D72" t="s">
        <v>596</v>
      </c>
      <c r="E72" s="5" t="s">
        <v>14</v>
      </c>
      <c r="F72" t="s">
        <v>597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1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 s="1" t="s">
        <v>6</v>
      </c>
      <c r="B12" s="2">
        <f>SUM(B2:B11)</f>
        <v>179</v>
      </c>
      <c r="C12" s="2">
        <f t="shared" ref="C12:E12" si="2">SUM(C2:C11)</f>
        <v>4</v>
      </c>
      <c r="D12" s="2">
        <f t="shared" si="2"/>
        <v>275</v>
      </c>
      <c r="E12" s="2">
        <f t="shared" si="2"/>
        <v>167</v>
      </c>
      <c r="F12" s="7">
        <f>(D12-E12)/D12</f>
        <v>0.3927272727272727</v>
      </c>
    </row>
    <row r="13" spans="1:6" x14ac:dyDescent="0.25">
      <c r="A13" s="1" t="s">
        <v>123</v>
      </c>
      <c r="B13" s="2">
        <f>AVERAGE(B2:B11)</f>
        <v>17.899999999999999</v>
      </c>
      <c r="C13" s="2">
        <f t="shared" ref="C13:E13" si="3">AVERAGE(C2:C11)</f>
        <v>0.4</v>
      </c>
      <c r="D13" s="2">
        <f t="shared" si="3"/>
        <v>27.5</v>
      </c>
      <c r="E13" s="2">
        <f t="shared" si="3"/>
        <v>16.7</v>
      </c>
      <c r="F13" s="7">
        <f>(D13-E13)/D13</f>
        <v>0.39272727272727276</v>
      </c>
    </row>
  </sheetData>
  <conditionalFormatting sqref="F6:F11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9" workbookViewId="0">
      <selection activeCell="D87" sqref="D8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594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8" sqref="A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594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499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500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501</v>
      </c>
      <c r="B65" t="s">
        <v>19</v>
      </c>
      <c r="C65" t="s">
        <v>12</v>
      </c>
      <c r="D65" t="s">
        <v>502</v>
      </c>
      <c r="E65" s="5" t="s">
        <v>14</v>
      </c>
      <c r="F65" t="s">
        <v>503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28" zoomScaleNormal="100" workbookViewId="0">
      <selection activeCell="D39" sqref="D3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504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505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506</v>
      </c>
      <c r="B11" t="s">
        <v>19</v>
      </c>
      <c r="D11" t="s">
        <v>270</v>
      </c>
      <c r="E11" s="4" t="s">
        <v>13</v>
      </c>
      <c r="F11" t="s">
        <v>507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508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594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509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510</v>
      </c>
      <c r="B27" t="s">
        <v>33</v>
      </c>
      <c r="C27" t="s">
        <v>12</v>
      </c>
      <c r="D27" t="s">
        <v>511</v>
      </c>
      <c r="E27" s="5" t="s">
        <v>14</v>
      </c>
      <c r="F27" t="s">
        <v>512</v>
      </c>
    </row>
    <row r="29" spans="1:6" ht="15" customHeight="1" x14ac:dyDescent="0.25">
      <c r="A29" t="s">
        <v>506</v>
      </c>
      <c r="B29" t="s">
        <v>19</v>
      </c>
      <c r="D29" t="s">
        <v>513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514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515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516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517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518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520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519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521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522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523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525</v>
      </c>
    </row>
    <row r="60" spans="1:6" x14ac:dyDescent="0.25">
      <c r="C60" t="s">
        <v>40</v>
      </c>
      <c r="D60" t="s">
        <v>524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511</v>
      </c>
      <c r="E61" s="5" t="s">
        <v>14</v>
      </c>
      <c r="F61" t="s">
        <v>23</v>
      </c>
    </row>
    <row r="63" spans="1:6" ht="15" customHeight="1" x14ac:dyDescent="0.25">
      <c r="A63" t="s">
        <v>526</v>
      </c>
      <c r="B63" t="s">
        <v>19</v>
      </c>
      <c r="C63" t="s">
        <v>12</v>
      </c>
      <c r="D63" t="s">
        <v>527</v>
      </c>
      <c r="E63" s="4" t="s">
        <v>13</v>
      </c>
      <c r="F63" t="s">
        <v>528</v>
      </c>
    </row>
    <row r="64" spans="1:6" x14ac:dyDescent="0.25">
      <c r="C64" t="s">
        <v>11</v>
      </c>
      <c r="D64" t="s">
        <v>529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531</v>
      </c>
      <c r="E68" s="5" t="s">
        <v>14</v>
      </c>
      <c r="F68" t="s">
        <v>530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533</v>
      </c>
    </row>
    <row r="71" spans="1:6" x14ac:dyDescent="0.25">
      <c r="C71" t="s">
        <v>12</v>
      </c>
      <c r="D71" t="s">
        <v>532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537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536</v>
      </c>
    </row>
    <row r="75" spans="1:6" x14ac:dyDescent="0.25">
      <c r="C75" t="s">
        <v>15</v>
      </c>
      <c r="D75" t="s">
        <v>538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535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534</v>
      </c>
    </row>
    <row r="79" spans="1:6" ht="15" customHeight="1" x14ac:dyDescent="0.25">
      <c r="A79" t="s">
        <v>539</v>
      </c>
      <c r="B79" t="s">
        <v>19</v>
      </c>
      <c r="C79" t="s">
        <v>12</v>
      </c>
      <c r="D79" t="s">
        <v>540</v>
      </c>
      <c r="E79" s="4" t="s">
        <v>13</v>
      </c>
      <c r="F79" s="8" t="s">
        <v>541</v>
      </c>
    </row>
    <row r="80" spans="1:6" x14ac:dyDescent="0.25">
      <c r="C80" t="s">
        <v>11</v>
      </c>
      <c r="D80" t="s">
        <v>545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544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543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542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5" sqref="D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546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506</v>
      </c>
      <c r="B5" t="s">
        <v>19</v>
      </c>
      <c r="D5" t="s">
        <v>30</v>
      </c>
      <c r="E5" s="4" t="s">
        <v>13</v>
      </c>
      <c r="F5" t="s">
        <v>548</v>
      </c>
    </row>
    <row r="6" spans="1:6" x14ac:dyDescent="0.25">
      <c r="D6" t="s">
        <v>547</v>
      </c>
      <c r="E6" s="5" t="s">
        <v>14</v>
      </c>
      <c r="F6" t="s">
        <v>549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550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551</v>
      </c>
      <c r="E14" s="5" t="s">
        <v>14</v>
      </c>
      <c r="F14" t="s">
        <v>22</v>
      </c>
    </row>
    <row r="16" spans="1:6" ht="15" customHeight="1" x14ac:dyDescent="0.25">
      <c r="A16" t="s">
        <v>552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553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554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555</v>
      </c>
      <c r="E22" s="5" t="s">
        <v>14</v>
      </c>
      <c r="F22" t="s">
        <v>22</v>
      </c>
    </row>
    <row r="24" spans="1:6" ht="15" customHeight="1" x14ac:dyDescent="0.25">
      <c r="A24" t="s">
        <v>556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2021-10-22T20:18:00Z</dcterms:modified>
</cp:coreProperties>
</file>