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39" documentId="13_ncr:1_{F6469CD4-71D5-4FC5-9E84-085662C9327F}" xr6:coauthVersionLast="47" xr6:coauthVersionMax="47" xr10:uidLastSave="{2AF7B8FE-2290-45D8-92A8-0A13E44818F8}"/>
  <bookViews>
    <workbookView xWindow="-120" yWindow="-120" windowWidth="20730" windowHeight="11160" firstSheet="3" activeTab="3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28" r:id="rId27"/>
    <sheet name="YTD Stats" sheetId="1" r:id="rId28"/>
    <sheet name="YTD Wins-Losses" sheetId="31" r:id="rId29"/>
    <sheet name="Winning Percentile Range" sheetId="32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D30" i="1"/>
  <c r="F30" i="1" s="1"/>
  <c r="E30" i="1"/>
  <c r="B3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C29" i="1"/>
  <c r="D29" i="1"/>
  <c r="E29" i="1"/>
  <c r="B29" i="1"/>
  <c r="F29" i="1" l="1"/>
</calcChain>
</file>

<file path=xl/sharedStrings.xml><?xml version="1.0" encoding="utf-8"?>
<sst xmlns="http://schemas.openxmlformats.org/spreadsheetml/2006/main" count="4778" uniqueCount="806">
  <si>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</si>
  <si>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</si>
  <si>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</si>
  <si>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</si>
  <si>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</si>
  <si>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</si>
  <si>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</si>
  <si>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</si>
  <si>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</si>
  <si>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</si>
  <si>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</si>
  <si>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</si>
  <si>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</si>
  <si>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</si>
  <si>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</si>
  <si>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</si>
  <si>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</si>
  <si>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</si>
  <si>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</si>
  <si>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</si>
  <si>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</si>
  <si>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</si>
  <si>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</si>
  <si>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</si>
  <si>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</si>
  <si>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</si>
  <si>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</si>
  <si>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</si>
  <si>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</si>
  <si>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</si>
  <si>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</si>
  <si>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</si>
  <si>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</si>
  <si>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</si>
  <si>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</si>
  <si>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</si>
  <si>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</si>
  <si>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</si>
  <si>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</si>
  <si>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</si>
  <si>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</si>
  <si>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</si>
  <si>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</si>
  <si>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</si>
  <si>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</si>
  <si>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</si>
  <si>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</si>
  <si>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</si>
  <si>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</si>
  <si>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</si>
  <si>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</si>
  <si>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</si>
  <si>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</si>
  <si>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</si>
  <si>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</si>
  <si>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</si>
  <si>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</si>
  <si>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</si>
  <si>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</si>
  <si>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</si>
  <si>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</si>
  <si>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</si>
  <si>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</si>
  <si>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</si>
  <si>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</si>
  <si>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</si>
  <si>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</si>
  <si>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</si>
  <si>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</si>
  <si>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</si>
  <si>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</si>
  <si>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</si>
  <si>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</si>
  <si>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</si>
  <si>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</si>
  <si>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</si>
  <si>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</si>
  <si>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</si>
  <si>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</si>
  <si>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</si>
  <si>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</si>
  <si>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</si>
  <si>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</si>
  <si>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</si>
  <si>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</si>
  <si>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</si>
  <si>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</si>
  <si>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</si>
  <si>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</si>
  <si>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</si>
  <si>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</si>
  <si>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</si>
  <si>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</si>
  <si>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</si>
  <si>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</si>
  <si>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</si>
  <si>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</si>
  <si>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</si>
  <si>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</si>
  <si>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</si>
  <si>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</si>
  <si>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</si>
  <si>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</si>
  <si>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</si>
  <si>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</si>
  <si>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</si>
  <si>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</si>
  <si>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</si>
  <si>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</si>
  <si>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</si>
  <si>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</si>
  <si>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</si>
  <si>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</si>
  <si>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</si>
  <si>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</si>
  <si>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</si>
  <si>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</si>
  <si>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</si>
  <si>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</si>
  <si>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</si>
  <si>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</si>
  <si>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</si>
  <si>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</si>
  <si>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</si>
  <si>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</si>
  <si>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</si>
  <si>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</si>
  <si>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</si>
  <si>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</si>
  <si>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</si>
  <si>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</si>
  <si>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</si>
  <si>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</si>
  <si>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</si>
  <si>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</si>
  <si>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</si>
  <si>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</si>
  <si>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</si>
  <si>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</si>
  <si>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</si>
  <si>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</si>
  <si>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</si>
  <si>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</si>
  <si>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</si>
  <si>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</si>
  <si>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</si>
  <si>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</si>
  <si>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</si>
  <si>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</si>
  <si>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</si>
  <si>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</si>
  <si>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</si>
  <si>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</si>
  <si>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</si>
  <si>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</si>
  <si>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</si>
  <si>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</si>
  <si>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</si>
  <si>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</si>
  <si>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</si>
  <si>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</si>
  <si>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</si>
  <si>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</si>
  <si>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</si>
  <si>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</si>
  <si>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</si>
  <si>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</si>
  <si>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</si>
  <si>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</si>
  <si>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</si>
  <si>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</si>
  <si>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</si>
  <si>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</si>
  <si>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</si>
  <si>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</si>
  <si>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</si>
  <si>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</si>
  <si>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</si>
  <si>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</si>
  <si>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</si>
  <si>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</si>
  <si>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</si>
  <si>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</si>
  <si>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</si>
  <si>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</si>
  <si>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</si>
  <si>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</si>
  <si>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</si>
  <si>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</si>
  <si>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</si>
  <si>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</si>
  <si>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</si>
  <si>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</si>
  <si>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</si>
  <si>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</si>
  <si>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</si>
  <si>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</si>
  <si>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</si>
  <si>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</si>
  <si>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</si>
  <si>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</si>
  <si>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</si>
  <si>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</si>
  <si>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</si>
  <si>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</si>
  <si>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</si>
  <si>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</si>
  <si>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</si>
  <si>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</si>
  <si>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</si>
  <si>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</si>
  <si>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</si>
  <si>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</si>
  <si>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</si>
  <si>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</si>
  <si>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</si>
  <si>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</si>
  <si>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</si>
  <si>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</si>
  <si>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</si>
  <si>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</si>
  <si>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</si>
  <si>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</si>
  <si>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</si>
  <si>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</si>
  <si>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</si>
  <si>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</si>
  <si>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</si>
  <si>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</si>
  <si>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</si>
  <si>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</si>
  <si>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</si>
  <si>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</si>
  <si>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</si>
  <si>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</si>
  <si>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</si>
  <si>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</si>
  <si>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</si>
  <si>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</si>
  <si>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</si>
  <si>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</si>
  <si>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</si>
  <si>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</si>
  <si>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</si>
  <si>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</si>
  <si>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</si>
  <si>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</si>
  <si>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</si>
  <si>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</si>
  <si>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</si>
  <si>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</si>
  <si>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</si>
  <si>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</si>
  <si>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</si>
  <si>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</si>
  <si>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</si>
  <si>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</si>
  <si>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</si>
  <si>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</si>
  <si>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</si>
  <si>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</si>
  <si>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</si>
  <si>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</si>
  <si>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</si>
  <si>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</si>
  <si>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</si>
  <si>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</si>
  <si>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</si>
  <si>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</si>
  <si>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</si>
  <si>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</si>
  <si>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</si>
  <si>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</si>
  <si>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</si>
  <si>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</si>
  <si>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</si>
  <si>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</si>
  <si>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</si>
  <si>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</si>
  <si>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</si>
  <si>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</si>
  <si>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</si>
  <si>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</si>
  <si>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</si>
  <si>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</si>
  <si>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</si>
  <si>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</si>
  <si>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</si>
  <si>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</si>
  <si>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</si>
  <si>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</si>
  <si>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</si>
  <si>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</si>
  <si>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</si>
  <si>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</si>
  <si>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</si>
  <si>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</si>
  <si>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</si>
  <si>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</si>
  <si>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</si>
  <si>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</si>
  <si>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</si>
  <si>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</si>
  <si>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</si>
  <si>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</si>
  <si>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</si>
  <si>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</si>
  <si>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</si>
  <si>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</si>
  <si>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</si>
  <si>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</si>
  <si>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</si>
  <si>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</si>
  <si>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</si>
  <si>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</si>
  <si>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</si>
  <si>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</si>
  <si>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</si>
  <si>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</si>
  <si>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</si>
  <si>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</si>
  <si>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</si>
  <si>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</si>
  <si>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</si>
  <si>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</si>
  <si>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</si>
  <si>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</si>
  <si>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</si>
  <si>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</si>
  <si>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</si>
  <si>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</si>
  <si>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</si>
  <si>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</si>
  <si>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</si>
  <si>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</si>
  <si>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</si>
  <si>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</si>
  <si>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</si>
  <si>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</si>
  <si>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</si>
  <si>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</si>
  <si>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</si>
  <si>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</si>
  <si>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</si>
  <si>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</si>
  <si>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</si>
  <si>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</si>
  <si>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</si>
  <si>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</si>
  <si>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</si>
  <si>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</si>
  <si>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</si>
  <si>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</si>
  <si>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</si>
  <si>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</si>
  <si>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</si>
  <si>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</si>
  <si>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</si>
  <si>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</si>
  <si>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</si>
  <si>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</si>
  <si>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</si>
  <si>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</si>
  <si>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</si>
  <si>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</si>
  <si>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</si>
  <si>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</si>
  <si>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</si>
  <si>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</si>
  <si>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</si>
  <si>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</si>
  <si>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</si>
  <si>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</si>
  <si>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</si>
  <si>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</si>
  <si>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</si>
  <si>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</si>
  <si>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</si>
  <si>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</si>
  <si>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</si>
  <si>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</si>
  <si>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</si>
  <si>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</si>
  <si>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</si>
  <si>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</si>
  <si>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</si>
  <si>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</si>
  <si>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</si>
  <si>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</si>
  <si>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</si>
  <si>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</si>
  <si>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</si>
  <si>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</si>
  <si>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</si>
  <si>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</si>
  <si>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</si>
  <si>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</si>
  <si>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</si>
  <si>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</si>
  <si>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</si>
  <si>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</si>
  <si>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</si>
  <si>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</si>
  <si>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</si>
  <si>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</si>
  <si>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</si>
  <si>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</si>
  <si>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</si>
  <si>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</si>
  <si>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</si>
  <si>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</si>
  <si>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</si>
  <si>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</si>
  <si>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</si>
  <si>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</si>
  <si>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</si>
  <si>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</si>
  <si>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</si>
  <si>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</si>
  <si>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</si>
  <si>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</si>
  <si>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</si>
  <si>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</si>
  <si>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</si>
  <si>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</si>
  <si>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</si>
  <si>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</si>
  <si>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</si>
  <si>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</si>
  <si>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</si>
  <si>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</si>
  <si>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</si>
  <si>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</si>
  <si>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</si>
  <si>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</si>
  <si>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</si>
  <si>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</si>
  <si>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</si>
  <si>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</si>
  <si>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</si>
  <si>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</si>
  <si>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</si>
  <si>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</si>
  <si>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</si>
  <si>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</si>
  <si>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</si>
  <si>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</si>
  <si>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</si>
  <si>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</si>
  <si>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</si>
  <si>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</si>
  <si>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</si>
  <si>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</si>
  <si>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</si>
  <si>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</si>
  <si>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</si>
  <si>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</si>
  <si>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</si>
  <si>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</si>
  <si>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</si>
  <si>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</si>
  <si>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</si>
  <si>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</si>
  <si>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</si>
  <si>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</si>
  <si>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</si>
  <si>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</si>
  <si>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</si>
  <si>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</si>
  <si>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</si>
  <si>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</si>
  <si>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</si>
  <si>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</si>
  <si>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</si>
  <si>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</si>
  <si>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</si>
  <si>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</si>
  <si>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</si>
  <si>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</si>
  <si>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</si>
  <si>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</si>
  <si>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</si>
  <si>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</si>
  <si>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</si>
  <si>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</si>
  <si>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</si>
  <si>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</si>
  <si>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</si>
  <si>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</si>
  <si>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</si>
  <si>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</si>
  <si>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</si>
  <si>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</si>
  <si>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</si>
  <si>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</si>
  <si>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</si>
  <si>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</si>
  <si>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</si>
  <si>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</si>
  <si>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</si>
  <si>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</si>
  <si>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</si>
  <si>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</si>
  <si>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</si>
  <si>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</si>
  <si>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</si>
  <si>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</si>
  <si>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</si>
  <si>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</si>
  <si>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</si>
  <si>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</si>
  <si>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</si>
  <si>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</si>
  <si>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</si>
  <si>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</si>
  <si>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</si>
  <si>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</si>
  <si>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</si>
  <si>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</si>
  <si>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</si>
  <si>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</si>
  <si>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</si>
  <si>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</si>
  <si>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</si>
  <si>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</si>
  <si>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</si>
  <si>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</si>
  <si>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</si>
  <si>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</si>
  <si>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</si>
  <si>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</si>
  <si>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</si>
  <si>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</si>
  <si>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</si>
  <si>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</si>
  <si>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</si>
  <si>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</si>
  <si>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</si>
  <si>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</si>
  <si>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</si>
  <si>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</si>
  <si>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</si>
  <si>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</si>
  <si>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</si>
  <si>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</si>
  <si>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</si>
  <si>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</si>
  <si>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</si>
  <si>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</si>
  <si>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</si>
  <si>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</si>
  <si>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</si>
  <si>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</si>
  <si>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</si>
  <si>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</si>
  <si>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</si>
  <si>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</si>
  <si>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</si>
  <si>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</si>
  <si>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</si>
  <si>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</si>
  <si>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</si>
  <si>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</si>
  <si>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</si>
  <si>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</si>
  <si>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Daria Gavrilova (AUSTRALIA)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</si>
  <si>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</si>
  <si>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</si>
  <si>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</si>
  <si>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</si>
  <si>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</si>
  <si>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</si>
  <si>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</si>
  <si>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</si>
  <si>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</si>
  <si>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</si>
  <si>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</si>
  <si>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</si>
  <si>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</si>
  <si>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</si>
  <si>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</si>
  <si>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</si>
  <si>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</si>
  <si>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</si>
  <si>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</si>
  <si>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</si>
  <si>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</si>
  <si>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</si>
  <si>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</si>
  <si>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</si>
  <si>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</si>
  <si>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</si>
  <si>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</si>
  <si>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</si>
  <si>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</si>
  <si>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</si>
  <si>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</si>
  <si>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</si>
  <si>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</si>
  <si>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</si>
  <si>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</si>
  <si>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</si>
  <si>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</si>
  <si>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</si>
  <si>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</si>
  <si>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</si>
  <si>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</si>
  <si>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</si>
  <si>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</si>
  <si>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</si>
  <si>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</si>
  <si>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</si>
  <si>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</si>
  <si>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</si>
  <si>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</si>
  <si>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</si>
  <si>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</si>
  <si>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</si>
  <si>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</si>
  <si>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</si>
  <si>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</si>
  <si>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</si>
  <si>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</si>
  <si>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</si>
  <si>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</si>
  <si>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</si>
  <si>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</si>
  <si>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</si>
  <si>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</si>
  <si>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</si>
  <si>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</si>
  <si>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</si>
  <si>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</si>
  <si>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</si>
  <si>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</si>
  <si>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</si>
  <si>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</si>
  <si>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</si>
  <si>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</si>
  <si>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</si>
  <si>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</si>
  <si>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</si>
  <si>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</si>
  <si>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</si>
  <si>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</si>
  <si>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</si>
  <si>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</si>
  <si>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</si>
  <si>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</si>
  <si>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</si>
  <si>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</si>
  <si>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</si>
  <si>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</si>
  <si>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</si>
  <si>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</si>
  <si>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</si>
  <si>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</si>
  <si>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</si>
  <si>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</si>
  <si>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</si>
  <si>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</si>
  <si>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</si>
  <si>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</si>
  <si>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</si>
  <si>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</si>
  <si>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</si>
  <si>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</si>
  <si>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</si>
  <si>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</si>
  <si>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</si>
  <si>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</si>
  <si>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</si>
  <si>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</si>
  <si>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</si>
  <si>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Daria Gavrilova (AUSTRALIA)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</si>
  <si>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</si>
  <si>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</si>
  <si>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</si>
  <si>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</si>
  <si>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</si>
  <si>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</si>
  <si>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</si>
  <si>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</si>
  <si>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</si>
  <si>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</si>
  <si>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</si>
  <si>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</si>
  <si>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</si>
  <si>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</si>
  <si>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</si>
  <si>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</si>
  <si>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</si>
  <si>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</si>
  <si>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</si>
  <si>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</si>
  <si>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</si>
  <si>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</si>
  <si>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</si>
  <si>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</si>
  <si>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</si>
  <si>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</si>
  <si>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</si>
  <si>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</si>
  <si>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</si>
  <si>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</si>
  <si>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</si>
  <si>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</si>
  <si>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</si>
  <si>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</si>
  <si>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</si>
  <si>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</si>
  <si>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</si>
  <si>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</si>
  <si>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</si>
  <si>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</si>
  <si>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</si>
  <si>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</si>
  <si>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</si>
  <si>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</si>
  <si>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</si>
  <si>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</si>
  <si>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</si>
  <si>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</si>
  <si>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</si>
  <si>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</si>
  <si>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</si>
  <si>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</si>
  <si>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</si>
  <si>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</si>
  <si>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</si>
  <si>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</si>
  <si>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</si>
  <si>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</si>
  <si>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</si>
  <si>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</si>
  <si>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</si>
  <si>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</si>
  <si>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</si>
  <si>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</si>
  <si>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</si>
  <si>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</si>
  <si>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</si>
  <si>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</si>
  <si>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</si>
  <si>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</si>
  <si>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</si>
  <si>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</si>
  <si>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</si>
  <si>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</si>
  <si>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</si>
  <si>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</si>
  <si>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</si>
  <si>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</si>
  <si>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VOLVO CAR OPEN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</si>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</sst>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  <xf numFmtId="9" fontId="0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1A8-80D8-FA526D71311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Stats'!$E$2:$E$28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1A8-80D8-FA526D71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Serena Williams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Stats'!$F$2:$F$28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B-4FAB-ACD8-308EE386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16F26-C91C-411B-9523-1E6284B00C9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5ADAE-7720-4774-B2A6-C4A35647DEC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5DD02-12A0-4F60-8A7C-9F694821F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2ABB6-AF66-4690-8A97-D88196E91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794</v>
      </c>
      <c r="B2" t="s">
        <v>33</v>
      </c>
      <c r="C2" t="s">
        <v>13</v>
      </c>
      <c r="D2" t="s">
        <v>768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9" workbookViewId="0">
      <selection activeCell="B56" sqref="B5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176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753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785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785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797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754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733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785</v>
      </c>
    </row>
    <row r="13" spans="1:6" x14ac:dyDescent="0.25">
      <c r="A13" t="s">
        <v>757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600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601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599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786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785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opLeftCell="A10"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792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3" zoomScaleNormal="100" workbookViewId="0">
      <selection activeCell="A55" sqref="A55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755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753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760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787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754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A63" sqref="A63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771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734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753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785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756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758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770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787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754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785</v>
      </c>
    </row>
    <row r="20" spans="1:6" x14ac:dyDescent="0.25">
      <c r="A20" t="s">
        <v>757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771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792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786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754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D29" sqref="D2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788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800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779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786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792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785</v>
      </c>
    </row>
    <row r="26" spans="1:6" x14ac:dyDescent="0.25">
      <c r="A26" t="s">
        <v>105</v>
      </c>
      <c r="B26" t="s">
        <v>26</v>
      </c>
      <c r="C26" t="s">
        <v>56</v>
      </c>
      <c r="D26" t="s">
        <v>772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788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8" workbookViewId="0">
      <selection activeCell="D69" sqref="D6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772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785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799</v>
      </c>
      <c r="E9" s="3" t="s">
        <v>27</v>
      </c>
      <c r="F9" t="s">
        <v>12</v>
      </c>
    </row>
    <row r="11" spans="1:6" x14ac:dyDescent="0.25">
      <c r="A11" t="s">
        <v>761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753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761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788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9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785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773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758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792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799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774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754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67" workbookViewId="0">
      <selection activeCell="D74" sqref="D7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785</v>
      </c>
    </row>
    <row r="6" spans="1:6" x14ac:dyDescent="0.25">
      <c r="C6" t="s">
        <v>121</v>
      </c>
      <c r="D6" t="s">
        <v>788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780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565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567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566</v>
      </c>
    </row>
    <row r="27" spans="1:6" x14ac:dyDescent="0.25">
      <c r="A27" t="s">
        <v>753</v>
      </c>
      <c r="B27" t="s">
        <v>77</v>
      </c>
      <c r="C27" t="s">
        <v>6</v>
      </c>
      <c r="D27" t="s">
        <v>568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569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570</v>
      </c>
    </row>
    <row r="33" spans="1:6" x14ac:dyDescent="0.25">
      <c r="A33" t="s">
        <v>761</v>
      </c>
      <c r="B33" t="s">
        <v>26</v>
      </c>
      <c r="D33" t="s">
        <v>571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573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574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572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575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576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577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578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579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572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580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579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581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602</v>
      </c>
      <c r="B62" t="s">
        <v>77</v>
      </c>
      <c r="C62" t="s">
        <v>6</v>
      </c>
      <c r="D62" t="s">
        <v>582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578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571</v>
      </c>
      <c r="E66" s="2" t="s">
        <v>32</v>
      </c>
      <c r="F66" t="s">
        <v>104</v>
      </c>
    </row>
    <row r="68" spans="1:6" ht="15" customHeight="1" x14ac:dyDescent="0.25">
      <c r="A68" t="s">
        <v>786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585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584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583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792</v>
      </c>
      <c r="B74" t="s">
        <v>26</v>
      </c>
      <c r="C74" t="s">
        <v>6</v>
      </c>
      <c r="D74" t="s">
        <v>801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588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577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587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586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589</v>
      </c>
      <c r="E82" s="2" t="s">
        <v>32</v>
      </c>
      <c r="F82" t="s">
        <v>43</v>
      </c>
    </row>
    <row r="83" spans="1:6" x14ac:dyDescent="0.25">
      <c r="C83" t="s">
        <v>4</v>
      </c>
      <c r="D83" t="s">
        <v>590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576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591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587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754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592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762</v>
      </c>
      <c r="B2" t="s">
        <v>762</v>
      </c>
      <c r="C2" t="s">
        <v>762</v>
      </c>
      <c r="D2" t="s">
        <v>762</v>
      </c>
      <c r="E2" t="s">
        <v>762</v>
      </c>
      <c r="F2" s="4" t="s">
        <v>762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7" workbookViewId="0">
      <selection activeCell="D76" sqref="D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593</v>
      </c>
      <c r="E7" s="2" t="s">
        <v>32</v>
      </c>
      <c r="F7" t="s">
        <v>54</v>
      </c>
    </row>
    <row r="8" spans="1:6" x14ac:dyDescent="0.25">
      <c r="C8" t="s">
        <v>57</v>
      </c>
      <c r="D8" t="s">
        <v>594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757</v>
      </c>
      <c r="B12" t="s">
        <v>26</v>
      </c>
      <c r="C12" t="s">
        <v>4</v>
      </c>
      <c r="D12" t="s">
        <v>488</v>
      </c>
      <c r="E12" s="2" t="s">
        <v>32</v>
      </c>
      <c r="F12" t="s">
        <v>603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604</v>
      </c>
    </row>
    <row r="17" spans="1:6" x14ac:dyDescent="0.25">
      <c r="C17" t="s">
        <v>6</v>
      </c>
      <c r="D17" t="s">
        <v>579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753</v>
      </c>
      <c r="B23" t="s">
        <v>77</v>
      </c>
      <c r="C23" t="s">
        <v>6</v>
      </c>
      <c r="D23" t="s">
        <v>605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606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576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785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597</v>
      </c>
    </row>
    <row r="34" spans="1:6" x14ac:dyDescent="0.25">
      <c r="C34" t="s">
        <v>121</v>
      </c>
      <c r="D34" t="s">
        <v>572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578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610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609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608</v>
      </c>
    </row>
    <row r="48" spans="1:6" ht="15" customHeight="1" x14ac:dyDescent="0.25">
      <c r="A48" t="s">
        <v>786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612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611</v>
      </c>
    </row>
    <row r="53" spans="1:6" x14ac:dyDescent="0.25">
      <c r="A53" t="s">
        <v>792</v>
      </c>
      <c r="B53" t="s">
        <v>26</v>
      </c>
      <c r="C53" t="s">
        <v>6</v>
      </c>
      <c r="D53" t="s">
        <v>481</v>
      </c>
      <c r="E53" s="2" t="s">
        <v>32</v>
      </c>
      <c r="F53" t="s">
        <v>613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614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617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618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615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616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799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759</v>
      </c>
      <c r="B67" t="s">
        <v>26</v>
      </c>
      <c r="C67" t="s">
        <v>6</v>
      </c>
      <c r="D67" t="s">
        <v>424</v>
      </c>
      <c r="E67" s="3" t="s">
        <v>27</v>
      </c>
      <c r="F67" s="4" t="s">
        <v>763</v>
      </c>
    </row>
    <row r="69" spans="1:6" x14ac:dyDescent="0.25">
      <c r="A69" t="s">
        <v>328</v>
      </c>
      <c r="B69" t="s">
        <v>26</v>
      </c>
      <c r="C69" t="s">
        <v>57</v>
      </c>
      <c r="D69" t="s">
        <v>619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785</v>
      </c>
    </row>
    <row r="74" spans="1:6" ht="15" customHeight="1" x14ac:dyDescent="0.25">
      <c r="A74" t="s">
        <v>754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801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620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61" workbookViewId="0">
      <selection activeCell="D51" sqref="D51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621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622</v>
      </c>
      <c r="E7" s="2" t="s">
        <v>32</v>
      </c>
      <c r="F7" t="s">
        <v>333</v>
      </c>
    </row>
    <row r="8" spans="1:6" x14ac:dyDescent="0.25">
      <c r="C8" t="s">
        <v>121</v>
      </c>
      <c r="D8" t="s">
        <v>623</v>
      </c>
      <c r="E8" s="2" t="s">
        <v>32</v>
      </c>
      <c r="F8" t="s">
        <v>240</v>
      </c>
    </row>
    <row r="10" spans="1:6" x14ac:dyDescent="0.25">
      <c r="A10" t="s">
        <v>761</v>
      </c>
      <c r="B10" t="s">
        <v>77</v>
      </c>
      <c r="D10" t="s">
        <v>624</v>
      </c>
      <c r="E10" s="2" t="s">
        <v>32</v>
      </c>
      <c r="F10" t="s">
        <v>81</v>
      </c>
    </row>
    <row r="12" spans="1:6" ht="15" customHeight="1" x14ac:dyDescent="0.25">
      <c r="A12" t="s">
        <v>803</v>
      </c>
      <c r="B12" t="s">
        <v>26</v>
      </c>
      <c r="C12" t="s">
        <v>57</v>
      </c>
      <c r="D12" t="s">
        <v>626</v>
      </c>
      <c r="E12" s="2" t="s">
        <v>32</v>
      </c>
      <c r="F12" t="s">
        <v>587</v>
      </c>
    </row>
    <row r="13" spans="1:6" x14ac:dyDescent="0.25">
      <c r="C13" t="s">
        <v>6</v>
      </c>
      <c r="D13" t="s">
        <v>627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625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577</v>
      </c>
      <c r="E16" s="5" t="s">
        <v>303</v>
      </c>
      <c r="F16" t="s">
        <v>785</v>
      </c>
    </row>
    <row r="18" spans="1:6" x14ac:dyDescent="0.25">
      <c r="A18" t="s">
        <v>529</v>
      </c>
      <c r="B18" t="s">
        <v>26</v>
      </c>
      <c r="C18" t="s">
        <v>57</v>
      </c>
      <c r="D18" t="s">
        <v>626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628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629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630</v>
      </c>
    </row>
    <row r="22" spans="1:6" x14ac:dyDescent="0.25">
      <c r="C22" t="s">
        <v>0</v>
      </c>
      <c r="D22" t="s">
        <v>577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576</v>
      </c>
      <c r="E23" s="2" t="s">
        <v>32</v>
      </c>
      <c r="F23" t="s">
        <v>46</v>
      </c>
    </row>
    <row r="25" spans="1:6" x14ac:dyDescent="0.25">
      <c r="A25" t="s">
        <v>761</v>
      </c>
      <c r="B25" t="s">
        <v>77</v>
      </c>
      <c r="D25" t="s">
        <v>431</v>
      </c>
      <c r="E25" s="2" t="s">
        <v>32</v>
      </c>
      <c r="F25" t="s">
        <v>631</v>
      </c>
    </row>
    <row r="26" spans="1:6" x14ac:dyDescent="0.25">
      <c r="D26" t="s">
        <v>632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633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634</v>
      </c>
    </row>
    <row r="31" spans="1:6" x14ac:dyDescent="0.25">
      <c r="C31" t="s">
        <v>2</v>
      </c>
      <c r="D31" t="s">
        <v>576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788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635</v>
      </c>
      <c r="E35" s="5" t="s">
        <v>303</v>
      </c>
      <c r="F35" t="s">
        <v>785</v>
      </c>
    </row>
    <row r="37" spans="1:6" x14ac:dyDescent="0.25">
      <c r="A37" t="s">
        <v>746</v>
      </c>
      <c r="B37" t="s">
        <v>77</v>
      </c>
      <c r="C37" t="s">
        <v>56</v>
      </c>
      <c r="D37" t="s">
        <v>774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636</v>
      </c>
      <c r="E38" s="2" t="s">
        <v>32</v>
      </c>
      <c r="F38" t="s">
        <v>637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566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638</v>
      </c>
    </row>
    <row r="45" spans="1:6" x14ac:dyDescent="0.25">
      <c r="A45" t="s">
        <v>96</v>
      </c>
      <c r="B45" t="s">
        <v>90</v>
      </c>
      <c r="C45" t="s">
        <v>56</v>
      </c>
      <c r="D45" t="s">
        <v>640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639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641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623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602</v>
      </c>
      <c r="B53" t="s">
        <v>77</v>
      </c>
      <c r="C53" t="s">
        <v>6</v>
      </c>
      <c r="D53" t="s">
        <v>642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785</v>
      </c>
    </row>
    <row r="56" spans="1:6" ht="15" customHeight="1" x14ac:dyDescent="0.25">
      <c r="A56" t="s">
        <v>786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643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606</v>
      </c>
      <c r="E59" s="3" t="s">
        <v>27</v>
      </c>
      <c r="F59" t="s">
        <v>495</v>
      </c>
    </row>
    <row r="61" spans="1:6" x14ac:dyDescent="0.25">
      <c r="A61" t="s">
        <v>792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644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645</v>
      </c>
      <c r="E67" s="2" t="s">
        <v>32</v>
      </c>
      <c r="F67" t="s">
        <v>646</v>
      </c>
    </row>
    <row r="68" spans="1:6" x14ac:dyDescent="0.25">
      <c r="C68" t="s">
        <v>57</v>
      </c>
      <c r="D68" t="s">
        <v>647</v>
      </c>
      <c r="E68" s="2" t="s">
        <v>32</v>
      </c>
      <c r="F68" t="s">
        <v>648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649</v>
      </c>
    </row>
    <row r="70" spans="1:6" x14ac:dyDescent="0.25">
      <c r="C70" t="s">
        <v>4</v>
      </c>
      <c r="D70" t="s">
        <v>622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650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37" workbookViewId="0">
      <selection activeCell="D47" sqref="D47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12.425781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632</v>
      </c>
      <c r="E2" s="2" t="s">
        <v>32</v>
      </c>
      <c r="F2" t="s">
        <v>93</v>
      </c>
    </row>
    <row r="3" spans="1:6" x14ac:dyDescent="0.25">
      <c r="C3" t="s">
        <v>57</v>
      </c>
      <c r="D3" t="s">
        <v>652</v>
      </c>
      <c r="E3" s="2" t="s">
        <v>32</v>
      </c>
      <c r="F3" t="s">
        <v>63</v>
      </c>
    </row>
    <row r="4" spans="1:6" x14ac:dyDescent="0.25">
      <c r="C4" t="s">
        <v>6</v>
      </c>
      <c r="D4" t="s">
        <v>653</v>
      </c>
      <c r="E4" s="2" t="s">
        <v>32</v>
      </c>
      <c r="F4" t="s">
        <v>65</v>
      </c>
    </row>
    <row r="5" spans="1:6" x14ac:dyDescent="0.25">
      <c r="C5" t="s">
        <v>4</v>
      </c>
      <c r="D5" t="s">
        <v>640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651</v>
      </c>
    </row>
    <row r="10" spans="1:6" ht="15" customHeight="1" x14ac:dyDescent="0.25">
      <c r="A10" t="s">
        <v>803</v>
      </c>
      <c r="B10" t="s">
        <v>26</v>
      </c>
      <c r="C10" t="s">
        <v>57</v>
      </c>
      <c r="D10" t="s">
        <v>654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655</v>
      </c>
      <c r="E11" s="2" t="s">
        <v>32</v>
      </c>
      <c r="F11" t="s">
        <v>656</v>
      </c>
    </row>
    <row r="12" spans="1:6" x14ac:dyDescent="0.25">
      <c r="C12" t="s">
        <v>4</v>
      </c>
      <c r="D12" t="s">
        <v>657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577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658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635</v>
      </c>
      <c r="E17" s="2" t="s">
        <v>32</v>
      </c>
      <c r="F17" t="s">
        <v>660</v>
      </c>
    </row>
    <row r="18" spans="1:6" x14ac:dyDescent="0.25">
      <c r="C18" t="s">
        <v>6</v>
      </c>
      <c r="D18" t="s">
        <v>661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629</v>
      </c>
      <c r="E19" s="3" t="s">
        <v>27</v>
      </c>
      <c r="F19" t="s">
        <v>659</v>
      </c>
    </row>
    <row r="21" spans="1:6" x14ac:dyDescent="0.25">
      <c r="A21" t="s">
        <v>76</v>
      </c>
      <c r="B21" t="s">
        <v>77</v>
      </c>
      <c r="C21" t="s">
        <v>6</v>
      </c>
      <c r="D21" t="s">
        <v>636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635</v>
      </c>
      <c r="E22" s="2" t="s">
        <v>32</v>
      </c>
      <c r="F22" t="s">
        <v>662</v>
      </c>
    </row>
    <row r="23" spans="1:6" x14ac:dyDescent="0.25">
      <c r="C23" t="s">
        <v>2</v>
      </c>
      <c r="D23" t="s">
        <v>629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663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622</v>
      </c>
      <c r="E25" s="2" t="s">
        <v>32</v>
      </c>
      <c r="F25" t="s">
        <v>648</v>
      </c>
    </row>
    <row r="27" spans="1:6" x14ac:dyDescent="0.25">
      <c r="A27" t="s">
        <v>85</v>
      </c>
      <c r="B27" t="s">
        <v>77</v>
      </c>
      <c r="C27" t="s">
        <v>56</v>
      </c>
      <c r="D27" t="s">
        <v>584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667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668</v>
      </c>
      <c r="E29" s="2" t="s">
        <v>32</v>
      </c>
      <c r="F29" t="s">
        <v>669</v>
      </c>
    </row>
    <row r="30" spans="1:6" x14ac:dyDescent="0.25">
      <c r="C30" t="s">
        <v>4</v>
      </c>
      <c r="D30" t="s">
        <v>670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655</v>
      </c>
      <c r="E31" s="2" t="s">
        <v>32</v>
      </c>
      <c r="F31" t="s">
        <v>671</v>
      </c>
    </row>
    <row r="32" spans="1:6" x14ac:dyDescent="0.25">
      <c r="C32" t="s">
        <v>0</v>
      </c>
      <c r="D32" t="s">
        <v>672</v>
      </c>
      <c r="E32" s="2" t="s">
        <v>32</v>
      </c>
      <c r="F32" t="s">
        <v>673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s="6" t="s">
        <v>96</v>
      </c>
      <c r="B35" t="s">
        <v>90</v>
      </c>
      <c r="C35" t="s">
        <v>56</v>
      </c>
      <c r="D35" t="s">
        <v>664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635</v>
      </c>
      <c r="E36" s="2" t="s">
        <v>32</v>
      </c>
      <c r="F36" t="s">
        <v>665</v>
      </c>
    </row>
    <row r="37" spans="1:6" x14ac:dyDescent="0.25">
      <c r="C37" t="s">
        <v>6</v>
      </c>
      <c r="D37" t="s">
        <v>666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629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788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758</v>
      </c>
      <c r="B43" t="s">
        <v>26</v>
      </c>
      <c r="C43" t="s">
        <v>57</v>
      </c>
      <c r="D43" t="s">
        <v>674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675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670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799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676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571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577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610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677</v>
      </c>
      <c r="B2" s="6" t="s">
        <v>26</v>
      </c>
      <c r="C2" s="6" t="s">
        <v>6</v>
      </c>
      <c r="D2" s="6" t="s">
        <v>678</v>
      </c>
      <c r="E2" s="2" t="s">
        <v>32</v>
      </c>
      <c r="F2" s="6" t="s">
        <v>148</v>
      </c>
    </row>
    <row r="3" spans="1:6" x14ac:dyDescent="0.25">
      <c r="A3" s="1"/>
      <c r="B3" s="1"/>
      <c r="C3" t="s">
        <v>4</v>
      </c>
      <c r="D3" s="6" t="s">
        <v>680</v>
      </c>
      <c r="E3" s="3" t="s">
        <v>27</v>
      </c>
      <c r="F3" s="6" t="s">
        <v>679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681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682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9" workbookViewId="0">
      <selection activeCell="A8" sqref="A8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803</v>
      </c>
      <c r="B2" s="6" t="s">
        <v>26</v>
      </c>
      <c r="C2" s="6" t="s">
        <v>56</v>
      </c>
      <c r="D2" s="6" t="s">
        <v>661</v>
      </c>
      <c r="E2" s="2" t="s">
        <v>32</v>
      </c>
      <c r="F2" s="6" t="s">
        <v>222</v>
      </c>
    </row>
    <row r="3" spans="1:6" x14ac:dyDescent="0.25">
      <c r="A3" s="1"/>
      <c r="B3" s="1"/>
      <c r="C3" t="s">
        <v>57</v>
      </c>
      <c r="D3" s="6" t="s">
        <v>672</v>
      </c>
      <c r="E3" s="2" t="s">
        <v>32</v>
      </c>
      <c r="F3" s="6" t="s">
        <v>683</v>
      </c>
    </row>
    <row r="4" spans="1:6" x14ac:dyDescent="0.25">
      <c r="A4" s="1"/>
      <c r="B4" s="1"/>
      <c r="C4" s="6" t="s">
        <v>6</v>
      </c>
      <c r="D4" s="6" t="s">
        <v>60</v>
      </c>
      <c r="E4" s="3" t="s">
        <v>27</v>
      </c>
      <c r="F4" s="6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684</v>
      </c>
      <c r="E6" s="3" t="s">
        <v>27</v>
      </c>
      <c r="F6" s="6" t="s">
        <v>73</v>
      </c>
    </row>
    <row r="8" spans="1:6" x14ac:dyDescent="0.25">
      <c r="A8" t="s">
        <v>85</v>
      </c>
      <c r="B8" t="s">
        <v>77</v>
      </c>
      <c r="C8" s="6" t="s">
        <v>56</v>
      </c>
      <c r="D8" t="s">
        <v>685</v>
      </c>
      <c r="E8" s="2" t="s">
        <v>32</v>
      </c>
      <c r="F8" t="s">
        <v>687</v>
      </c>
    </row>
    <row r="9" spans="1:6" x14ac:dyDescent="0.25">
      <c r="C9" t="s">
        <v>57</v>
      </c>
      <c r="D9" t="s">
        <v>686</v>
      </c>
      <c r="E9" s="2" t="s">
        <v>32</v>
      </c>
      <c r="F9" t="s">
        <v>445</v>
      </c>
    </row>
    <row r="10" spans="1:6" x14ac:dyDescent="0.25">
      <c r="C10" s="6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s="6" t="s">
        <v>4</v>
      </c>
      <c r="D11" t="s">
        <v>301</v>
      </c>
      <c r="E11" s="5" t="s">
        <v>303</v>
      </c>
      <c r="F11" t="s">
        <v>785</v>
      </c>
    </row>
    <row r="13" spans="1:6" x14ac:dyDescent="0.25">
      <c r="A13" t="s">
        <v>96</v>
      </c>
      <c r="C13" s="6" t="s">
        <v>56</v>
      </c>
      <c r="D13" t="s">
        <v>688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689</v>
      </c>
      <c r="E14" s="2" t="s">
        <v>32</v>
      </c>
      <c r="F14" t="s">
        <v>18</v>
      </c>
    </row>
    <row r="15" spans="1:6" x14ac:dyDescent="0.25">
      <c r="C15" s="6" t="s">
        <v>6</v>
      </c>
      <c r="D15" t="s">
        <v>668</v>
      </c>
      <c r="E15" s="2" t="s">
        <v>32</v>
      </c>
      <c r="F15" t="s">
        <v>690</v>
      </c>
    </row>
    <row r="16" spans="1:6" x14ac:dyDescent="0.25">
      <c r="C16" s="6" t="s">
        <v>4</v>
      </c>
      <c r="D16" t="s">
        <v>691</v>
      </c>
      <c r="E16" s="2" t="s">
        <v>32</v>
      </c>
      <c r="F16" t="s">
        <v>84</v>
      </c>
    </row>
    <row r="17" spans="1:6" x14ac:dyDescent="0.25">
      <c r="C17" s="6" t="s">
        <v>2</v>
      </c>
      <c r="D17" t="s">
        <v>632</v>
      </c>
      <c r="E17" s="2" t="s">
        <v>32</v>
      </c>
      <c r="F17" t="s">
        <v>445</v>
      </c>
    </row>
    <row r="18" spans="1:6" x14ac:dyDescent="0.25">
      <c r="C18" s="6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s="6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692</v>
      </c>
      <c r="B21" t="s">
        <v>26</v>
      </c>
      <c r="C21" t="s">
        <v>6</v>
      </c>
      <c r="D21" t="s">
        <v>682</v>
      </c>
      <c r="E21" s="3" t="s">
        <v>27</v>
      </c>
      <c r="F21" t="s">
        <v>88</v>
      </c>
    </row>
    <row r="23" spans="1:6" x14ac:dyDescent="0.25">
      <c r="A23" t="s">
        <v>792</v>
      </c>
      <c r="B23" t="s">
        <v>26</v>
      </c>
      <c r="C23" t="s">
        <v>57</v>
      </c>
      <c r="D23" t="s">
        <v>674</v>
      </c>
      <c r="E23" s="2" t="s">
        <v>32</v>
      </c>
      <c r="F23" t="s">
        <v>63</v>
      </c>
    </row>
    <row r="24" spans="1:6" x14ac:dyDescent="0.25">
      <c r="C24" s="6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s="6" t="s">
        <v>56</v>
      </c>
      <c r="D26" s="10" t="s">
        <v>693</v>
      </c>
      <c r="E26" s="2" t="s">
        <v>32</v>
      </c>
      <c r="F26" s="10" t="s">
        <v>19</v>
      </c>
    </row>
    <row r="27" spans="1:6" x14ac:dyDescent="0.25">
      <c r="C27" t="s">
        <v>57</v>
      </c>
      <c r="D27" s="10" t="s">
        <v>694</v>
      </c>
      <c r="E27" s="2" t="s">
        <v>32</v>
      </c>
      <c r="F27" s="10" t="s">
        <v>84</v>
      </c>
    </row>
    <row r="28" spans="1:6" x14ac:dyDescent="0.25">
      <c r="C28" s="6" t="s">
        <v>6</v>
      </c>
      <c r="D28" s="10" t="s">
        <v>60</v>
      </c>
      <c r="E28" s="2" t="s">
        <v>32</v>
      </c>
      <c r="F28" s="10" t="s">
        <v>63</v>
      </c>
    </row>
    <row r="29" spans="1:6" x14ac:dyDescent="0.25">
      <c r="C29" s="6" t="s">
        <v>4</v>
      </c>
      <c r="D29" s="10" t="s">
        <v>616</v>
      </c>
      <c r="E29" s="2" t="s">
        <v>32</v>
      </c>
      <c r="F29" s="10" t="s">
        <v>74</v>
      </c>
    </row>
    <row r="30" spans="1:6" x14ac:dyDescent="0.25">
      <c r="C30" s="6" t="s">
        <v>2</v>
      </c>
      <c r="D30" t="s">
        <v>610</v>
      </c>
      <c r="E30" s="2" t="s">
        <v>32</v>
      </c>
      <c r="F30" t="s">
        <v>98</v>
      </c>
    </row>
    <row r="31" spans="1:6" x14ac:dyDescent="0.25">
      <c r="C31" s="6" t="s">
        <v>0</v>
      </c>
      <c r="D31" t="s">
        <v>695</v>
      </c>
      <c r="E31" s="2" t="s">
        <v>32</v>
      </c>
      <c r="F31" t="s">
        <v>99</v>
      </c>
    </row>
    <row r="32" spans="1:6" x14ac:dyDescent="0.25">
      <c r="C32" s="6" t="s">
        <v>121</v>
      </c>
      <c r="D32" t="s">
        <v>684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A8" sqref="A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55</v>
      </c>
      <c r="B2" s="6" t="s">
        <v>26</v>
      </c>
      <c r="C2" s="6" t="s">
        <v>56</v>
      </c>
      <c r="D2" s="6" t="s">
        <v>699</v>
      </c>
      <c r="E2" s="2" t="s">
        <v>32</v>
      </c>
      <c r="F2" s="6" t="s">
        <v>210</v>
      </c>
    </row>
    <row r="3" spans="1:6" x14ac:dyDescent="0.25">
      <c r="A3" s="1"/>
      <c r="B3" s="1"/>
      <c r="C3" t="s">
        <v>57</v>
      </c>
      <c r="D3" s="6" t="s">
        <v>700</v>
      </c>
      <c r="E3" s="2" t="s">
        <v>32</v>
      </c>
      <c r="F3" s="6" t="s">
        <v>84</v>
      </c>
    </row>
    <row r="4" spans="1:6" x14ac:dyDescent="0.25">
      <c r="A4" s="1"/>
      <c r="B4" s="1"/>
      <c r="C4" t="s">
        <v>6</v>
      </c>
      <c r="D4" s="6" t="s">
        <v>701</v>
      </c>
      <c r="E4" s="2" t="s">
        <v>32</v>
      </c>
      <c r="F4" s="6" t="s">
        <v>54</v>
      </c>
    </row>
    <row r="5" spans="1:6" x14ac:dyDescent="0.25">
      <c r="A5" s="1"/>
      <c r="B5" s="1"/>
      <c r="C5" s="6" t="s">
        <v>4</v>
      </c>
      <c r="D5" s="6" t="s">
        <v>516</v>
      </c>
      <c r="E5" s="2" t="s">
        <v>32</v>
      </c>
      <c r="F5" s="6" t="s">
        <v>137</v>
      </c>
    </row>
    <row r="6" spans="1:6" x14ac:dyDescent="0.25">
      <c r="A6" s="1"/>
      <c r="B6" s="1"/>
      <c r="C6" s="6" t="s">
        <v>2</v>
      </c>
      <c r="D6" t="s">
        <v>610</v>
      </c>
      <c r="E6" s="3" t="s">
        <v>27</v>
      </c>
      <c r="F6" s="6" t="s">
        <v>731</v>
      </c>
    </row>
    <row r="7" spans="1:6" x14ac:dyDescent="0.25">
      <c r="A7" s="1"/>
      <c r="B7" s="1"/>
      <c r="C7" s="6"/>
      <c r="F7" s="6"/>
    </row>
    <row r="8" spans="1:6" x14ac:dyDescent="0.25">
      <c r="A8" s="6" t="s">
        <v>803</v>
      </c>
      <c r="B8" s="6" t="s">
        <v>26</v>
      </c>
      <c r="C8" t="s">
        <v>57</v>
      </c>
      <c r="D8" t="s">
        <v>413</v>
      </c>
      <c r="E8" s="2" t="s">
        <v>32</v>
      </c>
      <c r="F8" s="6" t="s">
        <v>222</v>
      </c>
    </row>
    <row r="9" spans="1:6" x14ac:dyDescent="0.25">
      <c r="A9" s="1"/>
      <c r="B9" s="1"/>
      <c r="C9" t="s">
        <v>6</v>
      </c>
      <c r="D9" t="s">
        <v>702</v>
      </c>
      <c r="E9" s="3" t="s">
        <v>27</v>
      </c>
      <c r="F9" s="6" t="s">
        <v>703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704</v>
      </c>
      <c r="E11" s="2" t="s">
        <v>32</v>
      </c>
      <c r="F11" s="6" t="s">
        <v>114</v>
      </c>
    </row>
    <row r="12" spans="1:6" x14ac:dyDescent="0.25">
      <c r="C12" t="s">
        <v>6</v>
      </c>
      <c r="D12" t="s">
        <v>705</v>
      </c>
      <c r="E12" s="5" t="s">
        <v>303</v>
      </c>
      <c r="F12" s="6" t="s">
        <v>785</v>
      </c>
    </row>
    <row r="13" spans="1:6" x14ac:dyDescent="0.25">
      <c r="F13" s="6"/>
    </row>
    <row r="14" spans="1:6" x14ac:dyDescent="0.25">
      <c r="A14" t="s">
        <v>76</v>
      </c>
      <c r="B14" t="s">
        <v>77</v>
      </c>
      <c r="C14" t="s">
        <v>57</v>
      </c>
      <c r="D14" t="s">
        <v>704</v>
      </c>
      <c r="E14" s="2" t="s">
        <v>32</v>
      </c>
      <c r="F14" s="6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s="6" t="s">
        <v>785</v>
      </c>
    </row>
    <row r="17" spans="1:6" x14ac:dyDescent="0.25">
      <c r="A17" t="s">
        <v>746</v>
      </c>
      <c r="B17" t="s">
        <v>77</v>
      </c>
      <c r="C17" s="6" t="s">
        <v>56</v>
      </c>
      <c r="D17" t="s">
        <v>645</v>
      </c>
      <c r="E17" s="2" t="s">
        <v>32</v>
      </c>
      <c r="F17" t="s">
        <v>697</v>
      </c>
    </row>
    <row r="18" spans="1:6" x14ac:dyDescent="0.25">
      <c r="C18" t="s">
        <v>57</v>
      </c>
      <c r="D18" t="s">
        <v>698</v>
      </c>
      <c r="E18" s="2" t="s">
        <v>32</v>
      </c>
      <c r="F18" t="s">
        <v>148</v>
      </c>
    </row>
    <row r="19" spans="1:6" x14ac:dyDescent="0.25">
      <c r="C19" s="6" t="s">
        <v>6</v>
      </c>
      <c r="D19" t="s">
        <v>696</v>
      </c>
      <c r="E19" s="3" t="s">
        <v>27</v>
      </c>
      <c r="F19" t="s">
        <v>94</v>
      </c>
    </row>
    <row r="21" spans="1:6" x14ac:dyDescent="0.25">
      <c r="A21" t="s">
        <v>96</v>
      </c>
      <c r="C21" s="6" t="s">
        <v>56</v>
      </c>
      <c r="D21" t="s">
        <v>706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707</v>
      </c>
      <c r="E22" s="2" t="s">
        <v>32</v>
      </c>
      <c r="F22" t="s">
        <v>614</v>
      </c>
    </row>
    <row r="23" spans="1:6" x14ac:dyDescent="0.25">
      <c r="C23" s="6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s="6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s="6" t="s">
        <v>2</v>
      </c>
      <c r="D25" t="s">
        <v>708</v>
      </c>
      <c r="E25" s="2" t="s">
        <v>32</v>
      </c>
      <c r="F25" t="s">
        <v>709</v>
      </c>
    </row>
    <row r="26" spans="1:6" x14ac:dyDescent="0.25">
      <c r="C26" s="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s="6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786</v>
      </c>
      <c r="B29" t="s">
        <v>26</v>
      </c>
      <c r="C29" s="6" t="s">
        <v>6</v>
      </c>
      <c r="D29" s="6" t="s">
        <v>712</v>
      </c>
      <c r="E29" s="2" t="s">
        <v>32</v>
      </c>
      <c r="F29" s="6" t="s">
        <v>166</v>
      </c>
    </row>
    <row r="30" spans="1:6" x14ac:dyDescent="0.25">
      <c r="C30" s="6" t="s">
        <v>4</v>
      </c>
      <c r="D30" s="6" t="s">
        <v>713</v>
      </c>
      <c r="E30" s="2" t="s">
        <v>32</v>
      </c>
      <c r="F30" s="6" t="s">
        <v>45</v>
      </c>
    </row>
    <row r="31" spans="1:6" x14ac:dyDescent="0.25">
      <c r="C31" s="6" t="s">
        <v>2</v>
      </c>
      <c r="D31" s="6" t="s">
        <v>684</v>
      </c>
      <c r="E31" s="2" t="s">
        <v>32</v>
      </c>
      <c r="F31" s="6" t="s">
        <v>148</v>
      </c>
    </row>
    <row r="32" spans="1:6" x14ac:dyDescent="0.25">
      <c r="C32" s="6" t="s">
        <v>0</v>
      </c>
      <c r="D32" s="6" t="s">
        <v>714</v>
      </c>
      <c r="E32" s="2" t="s">
        <v>32</v>
      </c>
      <c r="F32" s="6" t="s">
        <v>369</v>
      </c>
    </row>
    <row r="33" spans="1:6" x14ac:dyDescent="0.25">
      <c r="C33" s="6" t="s">
        <v>121</v>
      </c>
      <c r="D33" t="s">
        <v>710</v>
      </c>
      <c r="E33" s="3" t="s">
        <v>27</v>
      </c>
      <c r="F33" t="s">
        <v>711</v>
      </c>
    </row>
    <row r="35" spans="1:6" x14ac:dyDescent="0.25">
      <c r="A35" t="s">
        <v>105</v>
      </c>
      <c r="B35" t="s">
        <v>26</v>
      </c>
      <c r="C35" s="6" t="s">
        <v>56</v>
      </c>
      <c r="D35" s="10" t="s">
        <v>301</v>
      </c>
      <c r="E35" s="2" t="s">
        <v>32</v>
      </c>
      <c r="F35" s="10" t="s">
        <v>65</v>
      </c>
    </row>
    <row r="36" spans="1:6" x14ac:dyDescent="0.25">
      <c r="C36" t="s">
        <v>57</v>
      </c>
      <c r="D36" s="10" t="s">
        <v>715</v>
      </c>
      <c r="E36" s="2" t="s">
        <v>32</v>
      </c>
      <c r="F36" s="10" t="s">
        <v>716</v>
      </c>
    </row>
    <row r="37" spans="1:6" x14ac:dyDescent="0.25">
      <c r="C37" s="6" t="s">
        <v>6</v>
      </c>
      <c r="D37" s="10" t="s">
        <v>717</v>
      </c>
      <c r="E37" s="2" t="s">
        <v>32</v>
      </c>
      <c r="F37" s="10" t="s">
        <v>73</v>
      </c>
    </row>
    <row r="38" spans="1:6" x14ac:dyDescent="0.25">
      <c r="C38" s="6" t="s">
        <v>4</v>
      </c>
      <c r="D38" s="10" t="s">
        <v>718</v>
      </c>
      <c r="E38" s="2" t="s">
        <v>32</v>
      </c>
      <c r="F38" s="10" t="s">
        <v>148</v>
      </c>
    </row>
    <row r="39" spans="1:6" x14ac:dyDescent="0.25">
      <c r="C39" s="6" t="s">
        <v>2</v>
      </c>
      <c r="D39" t="s">
        <v>705</v>
      </c>
      <c r="E39" s="2" t="s">
        <v>32</v>
      </c>
      <c r="F39" t="s">
        <v>88</v>
      </c>
    </row>
    <row r="40" spans="1:6" x14ac:dyDescent="0.25">
      <c r="C40" s="6" t="s">
        <v>0</v>
      </c>
      <c r="D40" t="s">
        <v>670</v>
      </c>
      <c r="E40" s="2" t="s">
        <v>32</v>
      </c>
      <c r="F40" t="s">
        <v>43</v>
      </c>
    </row>
    <row r="41" spans="1:6" x14ac:dyDescent="0.25">
      <c r="C41" s="6" t="s">
        <v>121</v>
      </c>
      <c r="D41" t="s">
        <v>710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F25" sqref="F2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677</v>
      </c>
      <c r="B2" s="6" t="s">
        <v>26</v>
      </c>
      <c r="C2" t="s">
        <v>6</v>
      </c>
      <c r="D2" s="6" t="s">
        <v>632</v>
      </c>
      <c r="E2" s="2" t="s">
        <v>32</v>
      </c>
      <c r="F2" s="6" t="s">
        <v>73</v>
      </c>
    </row>
    <row r="3" spans="1:6" x14ac:dyDescent="0.25">
      <c r="A3" s="1"/>
      <c r="B3" s="1"/>
      <c r="C3" s="6" t="s">
        <v>4</v>
      </c>
      <c r="D3" s="6" t="s">
        <v>635</v>
      </c>
      <c r="E3" s="2" t="s">
        <v>32</v>
      </c>
      <c r="F3" s="6" t="s">
        <v>17</v>
      </c>
    </row>
    <row r="4" spans="1:6" x14ac:dyDescent="0.25">
      <c r="A4" s="1"/>
      <c r="B4" s="1"/>
      <c r="C4" s="6" t="s">
        <v>2</v>
      </c>
      <c r="D4" s="6" t="s">
        <v>654</v>
      </c>
      <c r="E4" s="2" t="s">
        <v>32</v>
      </c>
      <c r="F4" s="6" t="s">
        <v>98</v>
      </c>
    </row>
    <row r="5" spans="1:6" x14ac:dyDescent="0.25">
      <c r="A5" s="1"/>
      <c r="B5" s="1"/>
      <c r="C5" s="6" t="s">
        <v>0</v>
      </c>
      <c r="D5" s="6" t="s">
        <v>720</v>
      </c>
      <c r="E5" s="2" t="s">
        <v>32</v>
      </c>
      <c r="F5" s="6" t="s">
        <v>65</v>
      </c>
    </row>
    <row r="6" spans="1:6" x14ac:dyDescent="0.25">
      <c r="A6" s="1"/>
      <c r="B6" s="1"/>
      <c r="C6" s="6" t="s">
        <v>121</v>
      </c>
      <c r="D6" s="6" t="s">
        <v>719</v>
      </c>
      <c r="E6" s="2" t="s">
        <v>32</v>
      </c>
      <c r="F6" s="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6" t="s">
        <v>55</v>
      </c>
      <c r="B8" s="6" t="s">
        <v>26</v>
      </c>
      <c r="C8" s="6" t="s">
        <v>56</v>
      </c>
      <c r="D8" s="6" t="s">
        <v>724</v>
      </c>
      <c r="E8" s="2" t="s">
        <v>32</v>
      </c>
      <c r="F8" s="6" t="s">
        <v>258</v>
      </c>
    </row>
    <row r="9" spans="1:6" x14ac:dyDescent="0.25">
      <c r="A9" s="1"/>
      <c r="B9" s="1"/>
      <c r="C9" t="s">
        <v>57</v>
      </c>
      <c r="D9" s="6" t="s">
        <v>725</v>
      </c>
      <c r="E9" s="2" t="s">
        <v>32</v>
      </c>
      <c r="F9" s="6" t="s">
        <v>12</v>
      </c>
    </row>
    <row r="10" spans="1:6" x14ac:dyDescent="0.25">
      <c r="A10" s="1"/>
      <c r="B10" s="1"/>
      <c r="C10" t="s">
        <v>6</v>
      </c>
      <c r="D10" t="s">
        <v>781</v>
      </c>
      <c r="E10" s="3" t="s">
        <v>27</v>
      </c>
      <c r="F10" s="6" t="s">
        <v>726</v>
      </c>
    </row>
    <row r="11" spans="1:6" x14ac:dyDescent="0.25">
      <c r="A11" s="1"/>
      <c r="B11" s="1"/>
      <c r="C11" s="6"/>
      <c r="F11" s="6"/>
    </row>
    <row r="12" spans="1:6" x14ac:dyDescent="0.25">
      <c r="A12" s="6" t="s">
        <v>761</v>
      </c>
      <c r="B12" s="6" t="s">
        <v>26</v>
      </c>
      <c r="D12" t="s">
        <v>721</v>
      </c>
      <c r="E12" s="2" t="s">
        <v>32</v>
      </c>
      <c r="F12" s="6" t="s">
        <v>723</v>
      </c>
    </row>
    <row r="13" spans="1:6" x14ac:dyDescent="0.25">
      <c r="A13" s="1"/>
      <c r="B13" s="1"/>
      <c r="D13" t="s">
        <v>695</v>
      </c>
      <c r="E13" s="3" t="s">
        <v>27</v>
      </c>
      <c r="F13" s="6" t="s">
        <v>722</v>
      </c>
    </row>
    <row r="14" spans="1:6" x14ac:dyDescent="0.25">
      <c r="F14" s="1"/>
    </row>
    <row r="15" spans="1:6" x14ac:dyDescent="0.25">
      <c r="A15" t="s">
        <v>735</v>
      </c>
      <c r="B15" t="s">
        <v>26</v>
      </c>
      <c r="C15" t="s">
        <v>737</v>
      </c>
      <c r="D15" t="s">
        <v>736</v>
      </c>
      <c r="E15" s="2" t="s">
        <v>32</v>
      </c>
      <c r="F15" s="6" t="s">
        <v>290</v>
      </c>
    </row>
    <row r="16" spans="1:6" x14ac:dyDescent="0.25">
      <c r="C16" t="s">
        <v>738</v>
      </c>
      <c r="D16" t="s">
        <v>60</v>
      </c>
      <c r="E16" s="2" t="s">
        <v>32</v>
      </c>
      <c r="F16" s="6" t="s">
        <v>445</v>
      </c>
    </row>
    <row r="17" spans="1:6" x14ac:dyDescent="0.25">
      <c r="C17" t="s">
        <v>2</v>
      </c>
      <c r="D17" t="s">
        <v>739</v>
      </c>
      <c r="E17" s="3" t="s">
        <v>27</v>
      </c>
      <c r="F17" s="6" t="s">
        <v>740</v>
      </c>
    </row>
    <row r="19" spans="1:6" x14ac:dyDescent="0.25">
      <c r="A19" t="s">
        <v>792</v>
      </c>
      <c r="B19" t="s">
        <v>26</v>
      </c>
      <c r="C19" t="s">
        <v>6</v>
      </c>
      <c r="D19" t="s">
        <v>688</v>
      </c>
      <c r="E19" s="2" t="s">
        <v>32</v>
      </c>
      <c r="F19" t="s">
        <v>743</v>
      </c>
    </row>
    <row r="20" spans="1:6" x14ac:dyDescent="0.25">
      <c r="C20" t="s">
        <v>4</v>
      </c>
      <c r="D20" t="s">
        <v>741</v>
      </c>
      <c r="E20" s="3" t="s">
        <v>27</v>
      </c>
      <c r="F20" t="s">
        <v>793</v>
      </c>
    </row>
    <row r="22" spans="1:6" x14ac:dyDescent="0.25">
      <c r="A22" t="s">
        <v>105</v>
      </c>
      <c r="B22" t="s">
        <v>26</v>
      </c>
      <c r="C22" t="s">
        <v>56</v>
      </c>
      <c r="D22" t="s">
        <v>742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744</v>
      </c>
      <c r="E23" s="2" t="s">
        <v>32</v>
      </c>
      <c r="F23" t="s">
        <v>15</v>
      </c>
    </row>
    <row r="24" spans="1:6" x14ac:dyDescent="0.25">
      <c r="C24" t="s">
        <v>6</v>
      </c>
      <c r="D24" t="s">
        <v>590</v>
      </c>
      <c r="E24" s="2" t="s">
        <v>32</v>
      </c>
      <c r="F24" t="s">
        <v>745</v>
      </c>
    </row>
    <row r="25" spans="1:6" x14ac:dyDescent="0.25">
      <c r="C25" t="s">
        <v>4</v>
      </c>
      <c r="D25" t="s">
        <v>741</v>
      </c>
      <c r="E25" s="2" t="s">
        <v>32</v>
      </c>
      <c r="F25" t="s">
        <v>802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746</v>
      </c>
      <c r="B29" t="s">
        <v>77</v>
      </c>
      <c r="C29" t="s">
        <v>56</v>
      </c>
      <c r="D29" t="s">
        <v>742</v>
      </c>
      <c r="E29" s="2" t="s">
        <v>32</v>
      </c>
      <c r="F29" t="s">
        <v>656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785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4"/>
  <sheetViews>
    <sheetView workbookViewId="0">
      <selection activeCell="A19" sqref="A19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747</v>
      </c>
      <c r="B2" s="6" t="s">
        <v>26</v>
      </c>
      <c r="C2" t="s">
        <v>738</v>
      </c>
      <c r="D2" t="s">
        <v>674</v>
      </c>
      <c r="E2" s="2" t="s">
        <v>32</v>
      </c>
      <c r="F2" t="s">
        <v>18</v>
      </c>
    </row>
    <row r="3" spans="1:6" x14ac:dyDescent="0.25">
      <c r="C3" t="s">
        <v>748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749</v>
      </c>
      <c r="E4" s="2" t="s">
        <v>32</v>
      </c>
      <c r="F4" t="s">
        <v>750</v>
      </c>
    </row>
    <row r="5" spans="1:6" x14ac:dyDescent="0.25">
      <c r="C5" t="s">
        <v>0</v>
      </c>
      <c r="D5" t="s">
        <v>686</v>
      </c>
      <c r="E5" s="5" t="s">
        <v>303</v>
      </c>
      <c r="F5" t="s">
        <v>785</v>
      </c>
    </row>
    <row r="7" spans="1:6" x14ac:dyDescent="0.25">
      <c r="A7" t="s">
        <v>55</v>
      </c>
      <c r="B7" t="s">
        <v>26</v>
      </c>
      <c r="C7" t="s">
        <v>56</v>
      </c>
      <c r="D7" t="s">
        <v>654</v>
      </c>
      <c r="E7" s="2" t="s">
        <v>32</v>
      </c>
      <c r="F7" t="s">
        <v>65</v>
      </c>
    </row>
    <row r="8" spans="1:6" x14ac:dyDescent="0.25">
      <c r="C8" t="s">
        <v>57</v>
      </c>
      <c r="D8" t="s">
        <v>751</v>
      </c>
      <c r="E8" s="2" t="s">
        <v>32</v>
      </c>
      <c r="F8" t="s">
        <v>99</v>
      </c>
    </row>
    <row r="9" spans="1:6" x14ac:dyDescent="0.25">
      <c r="C9" t="s">
        <v>6</v>
      </c>
      <c r="D9" t="s">
        <v>724</v>
      </c>
      <c r="E9" s="2" t="s">
        <v>32</v>
      </c>
      <c r="F9" t="s">
        <v>333</v>
      </c>
    </row>
    <row r="10" spans="1:6" x14ac:dyDescent="0.25">
      <c r="C10" t="s">
        <v>4</v>
      </c>
      <c r="D10" t="s">
        <v>752</v>
      </c>
      <c r="E10" s="2" t="s">
        <v>32</v>
      </c>
      <c r="F10" t="s">
        <v>592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684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764</v>
      </c>
      <c r="E14" s="3" t="s">
        <v>27</v>
      </c>
      <c r="F14" t="s">
        <v>491</v>
      </c>
    </row>
    <row r="16" spans="1:6" x14ac:dyDescent="0.25">
      <c r="A16" t="s">
        <v>765</v>
      </c>
      <c r="B16" t="s">
        <v>77</v>
      </c>
      <c r="C16" t="s">
        <v>6</v>
      </c>
      <c r="D16" t="s">
        <v>766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767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663</v>
      </c>
      <c r="E19" s="2" t="s">
        <v>32</v>
      </c>
      <c r="F19" t="s">
        <v>775</v>
      </c>
    </row>
    <row r="20" spans="1:6" x14ac:dyDescent="0.25">
      <c r="C20" t="s">
        <v>57</v>
      </c>
      <c r="D20" t="s">
        <v>776</v>
      </c>
      <c r="E20" s="2" t="s">
        <v>32</v>
      </c>
      <c r="F20" t="s">
        <v>777</v>
      </c>
    </row>
    <row r="21" spans="1:6" x14ac:dyDescent="0.25">
      <c r="C21" t="s">
        <v>6</v>
      </c>
      <c r="D21" t="s">
        <v>749</v>
      </c>
      <c r="E21" s="2" t="s">
        <v>32</v>
      </c>
      <c r="F21" t="s">
        <v>1</v>
      </c>
    </row>
    <row r="22" spans="1:6" x14ac:dyDescent="0.25">
      <c r="C22" t="s">
        <v>4</v>
      </c>
      <c r="D22" t="s">
        <v>782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783</v>
      </c>
      <c r="E24" s="3" t="s">
        <v>27</v>
      </c>
      <c r="F24" t="s">
        <v>784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0"/>
  <sheetViews>
    <sheetView workbookViewId="0">
      <selection activeCell="C28" sqref="C2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727</v>
      </c>
      <c r="B1" s="1" t="s">
        <v>790</v>
      </c>
      <c r="C1" s="1" t="s">
        <v>791</v>
      </c>
      <c r="D1" s="1" t="s">
        <v>728</v>
      </c>
      <c r="E1" s="1" t="s">
        <v>729</v>
      </c>
      <c r="F1" s="1" t="s">
        <v>730</v>
      </c>
    </row>
    <row r="2" spans="1:20" x14ac:dyDescent="0.25">
      <c r="A2" s="6">
        <v>1995</v>
      </c>
      <c r="B2" s="6">
        <v>1</v>
      </c>
      <c r="C2" s="6">
        <v>0</v>
      </c>
      <c r="D2" s="6">
        <v>0</v>
      </c>
      <c r="E2" s="6">
        <v>1</v>
      </c>
      <c r="F2" s="11" t="e">
        <f>(D2-E2)/D2</f>
        <v>#DIV/0!</v>
      </c>
    </row>
    <row r="3" spans="1:20" x14ac:dyDescent="0.25">
      <c r="A3" s="6">
        <v>1996</v>
      </c>
      <c r="B3" s="6">
        <v>0</v>
      </c>
      <c r="C3" s="6">
        <v>0</v>
      </c>
      <c r="D3" s="6">
        <v>0</v>
      </c>
      <c r="E3" s="6">
        <v>0</v>
      </c>
      <c r="F3" s="11" t="e">
        <f>(D3-E3)/D3</f>
        <v>#DIV/0!</v>
      </c>
    </row>
    <row r="4" spans="1:20" x14ac:dyDescent="0.25">
      <c r="A4">
        <v>1997</v>
      </c>
      <c r="B4">
        <v>5</v>
      </c>
      <c r="C4">
        <v>0</v>
      </c>
      <c r="D4">
        <v>9</v>
      </c>
      <c r="E4">
        <v>5</v>
      </c>
      <c r="F4" s="11">
        <f t="shared" ref="F4:F28" si="0">(D4-E4)/D4</f>
        <v>0.44444444444444442</v>
      </c>
    </row>
    <row r="5" spans="1:20" x14ac:dyDescent="0.25">
      <c r="A5">
        <v>1998</v>
      </c>
      <c r="B5">
        <v>11</v>
      </c>
      <c r="C5">
        <v>0</v>
      </c>
      <c r="D5">
        <v>29</v>
      </c>
      <c r="E5">
        <v>11</v>
      </c>
      <c r="F5" s="11">
        <f t="shared" si="0"/>
        <v>0.62068965517241381</v>
      </c>
    </row>
    <row r="6" spans="1:20" x14ac:dyDescent="0.25">
      <c r="A6">
        <v>1999</v>
      </c>
      <c r="B6">
        <v>13</v>
      </c>
      <c r="C6">
        <v>5</v>
      </c>
      <c r="D6">
        <v>41</v>
      </c>
      <c r="E6">
        <v>7</v>
      </c>
      <c r="F6" s="11">
        <f t="shared" si="0"/>
        <v>0.82926829268292679</v>
      </c>
    </row>
    <row r="7" spans="1:20" x14ac:dyDescent="0.25">
      <c r="A7">
        <v>2000</v>
      </c>
      <c r="B7">
        <v>11</v>
      </c>
      <c r="C7">
        <v>3</v>
      </c>
      <c r="D7">
        <v>37</v>
      </c>
      <c r="E7">
        <v>8</v>
      </c>
      <c r="F7" s="11">
        <f t="shared" si="0"/>
        <v>0.78378378378378377</v>
      </c>
    </row>
    <row r="8" spans="1:20" x14ac:dyDescent="0.25">
      <c r="A8">
        <v>2001</v>
      </c>
      <c r="B8">
        <v>10</v>
      </c>
      <c r="C8">
        <v>3</v>
      </c>
      <c r="D8">
        <v>38</v>
      </c>
      <c r="E8">
        <v>7</v>
      </c>
      <c r="F8" s="11">
        <f t="shared" si="0"/>
        <v>0.81578947368421051</v>
      </c>
    </row>
    <row r="9" spans="1:20" x14ac:dyDescent="0.25">
      <c r="A9">
        <v>2002</v>
      </c>
      <c r="B9">
        <v>13</v>
      </c>
      <c r="C9">
        <v>8</v>
      </c>
      <c r="D9">
        <v>56</v>
      </c>
      <c r="E9">
        <v>5</v>
      </c>
      <c r="F9" s="11">
        <f t="shared" si="0"/>
        <v>0.9107142857142857</v>
      </c>
    </row>
    <row r="10" spans="1:20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11">
        <f t="shared" si="0"/>
        <v>0.92105263157894735</v>
      </c>
    </row>
    <row r="11" spans="1:20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11">
        <f t="shared" si="0"/>
        <v>0.76923076923076927</v>
      </c>
    </row>
    <row r="12" spans="1:20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11">
        <f t="shared" si="0"/>
        <v>0.66666666666666663</v>
      </c>
      <c r="T12" s="12"/>
    </row>
    <row r="13" spans="1:20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11">
        <f t="shared" si="0"/>
        <v>0.66666666666666663</v>
      </c>
      <c r="T13" s="12"/>
    </row>
    <row r="14" spans="1:20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11">
        <f t="shared" si="0"/>
        <v>0.7142857142857143</v>
      </c>
      <c r="T14" s="12"/>
    </row>
    <row r="15" spans="1:20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11">
        <f t="shared" si="0"/>
        <v>0.81818181818181823</v>
      </c>
      <c r="T15" s="12"/>
    </row>
    <row r="16" spans="1:20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11">
        <f t="shared" si="0"/>
        <v>0.76</v>
      </c>
      <c r="T16" s="12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11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11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11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11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11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11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11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11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11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11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11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11">
        <f t="shared" si="0"/>
        <v>0.58333333333333337</v>
      </c>
    </row>
    <row r="29" spans="1:6" x14ac:dyDescent="0.25">
      <c r="A29" s="1" t="s">
        <v>265</v>
      </c>
      <c r="B29" s="7">
        <f>SUM(B2:B28)</f>
        <v>248</v>
      </c>
      <c r="C29" s="7">
        <f t="shared" ref="C29:E29" si="1">SUM(C2:C28)</f>
        <v>73</v>
      </c>
      <c r="D29" s="7">
        <f t="shared" si="1"/>
        <v>855</v>
      </c>
      <c r="E29" s="7">
        <f t="shared" si="1"/>
        <v>152</v>
      </c>
      <c r="F29" s="8">
        <f>(D29-E29)/D29</f>
        <v>0.82222222222222219</v>
      </c>
    </row>
    <row r="30" spans="1:6" x14ac:dyDescent="0.25">
      <c r="A30" s="1" t="s">
        <v>789</v>
      </c>
      <c r="B30" s="7">
        <f>AVERAGE(B2:B28)</f>
        <v>9.1851851851851851</v>
      </c>
      <c r="C30" s="7">
        <f t="shared" ref="C30:E30" si="2">AVERAGE(C2:C28)</f>
        <v>2.7037037037037037</v>
      </c>
      <c r="D30" s="7">
        <f t="shared" si="2"/>
        <v>31.666666666666668</v>
      </c>
      <c r="E30" s="7">
        <f t="shared" si="2"/>
        <v>5.6296296296296298</v>
      </c>
      <c r="F30" s="8">
        <f>(D30-E30)/D30</f>
        <v>0.82222222222222219</v>
      </c>
    </row>
  </sheetData>
  <conditionalFormatting sqref="F2:F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A10"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803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795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796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abSelected="1"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778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805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779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732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787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7" workbookViewId="0">
      <selection activeCell="A9" sqref="A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778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803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761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595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787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0" workbookViewId="0">
      <selection activeCell="A26" sqref="A2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803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596</v>
      </c>
    </row>
    <row r="26" spans="1:6" x14ac:dyDescent="0.25">
      <c r="A26" t="s">
        <v>804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798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786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A54" activeCellId="2" sqref="A12 A40 A5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803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73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785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786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238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785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64" workbookViewId="0">
      <selection activeCell="A50" sqref="A50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753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785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769</v>
      </c>
      <c r="B67" t="s">
        <v>33</v>
      </c>
      <c r="C67" t="s">
        <v>4</v>
      </c>
      <c r="D67" t="s">
        <v>231</v>
      </c>
      <c r="E67" s="2" t="s">
        <v>32</v>
      </c>
      <c r="F67" t="s">
        <v>597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598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s="6" t="s">
        <v>56</v>
      </c>
      <c r="D2" s="6" t="s">
        <v>282</v>
      </c>
      <c r="E2" s="2" t="s">
        <v>32</v>
      </c>
      <c r="F2" s="6" t="s">
        <v>284</v>
      </c>
    </row>
    <row r="3" spans="1:6" x14ac:dyDescent="0.25">
      <c r="C3" t="s">
        <v>57</v>
      </c>
      <c r="D3" s="6" t="s">
        <v>268</v>
      </c>
      <c r="E3" s="2" t="s">
        <v>32</v>
      </c>
      <c r="F3" s="6" t="s">
        <v>19</v>
      </c>
    </row>
    <row r="4" spans="1:6" x14ac:dyDescent="0.25">
      <c r="A4" s="1"/>
      <c r="B4" s="1"/>
      <c r="C4" t="s">
        <v>6</v>
      </c>
      <c r="D4" s="6" t="s">
        <v>30</v>
      </c>
      <c r="E4" s="2" t="s">
        <v>32</v>
      </c>
      <c r="F4" s="6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s="6" t="s">
        <v>104</v>
      </c>
    </row>
    <row r="6" spans="1:6" x14ac:dyDescent="0.25">
      <c r="C6" t="s">
        <v>2</v>
      </c>
      <c r="D6" t="s">
        <v>241</v>
      </c>
      <c r="E6" s="2" t="s">
        <v>32</v>
      </c>
      <c r="F6" s="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33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753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761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Charts</vt:lpstr>
      </vt:variant>
      <vt:variant>
        <vt:i4>2</vt:i4>
      </vt:variant>
    </vt:vector>
  </HeadingPairs>
  <TitlesOfParts>
    <vt:vector size="30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2021-11-18T20:44:22Z</dcterms:modified>
</cp:coreProperties>
</file>