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76" documentId="8_{B33A379A-342A-4FDA-8150-D4D50BE36A9D}" xr6:coauthVersionLast="47" xr6:coauthVersionMax="47" xr10:uidLastSave="{7D9E60FC-D122-4C08-860E-8609D8F5456E}"/>
  <bookViews>
    <workbookView xWindow="-120" yWindow="-120" windowWidth="20730" windowHeight="11160" firstSheet="12" activeTab="1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YTD Stats" sheetId="1" r:id="rId20"/>
    <sheet name="YTD Wins-Losses" sheetId="22" r:id="rId21"/>
    <sheet name="Winning Percentile Range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C22" i="1"/>
  <c r="D22" i="1"/>
  <c r="E22" i="1"/>
  <c r="B22" i="1"/>
  <c r="B21" i="1"/>
  <c r="D21" i="1"/>
  <c r="E21" i="1"/>
  <c r="F5" i="1"/>
  <c r="C21" i="1"/>
  <c r="F4" i="1"/>
  <c r="F3" i="1"/>
  <c r="F2" i="1"/>
  <c r="F21" i="1" l="1"/>
  <c r="F22" i="1"/>
</calcChain>
</file>

<file path=xl/sharedStrings.xml><?xml version="1.0" encoding="utf-8"?>
<sst xmlns="http://schemas.openxmlformats.org/spreadsheetml/2006/main" count="3716" uniqueCount="683">
  <si>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</si>
  <si>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</si>
  <si>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</si>
  <si>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</si>
  <si>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</si>
  <si>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</si>
  <si>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</si>
  <si>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</si>
  <si>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</si>
  <si>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</si>
  <si>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</si>
  <si>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</si>
  <si>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</si>
  <si>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</si>
  <si>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</si>
  <si>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</si>
  <si>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</si>
  <si>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</si>
  <si>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</si>
  <si>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</si>
  <si>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</si>
  <si>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</si>
  <si>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</si>
  <si>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</si>
  <si>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</si>
  <si>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</si>
  <si>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</si>
  <si>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</si>
  <si>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</si>
  <si>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</si>
  <si>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</si>
  <si>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</si>
  <si>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</si>
  <si>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</si>
  <si>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</si>
  <si>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</si>
  <si>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</si>
  <si>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</si>
  <si>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</si>
  <si>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</si>
  <si>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</si>
  <si>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</si>
  <si>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</si>
  <si>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</si>
  <si>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</si>
  <si>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</si>
  <si>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</si>
  <si>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</si>
  <si>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</si>
  <si>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</si>
  <si>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</si>
  <si>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</si>
  <si>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</si>
  <si>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</si>
  <si>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</si>
  <si>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</si>
  <si>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</si>
  <si>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</si>
  <si>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</si>
  <si>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</si>
  <si>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</si>
  <si>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</si>
  <si>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</si>
  <si>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</si>
  <si>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</si>
  <si>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</si>
  <si>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</si>
  <si>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</si>
  <si>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</si>
  <si>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</si>
  <si>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</si>
  <si>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</si>
  <si>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</si>
  <si>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</si>
  <si>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</si>
  <si>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</si>
  <si>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</si>
  <si>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</si>
  <si>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</si>
  <si>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</si>
  <si>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</si>
  <si>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</si>
  <si>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</si>
  <si>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</si>
  <si>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</si>
  <si>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</si>
  <si>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</si>
  <si>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</si>
  <si>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</si>
  <si>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</si>
  <si>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</si>
  <si>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</si>
  <si>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</si>
  <si>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</si>
  <si>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</si>
  <si>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</si>
  <si>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</si>
  <si>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</si>
  <si>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</si>
  <si>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</si>
  <si>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</si>
  <si>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</si>
  <si>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</si>
  <si>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</si>
  <si>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</si>
  <si>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</si>
  <si>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</si>
  <si>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</si>
  <si>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</si>
  <si>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</si>
  <si>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</si>
  <si>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</si>
  <si>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</si>
  <si>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</si>
  <si>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</si>
  <si>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</si>
  <si>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</si>
  <si>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</si>
  <si>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</si>
  <si>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</si>
  <si>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</si>
  <si>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</si>
  <si>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</si>
  <si>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</si>
  <si>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</si>
  <si>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</si>
  <si>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</si>
  <si>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</si>
  <si>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</si>
  <si>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</si>
  <si>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</si>
  <si>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</si>
  <si>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</si>
  <si>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</si>
  <si>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</si>
  <si>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</si>
  <si>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</si>
  <si>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</si>
  <si>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</si>
  <si>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</si>
  <si>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</si>
  <si>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</si>
  <si>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</si>
  <si>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</si>
  <si>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</si>
  <si>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</si>
  <si>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</si>
  <si>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</si>
  <si>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</si>
  <si>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</si>
  <si>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</si>
  <si>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</si>
  <si>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</si>
  <si>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</si>
  <si>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</si>
  <si>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</si>
  <si>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</si>
  <si>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</si>
  <si>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</si>
  <si>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</si>
  <si>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</si>
  <si>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</si>
  <si>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</si>
  <si>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</si>
  <si>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</si>
  <si>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</si>
  <si>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</si>
  <si>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</si>
  <si>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</si>
  <si>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</si>
  <si>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</si>
  <si>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</si>
  <si>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</si>
  <si>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</si>
  <si>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</si>
  <si>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</si>
  <si>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</si>
  <si>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</si>
  <si>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</si>
  <si>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</si>
  <si>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</si>
  <si>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</si>
  <si>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</si>
  <si>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</si>
  <si>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</si>
  <si>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</si>
  <si>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</si>
  <si>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</si>
  <si>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</si>
  <si>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</si>
  <si>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</si>
  <si>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</si>
  <si>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</si>
  <si>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</si>
  <si>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</si>
  <si>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</si>
  <si>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</si>
  <si>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</si>
  <si>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</si>
  <si>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</si>
  <si>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</si>
  <si>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</si>
  <si>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</si>
  <si>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</si>
  <si>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</si>
  <si>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</si>
  <si>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</si>
  <si>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</si>
  <si>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</si>
  <si>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</si>
  <si>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</si>
  <si>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</si>
  <si>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</si>
  <si>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</si>
  <si>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</si>
  <si>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</si>
  <si>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</si>
  <si>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</si>
  <si>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</si>
  <si>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</si>
  <si>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</si>
  <si>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</si>
  <si>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</si>
  <si>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</si>
  <si>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</si>
  <si>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</si>
  <si>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</si>
  <si>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</si>
  <si>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</si>
  <si>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</si>
  <si>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</si>
  <si>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</si>
  <si>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</si>
  <si>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</si>
  <si>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</si>
  <si>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</si>
  <si>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</si>
  <si>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</si>
  <si>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</si>
  <si>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</si>
  <si>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</si>
  <si>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</si>
  <si>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</si>
  <si>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</si>
  <si>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</si>
  <si>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</si>
  <si>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</si>
  <si>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</si>
  <si>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</si>
  <si>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</si>
  <si>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</si>
  <si>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</si>
  <si>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</si>
  <si>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</si>
  <si>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</si>
  <si>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</si>
  <si>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</si>
  <si>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</si>
  <si>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</si>
  <si>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</si>
  <si>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</si>
  <si>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</si>
  <si>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</si>
  <si>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</si>
  <si>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</si>
  <si>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</si>
  <si>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</si>
  <si>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</si>
  <si>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</si>
  <si>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</si>
  <si>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</si>
  <si>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</si>
  <si>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</si>
  <si>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</si>
  <si>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</si>
  <si>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</si>
  <si>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</si>
  <si>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</si>
  <si>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</si>
  <si>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</si>
  <si>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</si>
  <si>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</si>
  <si>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</si>
  <si>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</si>
  <si>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</si>
  <si>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</si>
  <si>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</si>
  <si>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</si>
  <si>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</si>
  <si>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</si>
  <si>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</si>
  <si>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</si>
  <si>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</si>
  <si>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</si>
  <si>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</si>
  <si>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</si>
  <si>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</si>
  <si>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</si>
  <si>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</si>
  <si>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</si>
  <si>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</si>
  <si>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</si>
  <si>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</si>
  <si>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</si>
  <si>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</si>
  <si>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</si>
  <si>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</si>
  <si>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</si>
  <si>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</si>
  <si>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</si>
  <si>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</si>
  <si>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</si>
  <si>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</si>
  <si>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</si>
  <si>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</si>
  <si>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</si>
  <si>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</si>
  <si>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</si>
  <si>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</si>
  <si>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</si>
  <si>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</si>
  <si>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</si>
  <si>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</si>
  <si>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</si>
  <si>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</si>
  <si>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</si>
  <si>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</si>
  <si>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</si>
  <si>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</si>
  <si>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</si>
  <si>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</si>
  <si>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</si>
  <si>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</si>
  <si>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</si>
  <si>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</si>
  <si>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</si>
  <si>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</si>
  <si>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</si>
  <si>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</si>
  <si>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</si>
  <si>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</si>
  <si>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</si>
  <si>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</si>
  <si>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</si>
  <si>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</si>
  <si>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</si>
  <si>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</si>
  <si>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</si>
  <si>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</si>
  <si>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</si>
  <si>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</si>
  <si>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</si>
  <si>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</si>
  <si>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</si>
  <si>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</si>
  <si>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</si>
  <si>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</si>
  <si>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</si>
  <si>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</si>
  <si>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</si>
  <si>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</si>
  <si>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</si>
  <si>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</si>
  <si>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</si>
  <si>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</si>
  <si>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</si>
  <si>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</si>
  <si>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</si>
  <si>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</si>
  <si>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</si>
  <si>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</si>
  <si>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</si>
  <si>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</si>
  <si>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</si>
  <si>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</si>
  <si>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</si>
  <si>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</si>
  <si>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</si>
  <si>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</si>
  <si>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</si>
  <si>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</si>
  <si>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</si>
  <si>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</si>
  <si>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</si>
  <si>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</si>
  <si>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</si>
  <si>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</si>
  <si>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</si>
  <si>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</si>
  <si>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</si>
  <si>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</si>
  <si>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</si>
  <si>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</si>
  <si>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</si>
  <si>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</si>
  <si>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</si>
  <si>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</si>
  <si>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</si>
  <si>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</si>
  <si>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</si>
  <si>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</si>
  <si>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</si>
  <si>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</si>
  <si>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</si>
  <si>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</si>
  <si>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</si>
  <si>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</si>
  <si>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</si>
  <si>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</si>
  <si>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</si>
  <si>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</si>
  <si>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</si>
  <si>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</si>
  <si>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</si>
  <si>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</si>
  <si>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</si>
  <si>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</si>
  <si>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</si>
  <si>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</si>
  <si>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</si>
  <si>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</si>
  <si>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</si>
  <si>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</si>
  <si>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</si>
  <si>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</si>
  <si>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</si>
  <si>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</si>
  <si>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</si>
  <si>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</si>
  <si>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</si>
  <si>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</si>
  <si>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</si>
  <si>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</si>
  <si>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</si>
  <si>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</si>
  <si>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</si>
  <si>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</si>
  <si>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</si>
  <si>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</si>
  <si>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</si>
  <si>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</si>
  <si>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</si>
  <si>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</si>
  <si>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</si>
  <si>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</si>
  <si>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</si>
  <si>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</si>
  <si>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</si>
  <si>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</si>
  <si>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</si>
  <si>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</si>
  <si>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</si>
  <si>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</si>
  <si>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</si>
  <si>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</si>
  <si>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</si>
  <si>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</si>
  <si>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</si>
  <si>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</si>
  <si>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</si>
  <si>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</si>
  <si>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</si>
  <si>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</si>
  <si>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</si>
  <si>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</si>
  <si>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</si>
  <si>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</si>
  <si>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</si>
  <si>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</si>
  <si>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</si>
  <si>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</si>
  <si>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</si>
  <si>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</si>
  <si>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</si>
  <si>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</si>
  <si>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</si>
  <si>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</si>
  <si>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</si>
  <si>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</si>
  <si>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</si>
  <si>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</si>
  <si>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</si>
  <si>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</si>
  <si>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</si>
  <si>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</si>
  <si>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</si>
  <si>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</si>
  <si>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</si>
  <si>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</si>
  <si>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</si>
  <si>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</si>
  <si>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</si>
  <si>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</si>
  <si>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</si>
  <si>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</si>
  <si>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</si>
  <si>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</si>
  <si>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</si>
  <si>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</si>
  <si>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</si>
  <si>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</si>
  <si>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</si>
  <si>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</si>
  <si>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</si>
  <si>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</si>
  <si>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</si>
  <si>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</si>
  <si>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</si>
  <si>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</si>
  <si>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</si>
  <si>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</si>
  <si>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</si>
  <si>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</si>
  <si>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</si>
  <si>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</si>
  <si>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</si>
  <si>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</si>
  <si>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</si>
  <si>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</si>
  <si>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</si>
  <si>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</si>
  <si>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</si>
  <si>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</si>
  <si>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</si>
  <si>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</si>
  <si>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</si>
  <si>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</si>
  <si>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</si>
  <si>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</si>
  <si>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</si>
  <si>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</si>
  <si>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</si>
  <si>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</si>
  <si>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</si>
  <si>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</si>
  <si>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</si>
  <si>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</si>
  <si>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</si>
  <si>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</si>
  <si>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</si>
  <si>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</si>
  <si>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</si>
  <si>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</si>
  <si>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</si>
  <si>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</si>
  <si>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</si>
  <si>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</si>
  <si>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</si>
  <si>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</si>
  <si>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</si>
  <si>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</si>
  <si>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</si>
  <si>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</si>
  <si>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</si>
  <si>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</si>
  <si>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</si>
  <si>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</si>
  <si>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</si>
  <si>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</si>
  <si>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</si>
  <si>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</si>
  <si>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</si>
  <si>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</si>
  <si>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</si>
  <si>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</si>
  <si>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</si>
  <si>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</si>
  <si>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</si>
  <si>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</si>
  <si>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</si>
  <si>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</si>
  <si>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</si>
  <si>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</si>
  <si>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</si>
  <si>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</si>
  <si>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</si>
  <si>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</si>
  <si>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</si>
  <si>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</si>
  <si>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</si>
  <si>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</si>
  <si>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</si>
  <si>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</si>
  <si>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</si>
  <si>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</si>
  <si>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</si>
  <si>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</si>
  <si>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</si>
  <si>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</si>
  <si>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</si>
  <si>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</si>
  <si>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</si>
  <si>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</si>
  <si>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</si>
  <si>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</si>
  <si>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</si>
  <si>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</si>
  <si>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</si>
  <si>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</si>
  <si>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</si>
  <si>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</si>
  <si>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Daria Gavrilova (AUSTRALIA)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</si>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</sst>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A-48B8-8A2D-0F6A0CDF8EB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48B8-8A2D-0F6A0CDF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4976"/>
        <c:axId val="71356224"/>
      </c:barChart>
      <c:catAx>
        <c:axId val="713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224"/>
        <c:crosses val="autoZero"/>
        <c:auto val="1"/>
        <c:lblAlgn val="ctr"/>
        <c:lblOffset val="100"/>
        <c:noMultiLvlLbl val="0"/>
      </c:catAx>
      <c:valAx>
        <c:axId val="71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5-4384-A86C-EF939B1B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28704"/>
        <c:axId val="243824960"/>
      </c:lineChart>
      <c:catAx>
        <c:axId val="24382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4960"/>
        <c:crosses val="autoZero"/>
        <c:auto val="1"/>
        <c:lblAlgn val="ctr"/>
        <c:lblOffset val="100"/>
        <c:noMultiLvlLbl val="0"/>
      </c:catAx>
      <c:valAx>
        <c:axId val="2438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2DDB35-CC6B-4D9C-AAD7-D990489B9A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D8E0A-A656-4395-A05B-81C95F267EED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6EFF-0655-4643-8AF7-081BB3573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AF0F7-1B43-432B-A4E0-3FA4663491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675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675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675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675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675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15" sqref="D1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675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601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604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603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602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28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605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606</v>
      </c>
      <c r="E4" s="2" t="s">
        <v>14</v>
      </c>
      <c r="F4" t="s">
        <v>607</v>
      </c>
    </row>
    <row r="6" spans="1:6" ht="15" customHeight="1" x14ac:dyDescent="0.25">
      <c r="A6" t="s">
        <v>608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609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612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610</v>
      </c>
      <c r="E11" s="2" t="s">
        <v>14</v>
      </c>
      <c r="F11" t="s">
        <v>611</v>
      </c>
    </row>
    <row r="13" spans="1:6" ht="15" customHeight="1" x14ac:dyDescent="0.25">
      <c r="A13" t="s">
        <v>675</v>
      </c>
      <c r="B13" t="s">
        <v>11</v>
      </c>
      <c r="C13" t="s">
        <v>138</v>
      </c>
      <c r="D13" t="s">
        <v>613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614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615</v>
      </c>
      <c r="B19" t="s">
        <v>11</v>
      </c>
      <c r="C19" t="s">
        <v>12</v>
      </c>
      <c r="D19" t="s">
        <v>618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617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616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603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619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620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623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622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621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624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626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625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627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625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628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opLeftCell="A22" workbookViewId="0">
      <selection activeCell="D24" sqref="D24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615</v>
      </c>
      <c r="B2" t="s">
        <v>11</v>
      </c>
      <c r="C2" t="s">
        <v>12</v>
      </c>
      <c r="D2" t="s">
        <v>629</v>
      </c>
      <c r="E2" s="2" t="s">
        <v>14</v>
      </c>
      <c r="F2" t="s">
        <v>69</v>
      </c>
    </row>
    <row r="4" spans="1:6" ht="15" customHeight="1" x14ac:dyDescent="0.25">
      <c r="A4" t="s">
        <v>630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625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633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631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632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634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628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639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638</v>
      </c>
      <c r="E16" s="3" t="s">
        <v>27</v>
      </c>
      <c r="F16" t="s">
        <v>636</v>
      </c>
    </row>
    <row r="17" spans="1:6" x14ac:dyDescent="0.25">
      <c r="C17" t="s">
        <v>25</v>
      </c>
      <c r="D17" t="s">
        <v>637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635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635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641</v>
      </c>
    </row>
    <row r="22" spans="1:6" x14ac:dyDescent="0.25">
      <c r="C22" t="s">
        <v>12</v>
      </c>
      <c r="D22" t="s">
        <v>610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642</v>
      </c>
      <c r="E23" s="3" t="s">
        <v>27</v>
      </c>
      <c r="F23" t="s">
        <v>640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643</v>
      </c>
      <c r="E27" s="2" t="s">
        <v>14</v>
      </c>
      <c r="F27" t="s">
        <v>69</v>
      </c>
    </row>
    <row r="29" spans="1:6" ht="15" customHeight="1" x14ac:dyDescent="0.25">
      <c r="A29" t="s">
        <v>644</v>
      </c>
      <c r="B29" t="s">
        <v>11</v>
      </c>
      <c r="C29" t="s">
        <v>26</v>
      </c>
      <c r="D29" t="s">
        <v>646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637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645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628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40" workbookViewId="0">
      <selection activeCell="E57" activeCellId="8" sqref="E5 E14 E22 E27 E34 E38 E42 E46 E57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11</v>
      </c>
      <c r="C2" t="s">
        <v>26</v>
      </c>
      <c r="D2" t="s">
        <v>649</v>
      </c>
      <c r="E2" s="3" t="s">
        <v>27</v>
      </c>
      <c r="F2" t="s">
        <v>648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650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606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606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603</v>
      </c>
      <c r="E14" s="2" t="s">
        <v>14</v>
      </c>
      <c r="F14" t="s">
        <v>651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652</v>
      </c>
    </row>
    <row r="17" spans="1:6" x14ac:dyDescent="0.25">
      <c r="C17" t="s">
        <v>12</v>
      </c>
      <c r="D17" t="s">
        <v>650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653</v>
      </c>
    </row>
    <row r="20" spans="1:6" x14ac:dyDescent="0.25">
      <c r="C20" t="s">
        <v>152</v>
      </c>
      <c r="D20" t="s">
        <v>655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654</v>
      </c>
    </row>
    <row r="24" spans="1:6" ht="15" customHeight="1" x14ac:dyDescent="0.25">
      <c r="A24" t="s">
        <v>656</v>
      </c>
      <c r="B24" t="s">
        <v>187</v>
      </c>
      <c r="C24" t="s">
        <v>12</v>
      </c>
      <c r="D24" t="s">
        <v>413</v>
      </c>
      <c r="E24" s="3" t="s">
        <v>27</v>
      </c>
      <c r="F24" t="s">
        <v>657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650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658</v>
      </c>
      <c r="E27" s="2" t="s">
        <v>14</v>
      </c>
      <c r="F27" t="s">
        <v>104</v>
      </c>
    </row>
    <row r="29" spans="1:6" ht="15" customHeight="1" x14ac:dyDescent="0.25">
      <c r="A29" t="s">
        <v>659</v>
      </c>
      <c r="B29" t="s">
        <v>187</v>
      </c>
      <c r="C29" t="s">
        <v>12</v>
      </c>
      <c r="D29" t="s">
        <v>661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660</v>
      </c>
    </row>
    <row r="31" spans="1:6" x14ac:dyDescent="0.25">
      <c r="C31" t="s">
        <v>25</v>
      </c>
      <c r="D31" t="s">
        <v>662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664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663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645</v>
      </c>
      <c r="E37" s="3" t="s">
        <v>27</v>
      </c>
      <c r="F37" t="s">
        <v>665</v>
      </c>
    </row>
    <row r="38" spans="1:6" x14ac:dyDescent="0.25">
      <c r="C38" t="s">
        <v>25</v>
      </c>
      <c r="D38" t="s">
        <v>628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658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666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603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667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668</v>
      </c>
      <c r="E45" s="3" t="s">
        <v>27</v>
      </c>
      <c r="F45" t="s">
        <v>669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670</v>
      </c>
    </row>
    <row r="48" spans="1:6" x14ac:dyDescent="0.25">
      <c r="A48" t="s">
        <v>671</v>
      </c>
      <c r="B48" t="s">
        <v>11</v>
      </c>
      <c r="C48" t="s">
        <v>152</v>
      </c>
      <c r="D48" t="s">
        <v>672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673</v>
      </c>
      <c r="E49" s="3" t="s">
        <v>27</v>
      </c>
      <c r="F49" t="s">
        <v>674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675</v>
      </c>
      <c r="B52" t="s">
        <v>11</v>
      </c>
      <c r="C52" t="s">
        <v>152</v>
      </c>
      <c r="D52" t="s">
        <v>676</v>
      </c>
      <c r="E52" s="3" t="s">
        <v>27</v>
      </c>
      <c r="F52" t="s">
        <v>677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678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679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624</v>
      </c>
      <c r="E56" s="3" t="s">
        <v>27</v>
      </c>
      <c r="F56" t="s">
        <v>680</v>
      </c>
    </row>
    <row r="57" spans="1:6" x14ac:dyDescent="0.25">
      <c r="C57" t="s">
        <v>64</v>
      </c>
      <c r="D57" t="s">
        <v>681</v>
      </c>
      <c r="E57" s="2" t="s">
        <v>14</v>
      </c>
      <c r="F57" t="s">
        <v>682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2"/>
  <sheetViews>
    <sheetView tabSelected="1" topLeftCell="A4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0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 s="1" t="s">
        <v>19</v>
      </c>
      <c r="B21" s="1">
        <f>SUM(B2:B20)</f>
        <v>243</v>
      </c>
      <c r="C21" s="1">
        <f>SUM(C2:C20)</f>
        <v>21</v>
      </c>
      <c r="D21" s="1">
        <f t="shared" ref="D21:E21" si="1">SUM(D2:D20)</f>
        <v>551</v>
      </c>
      <c r="E21" s="1">
        <f t="shared" si="1"/>
        <v>211</v>
      </c>
      <c r="F21" s="9">
        <f>(D21-E21)/D21</f>
        <v>0.61705989110707804</v>
      </c>
    </row>
    <row r="22" spans="1:6" x14ac:dyDescent="0.25">
      <c r="A22" s="1" t="s">
        <v>20</v>
      </c>
      <c r="B22" s="8">
        <f>AVERAGE(B2:B20)</f>
        <v>12.789473684210526</v>
      </c>
      <c r="C22" s="8">
        <f t="shared" ref="C22:E22" si="2">AVERAGE(C2:C20)</f>
        <v>1.1052631578947369</v>
      </c>
      <c r="D22" s="8">
        <f t="shared" si="2"/>
        <v>29</v>
      </c>
      <c r="E22" s="8">
        <f t="shared" si="2"/>
        <v>11.105263157894736</v>
      </c>
      <c r="F22" s="9">
        <f>(D22-E22)/D22</f>
        <v>0.61705989110707804</v>
      </c>
    </row>
  </sheetData>
  <conditionalFormatting sqref="F2:F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675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675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675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675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675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2021-10-18T19:38:37Z</dcterms:modified>
</cp:coreProperties>
</file>