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56" documentId="114_{AC9F4747-BE0F-452C-A2C8-58738AABDFF9}" xr6:coauthVersionLast="47" xr6:coauthVersionMax="47" xr10:uidLastSave="{62E2CFDC-894C-4DF2-8865-B2B4C413E9E1}"/>
  <bookViews>
    <workbookView xWindow="-120" yWindow="-120" windowWidth="38640" windowHeight="21120" activeTab="8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2025" sheetId="43" r:id="rId8"/>
    <sheet name="Stats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2" i="1" l="1"/>
  <c r="F8" i="1"/>
  <c r="F7" i="1"/>
  <c r="F6" i="1"/>
  <c r="F5" i="1"/>
  <c r="F3" i="1"/>
  <c r="F11" i="1" l="1"/>
  <c r="F4" i="1" l="1"/>
  <c r="F10" i="1" l="1"/>
</calcChain>
</file>

<file path=xl/sharedStrings.xml><?xml version="1.0" encoding="utf-8"?>
<sst xmlns="http://schemas.openxmlformats.org/spreadsheetml/2006/main" count="1143" uniqueCount="378">
  <si>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</si>
  <si>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</si>
  <si>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</si>
  <si>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</si>
  <si>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</si>
  <si>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</si>
  <si>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</si>
  <si>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</si>
  <si>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</si>
  <si>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</si>
  <si>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</si>
  <si>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</si>
  <si>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</si>
  <si>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</si>
  <si>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</si>
  <si>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</si>
  <si>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</si>
  <si>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</si>
  <si>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</si>
  <si>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</si>
  <si>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</si>
  <si>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</si>
  <si>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</si>
  <si>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</si>
  <si>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</si>
  <si>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</si>
  <si>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</si>
  <si>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</si>
  <si>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</si>
  <si>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</si>
  <si>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</si>
  <si>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</si>
  <si>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</si>
  <si>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</si>
  <si>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</si>
  <si>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</si>
  <si>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</si>
  <si>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</si>
  <si>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</si>
  <si>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</si>
  <si>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</si>
  <si>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</si>
  <si>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</si>
  <si>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</si>
  <si>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</si>
  <si>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</si>
  <si>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</si>
  <si>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</si>
  <si>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</si>
  <si>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</si>
  <si>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</si>
  <si>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</si>
  <si>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</si>
  <si>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</si>
  <si>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</si>
  <si>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</si>
  <si>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</si>
  <si>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</si>
  <si>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</si>
  <si>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</si>
  <si>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</si>
  <si>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</si>
  <si>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</si>
  <si>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</si>
  <si>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</si>
  <si>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</si>
  <si>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</si>
  <si>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</si>
  <si>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</si>
  <si>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</si>
  <si>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</si>
  <si>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</si>
  <si>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</si>
  <si>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</si>
  <si>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</si>
  <si>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</si>
  <si>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</si>
  <si>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</si>
  <si>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</si>
  <si>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</si>
  <si>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</si>
  <si>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</si>
  <si>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</si>
  <si>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</si>
  <si>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</si>
  <si>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</si>
  <si>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</si>
  <si>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</si>
  <si>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</si>
  <si>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</si>
  <si>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</si>
  <si>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</si>
  <si>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</si>
  <si>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</si>
  <si>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</si>
  <si>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</si>
  <si>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</si>
  <si>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</si>
  <si>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</si>
  <si>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</si>
  <si>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</si>
  <si>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</si>
  <si>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</si>
  <si>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</si>
  <si>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</si>
  <si>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</si>
  <si>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</si>
  <si>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</si>
  <si>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</si>
  <si>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</si>
  <si>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</si>
  <si>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</si>
  <si>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</si>
  <si>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</si>
  <si>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</si>
  <si>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</si>
  <si>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</si>
  <si>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</si>
  <si>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</si>
  <si>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</si>
  <si>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</si>
  <si>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</si>
  <si>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</si>
  <si>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</si>
  <si>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</si>
  <si>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</si>
  <si>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</si>
  <si>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</si>
  <si>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</si>
  <si>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</si>
  <si>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</si>
  <si>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</si>
  <si>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</si>
  <si>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</si>
  <si>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</si>
  <si>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</si>
  <si>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</si>
  <si>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</si>
  <si>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</si>
  <si>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</si>
  <si>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</si>
  <si>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</si>
  <si>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</si>
  <si>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</si>
  <si>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</si>
  <si>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</si>
  <si>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</si>
  <si>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</si>
  <si>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</si>
  <si>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</si>
  <si>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</si>
  <si>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</si>
  <si>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</si>
  <si>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</si>
  <si>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</si>
  <si>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</si>
  <si>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</si>
  <si>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</si>
  <si>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</si>
  <si>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</si>
  <si>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</si>
  <si>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</si>
  <si>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</si>
  <si>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</si>
  <si>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</si>
  <si>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</si>
  <si>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</si>
  <si>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</si>
  <si>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</si>
  <si>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</si>
  <si>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</si>
  <si>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</si>
  <si>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</si>
  <si>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</si>
  <si>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</si>
  <si>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</si>
  <si>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</si>
  <si>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</si>
  <si>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</si>
  <si>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</si>
  <si>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</si>
  <si>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</si>
  <si>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</si>
  <si>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</si>
  <si>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</si>
  <si>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</si>
  <si>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</si>
  <si>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</si>
  <si>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</si>
  <si>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</si>
  <si>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</si>
  <si>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</si>
  <si>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</si>
  <si>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</si>
  <si>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</si>
  <si>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</si>
  <si>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</si>
  <si>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</si>
  <si>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</si>
  <si>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</si>
  <si>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</si>
  <si>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</si>
  <si>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</si>
  <si>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</si>
  <si>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</si>
  <si>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</si>
  <si>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</si>
  <si>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</si>
  <si>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</si>
  <si>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</si>
  <si>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</si>
  <si>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</si>
  <si>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</si>
  <si>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</si>
  <si>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</si>
  <si>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</si>
  <si>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</si>
  <si>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</si>
  <si>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</si>
  <si>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</si>
  <si>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</si>
  <si>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</si>
  <si>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</si>
  <si>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</si>
  <si>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</si>
  <si>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</si>
  <si>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</si>
  <si>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</si>
  <si>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</si>
  <si>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</si>
  <si>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</si>
  <si>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</si>
  <si>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</si>
  <si>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</si>
  <si>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</si>
  <si>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</si>
  <si>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</si>
  <si>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</si>
  <si>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</si>
  <si>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</si>
  <si>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</si>
  <si>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</si>
  <si>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</si>
  <si>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</si>
  <si>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</si>
  <si>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</si>
  <si>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</si>
  <si>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</si>
  <si>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</si>
  <si>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</si>
  <si>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</si>
  <si>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</si>
  <si>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</si>
  <si>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</si>
  <si>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</si>
  <si>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</si>
  <si>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</si>
  <si>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</si>
  <si>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</si>
  <si>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</si>
  <si>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</si>
  <si>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</si>
  <si>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</si>
  <si>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</si>
  <si>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</si>
  <si>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</si>
  <si>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</si>
  <si>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</si>
  <si>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</si>
  <si>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</si>
  <si>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</si>
  <si>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</si>
  <si>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</si>
  <si>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6-3 7-6(4)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</si>
  <si>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</si>
  <si>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</si>
  <si>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</si>
  <si>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</si>
  <si>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</si>
  <si>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</si>
  <si>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</si>
  <si>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</si>
  <si>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</si>
  <si>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</si>
  <si>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Elina Svitolina (UKRAINE)</t>
  </si>
  <si>
    <t>6-7(5) 7-6(3) 6-1</t>
  </si>
  <si>
    <t>6-3 4-6 7-5</t>
  </si>
  <si>
    <t>Shelby Rogers (USA)</t>
  </si>
  <si>
    <t>Wang Yafan (CHINA)</t>
  </si>
  <si>
    <t>6-4 4-6 6-4</t>
  </si>
  <si>
    <t>6-3 6-7(5) 6-3</t>
  </si>
  <si>
    <t>2-6 2-2 RETIRED</t>
  </si>
  <si>
    <t>4-6 6-4 6-2</t>
  </si>
  <si>
    <t>ABU DHABI OPEN</t>
  </si>
  <si>
    <t>Marie Bouzková (CZECH REPUBLIC)</t>
  </si>
  <si>
    <t>Ons Jabeur (TUNISIA)</t>
  </si>
  <si>
    <t>QATAR OPEN</t>
  </si>
  <si>
    <t>6-0 7-6(6)</t>
  </si>
  <si>
    <t>Rebeka Masarova (SPAIN)</t>
  </si>
  <si>
    <t>4-0 RETIRED</t>
  </si>
  <si>
    <t>Aryna Sabalenka (BELARUS)</t>
  </si>
  <si>
    <t>4-6 6-1 7-6(1)</t>
  </si>
  <si>
    <t>Diane Parry (FRANCE)</t>
  </si>
  <si>
    <t>Angelique Kerber (GERMANY)</t>
  </si>
  <si>
    <t>6-0 7-5</t>
  </si>
  <si>
    <t>7-6(2) 6-3</t>
  </si>
  <si>
    <t>María Lourdes Carlé (ARGENTINA)</t>
  </si>
  <si>
    <t>Ena Shibahara (JAPAN)</t>
  </si>
  <si>
    <t>WALKOVER</t>
  </si>
  <si>
    <t>6-7(13) 6-3 6-4</t>
  </si>
  <si>
    <t>Daria Snigur (UKRAINE)</t>
  </si>
  <si>
    <t>Francesca Jones (GREAT BRITAIN)</t>
  </si>
  <si>
    <t>Katie Boulter (GREAT BRITAIN)</t>
  </si>
  <si>
    <t>EASTBOURNE INTERNATIONAL</t>
  </si>
  <si>
    <t>4-6 7-6(6) 7-5</t>
  </si>
  <si>
    <t>Renata Zarazúa (MEXICO)</t>
  </si>
  <si>
    <t>7-6(0) 6-3</t>
  </si>
  <si>
    <t>6-2 5-7 6-2</t>
  </si>
  <si>
    <t>Elise Mertens (BELGIUM)</t>
  </si>
  <si>
    <t>Lulu Sun (NEW ZEALAND)</t>
  </si>
  <si>
    <t>WASHINGTON OPEN</t>
  </si>
  <si>
    <t>6-2 3-6 6-4</t>
  </si>
  <si>
    <t>7-6(6)</t>
  </si>
  <si>
    <t>Peyton Stearns (USA)</t>
  </si>
  <si>
    <t>Paula Badosa (SPAIN)</t>
  </si>
  <si>
    <t>4-6 7-5 6-4</t>
  </si>
  <si>
    <t>Sonya Kenin (USA)</t>
  </si>
  <si>
    <t>6-1 3-6 6-4</t>
  </si>
  <si>
    <t>Yue Yuan (CHINA)</t>
  </si>
  <si>
    <t>6-1 RETIRED</t>
  </si>
  <si>
    <t>7-6(4) 7-6(5)</t>
  </si>
  <si>
    <t>Jule Niemeier (GERMANY)</t>
  </si>
  <si>
    <t>Rebecca Marino (CANADA)</t>
  </si>
  <si>
    <t>Viktória Hrunčáková (SLOVAKIA)</t>
  </si>
  <si>
    <t>Ekaterina Alexandrova (RUSSIA)</t>
  </si>
  <si>
    <t>7-6(4) 7-6(2)</t>
  </si>
  <si>
    <t>Amanda Anisimova (USA)</t>
  </si>
  <si>
    <t>SINGAPORE TENNIS OPEN</t>
  </si>
  <si>
    <t>Cristina Bucșa (SPAIN)</t>
  </si>
  <si>
    <t>5-7 7-5 7-5</t>
  </si>
  <si>
    <t>DUBAI OPEN</t>
  </si>
  <si>
    <t>Maria Sakkari (GREECE)</t>
  </si>
  <si>
    <t>Karolína Muchová (CZECH REPUBLIC)</t>
  </si>
  <si>
    <t>7-6(6) 6-4</t>
  </si>
  <si>
    <t>Sayaka Ishii (JAPAN)</t>
  </si>
  <si>
    <t>7-6(6) 2-6 7-6(3)</t>
  </si>
  <si>
    <t>6-1 3-0 RETIRED</t>
  </si>
  <si>
    <t>6-4 6-7(3) 6-2</t>
  </si>
  <si>
    <t>Emma Navarro (USA)</t>
  </si>
  <si>
    <t>McCartney Kessler (USA)</t>
  </si>
  <si>
    <t>Daria Kasatkina (AUSTRALIA)</t>
  </si>
  <si>
    <t>Suzan Lamens (NETHERLANDS)</t>
  </si>
  <si>
    <t>7-6(4) 6-4</t>
  </si>
  <si>
    <t>6-4 2-6 6-2</t>
  </si>
  <si>
    <t>4-6 6-1 6-3</t>
  </si>
  <si>
    <t>5-7 6-0 6-1</t>
  </si>
  <si>
    <t>7-5 6-7(1) 6-3</t>
  </si>
  <si>
    <t>Maya Joint (AUSTRALIA)</t>
  </si>
  <si>
    <t>Jil Teichmann (SWITZERLAND)</t>
  </si>
  <si>
    <t>Veronika Kudermetova (RUSSIA)</t>
  </si>
  <si>
    <t>Danielle Collins (USA)</t>
  </si>
  <si>
    <t>STRASBOURG GRAND PRIX</t>
  </si>
  <si>
    <t>7-5 4-6 6-3</t>
  </si>
  <si>
    <t>4-6 6-1 7-6(4)</t>
  </si>
  <si>
    <t>6-7(5) 6-3 6-1</t>
  </si>
  <si>
    <t>QUEEN'S CLUB CHAMPIONSHIPS</t>
  </si>
  <si>
    <t>Rebecca Šramková (SLOVAKIA)</t>
  </si>
  <si>
    <t>Qinwen Zheng (CHINA)</t>
  </si>
  <si>
    <t>Ann Li (USA)</t>
  </si>
  <si>
    <t>Mingge Xu (GREAT BRITAIN)</t>
  </si>
  <si>
    <t>Naomi Osaka (JAPAN)</t>
  </si>
  <si>
    <t>Anna Kalinskaya (RUSSIA)</t>
  </si>
  <si>
    <t>Olga Danilović (SERBIA)</t>
  </si>
  <si>
    <t>7-6(3) 4-6 7-6(5)</t>
  </si>
  <si>
    <t>Janice Tjen (INDONESIA)</t>
  </si>
  <si>
    <t>Jacqueline Cristian (ROMANIA)</t>
  </si>
  <si>
    <t>4-6 7-6(10) 6-1</t>
  </si>
  <si>
    <t>Barbora Krejčíková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</si>
</sst>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Stats!$D$2:$D$9</c:f>
              <c:numCache>
                <c:formatCode>General</c:formatCode>
                <c:ptCount val="8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23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5-4250-9765-66CCFC459B91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Stats!$E$2:$E$9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12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5-4250-9765-66CCFC459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Stats!$F$2:$F$9</c:f>
              <c:numCache>
                <c:formatCode>0%</c:formatCode>
                <c:ptCount val="8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0.47826086956521741</c:v>
                </c:pt>
                <c:pt idx="7">
                  <c:v>0.29629629629629628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2-4939-B3AB-41647347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17</xdr:col>
      <xdr:colOff>600075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672DF-11FC-ADD4-77E7-DC44D7F87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18</xdr:col>
      <xdr:colOff>9524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9DD07E5-C10A-76A0-0BC8-7FB9CC4F8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D49" sqref="D49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67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zoomScaleNormal="100" workbookViewId="0">
      <selection activeCell="D49" sqref="D4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290</v>
      </c>
    </row>
    <row r="3" spans="1:6" x14ac:dyDescent="0.25">
      <c r="C3" t="s">
        <v>11</v>
      </c>
      <c r="D3" t="s">
        <v>114</v>
      </c>
      <c r="E3" s="5" t="s">
        <v>14</v>
      </c>
      <c r="F3" t="s">
        <v>59</v>
      </c>
    </row>
    <row r="5" spans="1:6" ht="15" customHeight="1" x14ac:dyDescent="0.25">
      <c r="A5" t="s">
        <v>115</v>
      </c>
      <c r="B5" t="s">
        <v>19</v>
      </c>
      <c r="C5" t="s">
        <v>12</v>
      </c>
      <c r="D5" t="s">
        <v>116</v>
      </c>
      <c r="E5" s="4" t="s">
        <v>13</v>
      </c>
      <c r="F5" t="s">
        <v>118</v>
      </c>
    </row>
    <row r="6" spans="1:6" x14ac:dyDescent="0.25">
      <c r="C6" t="s">
        <v>11</v>
      </c>
      <c r="D6" t="s">
        <v>117</v>
      </c>
      <c r="E6" s="4" t="s">
        <v>13</v>
      </c>
      <c r="F6" t="s">
        <v>37</v>
      </c>
    </row>
    <row r="7" spans="1:6" x14ac:dyDescent="0.25">
      <c r="C7" t="s">
        <v>15</v>
      </c>
      <c r="D7" t="s">
        <v>121</v>
      </c>
      <c r="E7" s="4" t="s">
        <v>13</v>
      </c>
      <c r="F7" t="s">
        <v>119</v>
      </c>
    </row>
    <row r="8" spans="1:6" x14ac:dyDescent="0.25">
      <c r="C8" t="s">
        <v>16</v>
      </c>
      <c r="D8" t="s">
        <v>122</v>
      </c>
      <c r="E8" s="4" t="s">
        <v>13</v>
      </c>
      <c r="F8" t="s">
        <v>120</v>
      </c>
    </row>
    <row r="9" spans="1:6" x14ac:dyDescent="0.25">
      <c r="C9" t="s">
        <v>17</v>
      </c>
      <c r="D9" t="s">
        <v>123</v>
      </c>
      <c r="E9" s="5" t="s">
        <v>14</v>
      </c>
      <c r="F9" t="s">
        <v>22</v>
      </c>
    </row>
    <row r="11" spans="1:6" ht="15" customHeight="1" x14ac:dyDescent="0.25">
      <c r="A11" t="s">
        <v>124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126</v>
      </c>
      <c r="E12" s="4" t="s">
        <v>13</v>
      </c>
      <c r="F12" t="s">
        <v>125</v>
      </c>
    </row>
    <row r="13" spans="1:6" x14ac:dyDescent="0.25">
      <c r="C13" t="s">
        <v>15</v>
      </c>
      <c r="D13" t="s">
        <v>127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128</v>
      </c>
      <c r="E14" s="5" t="s">
        <v>14</v>
      </c>
      <c r="F14" t="s">
        <v>129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130</v>
      </c>
      <c r="E16" s="5" t="s">
        <v>14</v>
      </c>
      <c r="F16" t="s">
        <v>98</v>
      </c>
    </row>
    <row r="18" spans="1:6" x14ac:dyDescent="0.25">
      <c r="A18" t="s">
        <v>131</v>
      </c>
      <c r="B18" t="s">
        <v>19</v>
      </c>
      <c r="C18" t="s">
        <v>12</v>
      </c>
      <c r="D18" t="s">
        <v>135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136</v>
      </c>
      <c r="E19" s="4" t="s">
        <v>13</v>
      </c>
      <c r="F19" t="s">
        <v>134</v>
      </c>
    </row>
    <row r="20" spans="1:6" x14ac:dyDescent="0.25">
      <c r="C20" t="s">
        <v>15</v>
      </c>
      <c r="D20" t="s">
        <v>132</v>
      </c>
      <c r="E20" s="5" t="s">
        <v>14</v>
      </c>
      <c r="F20" t="s">
        <v>133</v>
      </c>
    </row>
    <row r="22" spans="1:6" x14ac:dyDescent="0.25">
      <c r="A22" t="s">
        <v>131</v>
      </c>
      <c r="B22" t="s">
        <v>19</v>
      </c>
      <c r="C22" t="s">
        <v>12</v>
      </c>
      <c r="D22" t="s">
        <v>137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139</v>
      </c>
      <c r="E23" s="4" t="s">
        <v>13</v>
      </c>
      <c r="F23" t="s">
        <v>138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140</v>
      </c>
      <c r="E25" s="5" t="s">
        <v>14</v>
      </c>
      <c r="F25" t="s">
        <v>18</v>
      </c>
    </row>
    <row r="27" spans="1:6" ht="15" customHeight="1" x14ac:dyDescent="0.25">
      <c r="A27" t="s">
        <v>141</v>
      </c>
      <c r="B27" t="s">
        <v>19</v>
      </c>
      <c r="C27" t="s">
        <v>20</v>
      </c>
      <c r="D27" t="s">
        <v>142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143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144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145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146</v>
      </c>
      <c r="E31" s="5" t="s">
        <v>14</v>
      </c>
      <c r="F31" t="s">
        <v>41</v>
      </c>
    </row>
    <row r="33" spans="1:6" x14ac:dyDescent="0.25">
      <c r="A33" t="s">
        <v>147</v>
      </c>
      <c r="B33" t="s">
        <v>19</v>
      </c>
      <c r="C33" t="s">
        <v>12</v>
      </c>
      <c r="D33" t="s">
        <v>150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149</v>
      </c>
      <c r="E34" s="5" t="s">
        <v>14</v>
      </c>
      <c r="F34" t="s">
        <v>148</v>
      </c>
    </row>
    <row r="36" spans="1:6" ht="15" customHeight="1" x14ac:dyDescent="0.25">
      <c r="A36" t="s">
        <v>151</v>
      </c>
      <c r="B36" t="s">
        <v>19</v>
      </c>
      <c r="C36" t="s">
        <v>20</v>
      </c>
      <c r="D36" t="s">
        <v>154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155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156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152</v>
      </c>
    </row>
    <row r="41" spans="1:6" x14ac:dyDescent="0.25">
      <c r="C41" t="s">
        <v>16</v>
      </c>
      <c r="D41" t="s">
        <v>157</v>
      </c>
      <c r="E41" s="4" t="s">
        <v>13</v>
      </c>
      <c r="F41" t="s">
        <v>153</v>
      </c>
    </row>
    <row r="42" spans="1:6" x14ac:dyDescent="0.25">
      <c r="C42" t="s">
        <v>17</v>
      </c>
      <c r="D42" t="s">
        <v>158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D49" sqref="D49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159</v>
      </c>
      <c r="E2" s="5" t="s">
        <v>14</v>
      </c>
      <c r="F2" t="s">
        <v>291</v>
      </c>
    </row>
    <row r="4" spans="1:6" ht="15" customHeight="1" x14ac:dyDescent="0.25">
      <c r="A4" t="s">
        <v>160</v>
      </c>
      <c r="B4" t="s">
        <v>19</v>
      </c>
      <c r="C4" t="s">
        <v>12</v>
      </c>
      <c r="D4" t="s">
        <v>162</v>
      </c>
      <c r="E4" s="4" t="s">
        <v>13</v>
      </c>
      <c r="F4" t="s">
        <v>40</v>
      </c>
    </row>
    <row r="5" spans="1:6" x14ac:dyDescent="0.25">
      <c r="C5" t="s">
        <v>11</v>
      </c>
      <c r="D5" t="s">
        <v>163</v>
      </c>
      <c r="E5" s="4" t="s">
        <v>13</v>
      </c>
      <c r="F5" t="s">
        <v>60</v>
      </c>
    </row>
    <row r="6" spans="1:6" x14ac:dyDescent="0.25">
      <c r="C6" t="s">
        <v>15</v>
      </c>
      <c r="D6" t="s">
        <v>164</v>
      </c>
      <c r="E6" s="4" t="s">
        <v>13</v>
      </c>
      <c r="F6" t="s">
        <v>32</v>
      </c>
    </row>
    <row r="7" spans="1:6" x14ac:dyDescent="0.25">
      <c r="C7" t="s">
        <v>16</v>
      </c>
      <c r="D7" t="s">
        <v>165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161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workbookViewId="0">
      <selection activeCell="D49" sqref="D49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166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167</v>
      </c>
      <c r="B4" t="s">
        <v>55</v>
      </c>
      <c r="C4" t="s">
        <v>12</v>
      </c>
      <c r="D4" t="s">
        <v>169</v>
      </c>
      <c r="E4" s="4" t="s">
        <v>13</v>
      </c>
      <c r="F4" t="s">
        <v>170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168</v>
      </c>
      <c r="E6" s="5" t="s">
        <v>14</v>
      </c>
      <c r="F6" t="s">
        <v>171</v>
      </c>
    </row>
    <row r="8" spans="1:6" x14ac:dyDescent="0.25">
      <c r="A8" t="s">
        <v>57</v>
      </c>
      <c r="B8" t="s">
        <v>55</v>
      </c>
      <c r="C8" t="s">
        <v>31</v>
      </c>
      <c r="D8" t="s">
        <v>173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174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172</v>
      </c>
    </row>
    <row r="13" spans="1:6" ht="15" customHeight="1" x14ac:dyDescent="0.25">
      <c r="A13" t="s">
        <v>249</v>
      </c>
      <c r="B13" t="s">
        <v>19</v>
      </c>
      <c r="C13" t="s">
        <v>12</v>
      </c>
      <c r="D13" t="s">
        <v>175</v>
      </c>
      <c r="E13" s="5" t="s">
        <v>14</v>
      </c>
      <c r="F13" t="s">
        <v>32</v>
      </c>
    </row>
    <row r="15" spans="1:6" x14ac:dyDescent="0.25">
      <c r="A15" t="s">
        <v>176</v>
      </c>
      <c r="B15" t="s">
        <v>19</v>
      </c>
      <c r="C15" t="s">
        <v>20</v>
      </c>
      <c r="D15" t="s">
        <v>177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180</v>
      </c>
    </row>
    <row r="19" spans="1:6" x14ac:dyDescent="0.25">
      <c r="C19" t="s">
        <v>15</v>
      </c>
      <c r="D19" t="s">
        <v>178</v>
      </c>
      <c r="E19" s="5" t="s">
        <v>14</v>
      </c>
      <c r="F19" t="s">
        <v>179</v>
      </c>
    </row>
    <row r="21" spans="1:6" ht="15" customHeight="1" x14ac:dyDescent="0.25">
      <c r="A21" t="s">
        <v>181</v>
      </c>
      <c r="B21" t="s">
        <v>19</v>
      </c>
      <c r="C21" t="s">
        <v>12</v>
      </c>
      <c r="D21" t="s">
        <v>51</v>
      </c>
      <c r="E21" s="4" t="s">
        <v>13</v>
      </c>
      <c r="F21" t="s">
        <v>185</v>
      </c>
    </row>
    <row r="22" spans="1:6" x14ac:dyDescent="0.25">
      <c r="C22" t="s">
        <v>11</v>
      </c>
      <c r="D22" t="s">
        <v>186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187</v>
      </c>
      <c r="E23" s="4" t="s">
        <v>13</v>
      </c>
      <c r="F23" t="s">
        <v>184</v>
      </c>
    </row>
    <row r="24" spans="1:6" x14ac:dyDescent="0.25">
      <c r="C24" t="s">
        <v>16</v>
      </c>
      <c r="D24" t="s">
        <v>188</v>
      </c>
      <c r="E24" s="4" t="s">
        <v>13</v>
      </c>
      <c r="F24" t="s">
        <v>183</v>
      </c>
    </row>
    <row r="25" spans="1:6" x14ac:dyDescent="0.25">
      <c r="C25" t="s">
        <v>17</v>
      </c>
      <c r="D25" t="s">
        <v>165</v>
      </c>
      <c r="E25" s="5" t="s">
        <v>14</v>
      </c>
      <c r="F25" t="s">
        <v>182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191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190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189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175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192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193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194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195</v>
      </c>
      <c r="E36" s="4" t="s">
        <v>13</v>
      </c>
      <c r="F36" t="s">
        <v>22</v>
      </c>
    </row>
    <row r="38" spans="1:6" x14ac:dyDescent="0.25">
      <c r="A38" t="s">
        <v>196</v>
      </c>
      <c r="B38" t="s">
        <v>19</v>
      </c>
      <c r="C38" t="s">
        <v>33</v>
      </c>
      <c r="D38" t="s">
        <v>197</v>
      </c>
      <c r="E38" s="5" t="s">
        <v>14</v>
      </c>
      <c r="F38" t="s">
        <v>25</v>
      </c>
    </row>
    <row r="40" spans="1:6" x14ac:dyDescent="0.25">
      <c r="A40" t="s">
        <v>198</v>
      </c>
      <c r="B40" t="s">
        <v>19</v>
      </c>
      <c r="C40" t="s">
        <v>12</v>
      </c>
      <c r="D40" t="s">
        <v>199</v>
      </c>
      <c r="E40" s="4" t="s">
        <v>13</v>
      </c>
      <c r="F40" t="s">
        <v>200</v>
      </c>
    </row>
    <row r="41" spans="1:6" x14ac:dyDescent="0.25">
      <c r="C41" t="s">
        <v>11</v>
      </c>
      <c r="D41" t="s">
        <v>201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202</v>
      </c>
      <c r="E42" s="5" t="s">
        <v>14</v>
      </c>
      <c r="F42" t="s">
        <v>44</v>
      </c>
    </row>
    <row r="44" spans="1:6" x14ac:dyDescent="0.25">
      <c r="A44" t="s">
        <v>203</v>
      </c>
      <c r="B44" t="s">
        <v>19</v>
      </c>
      <c r="C44" t="s">
        <v>11</v>
      </c>
      <c r="D44" t="s">
        <v>204</v>
      </c>
      <c r="E44" s="5" t="s">
        <v>14</v>
      </c>
      <c r="F44" t="s">
        <v>205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workbookViewId="0">
      <selection activeCell="D2" sqref="D2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206</v>
      </c>
      <c r="B2" t="s">
        <v>19</v>
      </c>
      <c r="C2" t="s">
        <v>12</v>
      </c>
      <c r="D2" t="s">
        <v>207</v>
      </c>
      <c r="E2" s="5" t="s">
        <v>14</v>
      </c>
      <c r="F2" t="s">
        <v>36</v>
      </c>
    </row>
    <row r="4" spans="1:6" x14ac:dyDescent="0.25">
      <c r="A4" t="s">
        <v>208</v>
      </c>
      <c r="B4" t="s">
        <v>19</v>
      </c>
      <c r="C4" t="s">
        <v>31</v>
      </c>
      <c r="D4" t="s">
        <v>209</v>
      </c>
      <c r="E4" s="4" t="s">
        <v>13</v>
      </c>
      <c r="F4" t="s">
        <v>211</v>
      </c>
    </row>
    <row r="5" spans="1:6" x14ac:dyDescent="0.25">
      <c r="C5" t="s">
        <v>33</v>
      </c>
      <c r="D5" t="s">
        <v>210</v>
      </c>
      <c r="E5" s="5" t="s">
        <v>14</v>
      </c>
      <c r="F5" t="s">
        <v>212</v>
      </c>
    </row>
    <row r="7" spans="1:6" x14ac:dyDescent="0.25">
      <c r="A7" t="s">
        <v>213</v>
      </c>
      <c r="B7" t="s">
        <v>19</v>
      </c>
      <c r="C7" t="s">
        <v>12</v>
      </c>
      <c r="D7" t="s">
        <v>214</v>
      </c>
      <c r="E7" s="5" t="s">
        <v>14</v>
      </c>
      <c r="F7" t="s">
        <v>215</v>
      </c>
    </row>
    <row r="9" spans="1:6" x14ac:dyDescent="0.25">
      <c r="A9" t="s">
        <v>196</v>
      </c>
      <c r="B9" t="s">
        <v>19</v>
      </c>
      <c r="C9" t="s">
        <v>33</v>
      </c>
      <c r="D9" t="s">
        <v>216</v>
      </c>
      <c r="E9" s="4" t="s">
        <v>13</v>
      </c>
      <c r="F9" t="s">
        <v>217</v>
      </c>
    </row>
    <row r="10" spans="1:6" x14ac:dyDescent="0.25">
      <c r="C10" t="s">
        <v>12</v>
      </c>
      <c r="D10" t="s">
        <v>218</v>
      </c>
      <c r="E10" s="5" t="s">
        <v>14</v>
      </c>
      <c r="F10" t="s">
        <v>219</v>
      </c>
    </row>
    <row r="12" spans="1:6" x14ac:dyDescent="0.25">
      <c r="A12" t="s">
        <v>220</v>
      </c>
      <c r="B12" t="s">
        <v>19</v>
      </c>
      <c r="C12" t="s">
        <v>33</v>
      </c>
      <c r="D12" t="s">
        <v>221</v>
      </c>
      <c r="E12" s="5" t="s">
        <v>14</v>
      </c>
      <c r="F12" t="s">
        <v>222</v>
      </c>
    </row>
    <row r="14" spans="1:6" x14ac:dyDescent="0.25">
      <c r="A14" t="s">
        <v>223</v>
      </c>
      <c r="B14" t="s">
        <v>224</v>
      </c>
      <c r="D14" t="s">
        <v>225</v>
      </c>
      <c r="E14" s="4" t="s">
        <v>13</v>
      </c>
      <c r="F14" t="s">
        <v>226</v>
      </c>
    </row>
    <row r="15" spans="1:6" x14ac:dyDescent="0.25">
      <c r="D15" t="s">
        <v>61</v>
      </c>
      <c r="E15" s="5" t="s">
        <v>14</v>
      </c>
      <c r="F15" t="s">
        <v>227</v>
      </c>
    </row>
    <row r="17" spans="1:6" x14ac:dyDescent="0.25">
      <c r="A17" t="s">
        <v>228</v>
      </c>
      <c r="B17" t="s">
        <v>224</v>
      </c>
      <c r="C17" t="s">
        <v>12</v>
      </c>
      <c r="D17" t="s">
        <v>229</v>
      </c>
      <c r="E17" s="4" t="s">
        <v>13</v>
      </c>
      <c r="F17" t="s">
        <v>39</v>
      </c>
    </row>
    <row r="18" spans="1:6" x14ac:dyDescent="0.25">
      <c r="C18" t="s">
        <v>11</v>
      </c>
      <c r="D18" t="s">
        <v>230</v>
      </c>
      <c r="E18" s="4" t="s">
        <v>13</v>
      </c>
      <c r="F18" t="s">
        <v>211</v>
      </c>
    </row>
    <row r="19" spans="1:6" x14ac:dyDescent="0.25">
      <c r="C19" t="s">
        <v>15</v>
      </c>
      <c r="D19" t="s">
        <v>231</v>
      </c>
      <c r="E19" s="5" t="s">
        <v>14</v>
      </c>
      <c r="F19" t="s">
        <v>67</v>
      </c>
    </row>
    <row r="21" spans="1:6" x14ac:dyDescent="0.25">
      <c r="A21" t="s">
        <v>282</v>
      </c>
      <c r="B21" t="s">
        <v>224</v>
      </c>
      <c r="C21" t="s">
        <v>33</v>
      </c>
      <c r="D21" t="s">
        <v>225</v>
      </c>
      <c r="E21" s="4" t="s">
        <v>13</v>
      </c>
      <c r="F21" t="s">
        <v>232</v>
      </c>
    </row>
    <row r="22" spans="1:6" x14ac:dyDescent="0.25">
      <c r="C22" t="s">
        <v>12</v>
      </c>
      <c r="D22" t="s">
        <v>202</v>
      </c>
      <c r="E22" s="4" t="s">
        <v>13</v>
      </c>
      <c r="F22" t="s">
        <v>44</v>
      </c>
    </row>
    <row r="23" spans="1:6" x14ac:dyDescent="0.25">
      <c r="C23" t="s">
        <v>11</v>
      </c>
      <c r="D23" t="s">
        <v>233</v>
      </c>
      <c r="E23" s="5" t="s">
        <v>14</v>
      </c>
      <c r="F23" t="s">
        <v>234</v>
      </c>
    </row>
    <row r="25" spans="1:6" x14ac:dyDescent="0.25">
      <c r="A25" t="s">
        <v>235</v>
      </c>
      <c r="B25" t="s">
        <v>224</v>
      </c>
      <c r="C25" t="s">
        <v>33</v>
      </c>
      <c r="D25" t="s">
        <v>236</v>
      </c>
      <c r="E25" s="5" t="s">
        <v>14</v>
      </c>
      <c r="F25" t="s">
        <v>148</v>
      </c>
    </row>
    <row r="27" spans="1:6" x14ac:dyDescent="0.25">
      <c r="A27" t="s">
        <v>237</v>
      </c>
      <c r="B27" t="s">
        <v>224</v>
      </c>
      <c r="C27" t="s">
        <v>31</v>
      </c>
      <c r="D27" t="s">
        <v>238</v>
      </c>
      <c r="E27" s="4" t="s">
        <v>13</v>
      </c>
      <c r="F27" t="s">
        <v>239</v>
      </c>
    </row>
    <row r="28" spans="1:6" x14ac:dyDescent="0.25">
      <c r="C28" t="s">
        <v>33</v>
      </c>
      <c r="D28" t="s">
        <v>197</v>
      </c>
      <c r="E28" s="5" t="s">
        <v>14</v>
      </c>
      <c r="F28" t="s">
        <v>240</v>
      </c>
    </row>
    <row r="30" spans="1:6" x14ac:dyDescent="0.25">
      <c r="A30" t="s">
        <v>166</v>
      </c>
      <c r="B30" t="s">
        <v>55</v>
      </c>
      <c r="C30" t="s">
        <v>12</v>
      </c>
      <c r="D30" t="s">
        <v>241</v>
      </c>
      <c r="E30" s="5" t="s">
        <v>14</v>
      </c>
      <c r="F30" t="s">
        <v>179</v>
      </c>
    </row>
    <row r="32" spans="1:6" x14ac:dyDescent="0.25">
      <c r="A32" t="s">
        <v>57</v>
      </c>
      <c r="B32" t="s">
        <v>55</v>
      </c>
      <c r="C32" t="s">
        <v>31</v>
      </c>
      <c r="D32" t="s">
        <v>242</v>
      </c>
      <c r="E32" s="4" t="s">
        <v>13</v>
      </c>
      <c r="F32" t="s">
        <v>67</v>
      </c>
    </row>
    <row r="33" spans="1:6" x14ac:dyDescent="0.25">
      <c r="C33" t="s">
        <v>33</v>
      </c>
      <c r="D33" t="s">
        <v>216</v>
      </c>
      <c r="E33" s="5" t="s">
        <v>14</v>
      </c>
      <c r="F33" t="s">
        <v>27</v>
      </c>
    </row>
    <row r="35" spans="1:6" x14ac:dyDescent="0.25">
      <c r="A35" t="s">
        <v>243</v>
      </c>
      <c r="B35" t="s">
        <v>19</v>
      </c>
      <c r="C35" t="s">
        <v>12</v>
      </c>
      <c r="D35" t="s">
        <v>244</v>
      </c>
      <c r="E35" s="4" t="s">
        <v>13</v>
      </c>
      <c r="F35" t="s">
        <v>18</v>
      </c>
    </row>
    <row r="36" spans="1:6" x14ac:dyDescent="0.25">
      <c r="C36" t="s">
        <v>11</v>
      </c>
      <c r="D36" t="s">
        <v>245</v>
      </c>
      <c r="E36" s="4" t="s">
        <v>13</v>
      </c>
      <c r="F36" t="s">
        <v>246</v>
      </c>
    </row>
    <row r="37" spans="1:6" x14ac:dyDescent="0.25">
      <c r="C37" t="s">
        <v>15</v>
      </c>
      <c r="D37" t="s">
        <v>247</v>
      </c>
      <c r="E37" s="5" t="s">
        <v>14</v>
      </c>
      <c r="F37" t="s">
        <v>248</v>
      </c>
    </row>
    <row r="39" spans="1:6" x14ac:dyDescent="0.25">
      <c r="A39" t="s">
        <v>250</v>
      </c>
      <c r="B39" t="s">
        <v>19</v>
      </c>
      <c r="C39" t="s">
        <v>33</v>
      </c>
      <c r="D39" t="s">
        <v>251</v>
      </c>
      <c r="E39" s="5" t="s">
        <v>14</v>
      </c>
      <c r="F39" t="s">
        <v>252</v>
      </c>
    </row>
    <row r="41" spans="1:6" x14ac:dyDescent="0.25">
      <c r="A41" t="s">
        <v>253</v>
      </c>
      <c r="B41" t="s">
        <v>19</v>
      </c>
      <c r="C41" t="s">
        <v>12</v>
      </c>
      <c r="D41" t="s">
        <v>256</v>
      </c>
      <c r="E41" s="4" t="s">
        <v>13</v>
      </c>
      <c r="F41" t="s">
        <v>257</v>
      </c>
    </row>
    <row r="42" spans="1:6" x14ac:dyDescent="0.25">
      <c r="C42" t="s">
        <v>11</v>
      </c>
      <c r="D42" t="s">
        <v>254</v>
      </c>
      <c r="E42" s="4" t="s">
        <v>13</v>
      </c>
      <c r="F42" t="s">
        <v>258</v>
      </c>
    </row>
    <row r="43" spans="1:6" x14ac:dyDescent="0.25">
      <c r="C43" t="s">
        <v>15</v>
      </c>
      <c r="D43" t="s">
        <v>255</v>
      </c>
      <c r="E43" s="5" t="s">
        <v>14</v>
      </c>
      <c r="F43" t="s">
        <v>65</v>
      </c>
    </row>
    <row r="45" spans="1:6" x14ac:dyDescent="0.25">
      <c r="A45" t="s">
        <v>35</v>
      </c>
      <c r="B45" t="s">
        <v>19</v>
      </c>
      <c r="C45" t="s">
        <v>31</v>
      </c>
      <c r="D45" t="s">
        <v>259</v>
      </c>
      <c r="E45" s="5" t="s">
        <v>14</v>
      </c>
      <c r="F45" t="s">
        <v>27</v>
      </c>
    </row>
    <row r="47" spans="1:6" x14ac:dyDescent="0.25">
      <c r="A47" t="s">
        <v>260</v>
      </c>
      <c r="B47" t="s">
        <v>19</v>
      </c>
      <c r="C47" t="s">
        <v>12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11</v>
      </c>
      <c r="D48" t="s">
        <v>263</v>
      </c>
      <c r="E48" s="5" t="s">
        <v>14</v>
      </c>
      <c r="F48" t="s">
        <v>264</v>
      </c>
    </row>
    <row r="50" spans="1:6" x14ac:dyDescent="0.25">
      <c r="A50" t="s">
        <v>265</v>
      </c>
      <c r="B50" t="s">
        <v>19</v>
      </c>
      <c r="C50" t="s">
        <v>12</v>
      </c>
      <c r="D50" t="s">
        <v>268</v>
      </c>
      <c r="E50" s="4" t="s">
        <v>13</v>
      </c>
      <c r="F50" t="s">
        <v>25</v>
      </c>
    </row>
    <row r="51" spans="1:6" x14ac:dyDescent="0.25">
      <c r="C51" t="s">
        <v>11</v>
      </c>
      <c r="D51" t="s">
        <v>269</v>
      </c>
      <c r="E51" s="4" t="s">
        <v>13</v>
      </c>
      <c r="F51" t="s">
        <v>23</v>
      </c>
    </row>
    <row r="52" spans="1:6" x14ac:dyDescent="0.25">
      <c r="C52" t="s">
        <v>15</v>
      </c>
      <c r="D52" t="s">
        <v>270</v>
      </c>
      <c r="E52" s="4" t="s">
        <v>13</v>
      </c>
      <c r="F52" t="s">
        <v>271</v>
      </c>
    </row>
    <row r="53" spans="1:6" x14ac:dyDescent="0.25">
      <c r="C53" t="s">
        <v>16</v>
      </c>
      <c r="D53" t="s">
        <v>266</v>
      </c>
      <c r="E53" s="5" t="s">
        <v>14</v>
      </c>
      <c r="F53" t="s">
        <v>267</v>
      </c>
    </row>
    <row r="55" spans="1:6" x14ac:dyDescent="0.25">
      <c r="A55" t="s">
        <v>272</v>
      </c>
      <c r="B55" t="s">
        <v>19</v>
      </c>
      <c r="C55" t="s">
        <v>12</v>
      </c>
      <c r="D55" t="s">
        <v>350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activeCell="D15" sqref="D15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274</v>
      </c>
      <c r="B2" t="s">
        <v>19</v>
      </c>
      <c r="C2" t="s">
        <v>12</v>
      </c>
      <c r="D2" t="s">
        <v>275</v>
      </c>
      <c r="E2" s="4" t="s">
        <v>13</v>
      </c>
      <c r="F2" t="s">
        <v>292</v>
      </c>
    </row>
    <row r="3" spans="1:6" x14ac:dyDescent="0.25">
      <c r="A3" s="7"/>
      <c r="C3" t="s">
        <v>11</v>
      </c>
      <c r="D3" t="s">
        <v>276</v>
      </c>
      <c r="E3" s="5" t="s">
        <v>14</v>
      </c>
      <c r="F3" t="s">
        <v>277</v>
      </c>
    </row>
    <row r="5" spans="1:6" x14ac:dyDescent="0.25">
      <c r="A5" s="7" t="s">
        <v>208</v>
      </c>
      <c r="B5" t="s">
        <v>19</v>
      </c>
      <c r="C5" t="s">
        <v>31</v>
      </c>
      <c r="D5" t="s">
        <v>230</v>
      </c>
      <c r="E5" s="4" t="s">
        <v>13</v>
      </c>
      <c r="F5" t="s">
        <v>32</v>
      </c>
    </row>
    <row r="6" spans="1:6" x14ac:dyDescent="0.25">
      <c r="A6" s="7"/>
      <c r="C6" t="s">
        <v>33</v>
      </c>
      <c r="D6" t="s">
        <v>278</v>
      </c>
      <c r="E6" s="5" t="s">
        <v>14</v>
      </c>
      <c r="F6" t="s">
        <v>273</v>
      </c>
    </row>
    <row r="8" spans="1:6" x14ac:dyDescent="0.25">
      <c r="A8" t="s">
        <v>196</v>
      </c>
      <c r="B8" t="s">
        <v>19</v>
      </c>
      <c r="C8" t="s">
        <v>31</v>
      </c>
      <c r="D8" t="s">
        <v>210</v>
      </c>
      <c r="E8" s="4" t="s">
        <v>13</v>
      </c>
      <c r="F8" t="s">
        <v>24</v>
      </c>
    </row>
    <row r="9" spans="1:6" x14ac:dyDescent="0.25">
      <c r="C9" t="s">
        <v>33</v>
      </c>
      <c r="D9" t="s">
        <v>270</v>
      </c>
      <c r="E9" s="4" t="s">
        <v>13</v>
      </c>
      <c r="F9" t="s">
        <v>170</v>
      </c>
    </row>
    <row r="10" spans="1:6" x14ac:dyDescent="0.25">
      <c r="C10" t="s">
        <v>12</v>
      </c>
      <c r="D10" t="s">
        <v>279</v>
      </c>
      <c r="E10" s="4" t="s">
        <v>13</v>
      </c>
      <c r="F10" t="s">
        <v>182</v>
      </c>
    </row>
    <row r="11" spans="1:6" x14ac:dyDescent="0.25">
      <c r="C11" t="s">
        <v>11</v>
      </c>
      <c r="D11" t="s">
        <v>231</v>
      </c>
      <c r="E11" s="5" t="s">
        <v>14</v>
      </c>
      <c r="F11" t="s">
        <v>280</v>
      </c>
    </row>
    <row r="13" spans="1:6" x14ac:dyDescent="0.25">
      <c r="A13" t="s">
        <v>220</v>
      </c>
      <c r="B13" t="s">
        <v>19</v>
      </c>
      <c r="C13" t="s">
        <v>31</v>
      </c>
      <c r="D13" t="s">
        <v>236</v>
      </c>
      <c r="E13" s="5" t="s">
        <v>14</v>
      </c>
      <c r="F13" t="s">
        <v>281</v>
      </c>
    </row>
    <row r="15" spans="1:6" x14ac:dyDescent="0.25">
      <c r="A15" t="s">
        <v>228</v>
      </c>
      <c r="B15" t="s">
        <v>224</v>
      </c>
      <c r="C15" t="s">
        <v>12</v>
      </c>
      <c r="D15" t="s">
        <v>266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52"/>
  <sheetViews>
    <sheetView workbookViewId="0">
      <selection activeCell="D33" sqref="D33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274</v>
      </c>
      <c r="B2" t="s">
        <v>19</v>
      </c>
      <c r="C2" t="s">
        <v>12</v>
      </c>
      <c r="D2" t="s">
        <v>283</v>
      </c>
      <c r="E2" s="4" t="s">
        <v>13</v>
      </c>
      <c r="F2" t="s">
        <v>286</v>
      </c>
    </row>
    <row r="3" spans="1:6" x14ac:dyDescent="0.25">
      <c r="A3" s="7"/>
      <c r="C3" t="s">
        <v>11</v>
      </c>
      <c r="D3" t="s">
        <v>284</v>
      </c>
      <c r="E3" s="5" t="s">
        <v>14</v>
      </c>
      <c r="F3" t="s">
        <v>285</v>
      </c>
    </row>
    <row r="5" spans="1:6" x14ac:dyDescent="0.25">
      <c r="A5" t="s">
        <v>208</v>
      </c>
      <c r="B5" t="s">
        <v>19</v>
      </c>
      <c r="C5" t="s">
        <v>31</v>
      </c>
      <c r="D5" t="s">
        <v>287</v>
      </c>
      <c r="E5" s="4" t="s">
        <v>13</v>
      </c>
      <c r="F5" t="s">
        <v>32</v>
      </c>
    </row>
    <row r="6" spans="1:6" x14ac:dyDescent="0.25">
      <c r="C6" t="s">
        <v>33</v>
      </c>
      <c r="D6" t="s">
        <v>288</v>
      </c>
      <c r="E6" s="5" t="s">
        <v>14</v>
      </c>
      <c r="F6" t="s">
        <v>289</v>
      </c>
    </row>
    <row r="8" spans="1:6" x14ac:dyDescent="0.25">
      <c r="A8" t="s">
        <v>293</v>
      </c>
      <c r="B8" t="s">
        <v>19</v>
      </c>
      <c r="C8" t="s">
        <v>12</v>
      </c>
      <c r="D8" t="s">
        <v>294</v>
      </c>
      <c r="E8" s="4" t="s">
        <v>13</v>
      </c>
      <c r="F8" t="s">
        <v>28</v>
      </c>
    </row>
    <row r="9" spans="1:6" x14ac:dyDescent="0.25">
      <c r="C9" t="s">
        <v>11</v>
      </c>
      <c r="D9" t="s">
        <v>295</v>
      </c>
      <c r="E9" s="5" t="s">
        <v>14</v>
      </c>
      <c r="F9" t="s">
        <v>28</v>
      </c>
    </row>
    <row r="11" spans="1:6" x14ac:dyDescent="0.25">
      <c r="A11" t="s">
        <v>296</v>
      </c>
      <c r="B11" t="s">
        <v>19</v>
      </c>
      <c r="C11" t="s">
        <v>33</v>
      </c>
      <c r="D11" t="s">
        <v>233</v>
      </c>
      <c r="E11" s="5" t="s">
        <v>14</v>
      </c>
      <c r="F11" t="s">
        <v>297</v>
      </c>
    </row>
    <row r="13" spans="1:6" x14ac:dyDescent="0.25">
      <c r="A13" t="s">
        <v>196</v>
      </c>
      <c r="B13" t="s">
        <v>19</v>
      </c>
      <c r="C13" t="s">
        <v>31</v>
      </c>
      <c r="D13" t="s">
        <v>298</v>
      </c>
      <c r="E13" s="4" t="s">
        <v>13</v>
      </c>
      <c r="F13" t="s">
        <v>24</v>
      </c>
    </row>
    <row r="14" spans="1:6" x14ac:dyDescent="0.25">
      <c r="C14" t="s">
        <v>33</v>
      </c>
      <c r="D14" t="s">
        <v>261</v>
      </c>
      <c r="E14" s="4" t="s">
        <v>13</v>
      </c>
      <c r="F14" t="s">
        <v>299</v>
      </c>
    </row>
    <row r="15" spans="1:6" x14ac:dyDescent="0.25">
      <c r="C15" t="s">
        <v>12</v>
      </c>
      <c r="D15" t="s">
        <v>300</v>
      </c>
      <c r="E15" s="5" t="s">
        <v>14</v>
      </c>
      <c r="F15" t="s">
        <v>23</v>
      </c>
    </row>
    <row r="17" spans="1:6" x14ac:dyDescent="0.25">
      <c r="A17" t="s">
        <v>223</v>
      </c>
      <c r="B17" t="s">
        <v>224</v>
      </c>
      <c r="D17" t="s">
        <v>216</v>
      </c>
      <c r="E17" s="4" t="s">
        <v>13</v>
      </c>
      <c r="F17" t="s">
        <v>108</v>
      </c>
    </row>
    <row r="18" spans="1:6" x14ac:dyDescent="0.25">
      <c r="D18" t="s">
        <v>302</v>
      </c>
      <c r="E18" s="4" t="s">
        <v>13</v>
      </c>
      <c r="F18" t="s">
        <v>301</v>
      </c>
    </row>
    <row r="20" spans="1:6" x14ac:dyDescent="0.25">
      <c r="A20" t="s">
        <v>228</v>
      </c>
      <c r="B20" t="s">
        <v>224</v>
      </c>
      <c r="C20" t="s">
        <v>12</v>
      </c>
      <c r="D20" t="s">
        <v>303</v>
      </c>
      <c r="E20" s="4" t="s">
        <v>13</v>
      </c>
      <c r="F20" t="s">
        <v>44</v>
      </c>
    </row>
    <row r="21" spans="1:6" x14ac:dyDescent="0.25">
      <c r="C21" t="s">
        <v>11</v>
      </c>
      <c r="D21" t="s">
        <v>238</v>
      </c>
      <c r="E21" s="4" t="s">
        <v>13</v>
      </c>
      <c r="F21" t="s">
        <v>304</v>
      </c>
    </row>
    <row r="22" spans="1:6" x14ac:dyDescent="0.25">
      <c r="C22" t="s">
        <v>15</v>
      </c>
      <c r="D22" t="s">
        <v>231</v>
      </c>
      <c r="E22" s="5" t="s">
        <v>14</v>
      </c>
      <c r="F22" t="s">
        <v>305</v>
      </c>
    </row>
    <row r="24" spans="1:6" x14ac:dyDescent="0.25">
      <c r="A24" t="s">
        <v>282</v>
      </c>
      <c r="B24" t="s">
        <v>224</v>
      </c>
      <c r="C24" t="s">
        <v>31</v>
      </c>
      <c r="D24" t="s">
        <v>306</v>
      </c>
      <c r="E24" s="5" t="s">
        <v>14</v>
      </c>
      <c r="F24" t="s">
        <v>271</v>
      </c>
    </row>
    <row r="26" spans="1:6" x14ac:dyDescent="0.25">
      <c r="A26" t="s">
        <v>166</v>
      </c>
      <c r="B26" t="s">
        <v>55</v>
      </c>
      <c r="C26" t="s">
        <v>12</v>
      </c>
      <c r="D26" t="s">
        <v>307</v>
      </c>
      <c r="E26" s="4" t="s">
        <v>13</v>
      </c>
      <c r="F26" t="s">
        <v>62</v>
      </c>
    </row>
    <row r="27" spans="1:6" x14ac:dyDescent="0.25">
      <c r="C27" t="s">
        <v>11</v>
      </c>
      <c r="D27" t="s">
        <v>310</v>
      </c>
      <c r="E27" s="4" t="s">
        <v>13</v>
      </c>
      <c r="F27" t="s">
        <v>271</v>
      </c>
    </row>
    <row r="28" spans="1:6" x14ac:dyDescent="0.25">
      <c r="C28" t="s">
        <v>15</v>
      </c>
      <c r="D28" t="s">
        <v>311</v>
      </c>
      <c r="E28" s="8" t="s">
        <v>13</v>
      </c>
      <c r="F28" t="s">
        <v>308</v>
      </c>
    </row>
    <row r="29" spans="1:6" x14ac:dyDescent="0.25">
      <c r="C29" t="s">
        <v>16</v>
      </c>
      <c r="D29" t="s">
        <v>312</v>
      </c>
      <c r="E29" s="5" t="s">
        <v>14</v>
      </c>
      <c r="F29" t="s">
        <v>309</v>
      </c>
    </row>
    <row r="31" spans="1:6" x14ac:dyDescent="0.25">
      <c r="A31" t="s">
        <v>313</v>
      </c>
      <c r="B31" t="s">
        <v>55</v>
      </c>
      <c r="C31" t="s">
        <v>12</v>
      </c>
      <c r="D31" t="s">
        <v>209</v>
      </c>
      <c r="E31" s="4" t="s">
        <v>13</v>
      </c>
      <c r="F31" t="s">
        <v>257</v>
      </c>
    </row>
    <row r="32" spans="1:6" x14ac:dyDescent="0.25">
      <c r="C32" t="s">
        <v>11</v>
      </c>
      <c r="D32" t="s">
        <v>255</v>
      </c>
      <c r="E32" s="4" t="s">
        <v>13</v>
      </c>
      <c r="F32" t="s">
        <v>314</v>
      </c>
    </row>
    <row r="33" spans="1:6" x14ac:dyDescent="0.25">
      <c r="C33" t="s">
        <v>15</v>
      </c>
      <c r="D33" t="s">
        <v>350</v>
      </c>
      <c r="E33" s="5" t="s">
        <v>14</v>
      </c>
      <c r="F33" t="s">
        <v>271</v>
      </c>
    </row>
    <row r="35" spans="1:6" x14ac:dyDescent="0.25">
      <c r="A35" t="s">
        <v>57</v>
      </c>
      <c r="B35" t="s">
        <v>55</v>
      </c>
      <c r="C35" t="s">
        <v>31</v>
      </c>
      <c r="D35" t="s">
        <v>315</v>
      </c>
      <c r="E35" s="4" t="s">
        <v>13</v>
      </c>
      <c r="F35" t="s">
        <v>316</v>
      </c>
    </row>
    <row r="36" spans="1:6" x14ac:dyDescent="0.25">
      <c r="C36" t="s">
        <v>33</v>
      </c>
      <c r="D36" t="s">
        <v>318</v>
      </c>
      <c r="E36" s="4" t="s">
        <v>13</v>
      </c>
      <c r="F36" t="s">
        <v>39</v>
      </c>
    </row>
    <row r="37" spans="1:6" x14ac:dyDescent="0.25">
      <c r="C37" t="s">
        <v>12</v>
      </c>
      <c r="D37" t="s">
        <v>194</v>
      </c>
      <c r="E37" s="4" t="s">
        <v>13</v>
      </c>
      <c r="F37" t="s">
        <v>24</v>
      </c>
    </row>
    <row r="38" spans="1:6" x14ac:dyDescent="0.25">
      <c r="C38" t="s">
        <v>11</v>
      </c>
      <c r="D38" t="s">
        <v>319</v>
      </c>
      <c r="E38" s="5" t="s">
        <v>14</v>
      </c>
      <c r="F38" t="s">
        <v>317</v>
      </c>
    </row>
    <row r="40" spans="1:6" x14ac:dyDescent="0.25">
      <c r="A40" t="s">
        <v>320</v>
      </c>
      <c r="B40" t="s">
        <v>19</v>
      </c>
      <c r="C40" t="s">
        <v>12</v>
      </c>
      <c r="D40" t="s">
        <v>318</v>
      </c>
      <c r="E40" s="4" t="s">
        <v>13</v>
      </c>
      <c r="F40" t="s">
        <v>321</v>
      </c>
    </row>
    <row r="41" spans="1:6" x14ac:dyDescent="0.25">
      <c r="C41" t="s">
        <v>11</v>
      </c>
      <c r="D41" t="s">
        <v>323</v>
      </c>
      <c r="E41" s="4" t="s">
        <v>13</v>
      </c>
      <c r="F41" t="s">
        <v>322</v>
      </c>
    </row>
    <row r="42" spans="1:6" x14ac:dyDescent="0.25">
      <c r="C42" t="s">
        <v>15</v>
      </c>
      <c r="D42" t="s">
        <v>324</v>
      </c>
      <c r="E42" s="5" t="s">
        <v>14</v>
      </c>
      <c r="F42" t="s">
        <v>325</v>
      </c>
    </row>
    <row r="44" spans="1:6" x14ac:dyDescent="0.25">
      <c r="A44" t="s">
        <v>35</v>
      </c>
      <c r="B44" t="s">
        <v>19</v>
      </c>
      <c r="C44" t="s">
        <v>31</v>
      </c>
      <c r="D44" t="s">
        <v>326</v>
      </c>
      <c r="E44" s="5" t="s">
        <v>14</v>
      </c>
      <c r="F44" t="s">
        <v>327</v>
      </c>
    </row>
    <row r="46" spans="1:6" x14ac:dyDescent="0.25">
      <c r="A46" t="s">
        <v>265</v>
      </c>
      <c r="B46" t="s">
        <v>19</v>
      </c>
      <c r="C46" t="s">
        <v>12</v>
      </c>
      <c r="D46" t="s">
        <v>323</v>
      </c>
      <c r="E46" s="4" t="s">
        <v>13</v>
      </c>
      <c r="F46" t="s">
        <v>330</v>
      </c>
    </row>
    <row r="47" spans="1:6" x14ac:dyDescent="0.25">
      <c r="C47" t="s">
        <v>11</v>
      </c>
      <c r="D47" t="s">
        <v>328</v>
      </c>
      <c r="E47" s="4" t="s">
        <v>13</v>
      </c>
      <c r="F47" t="s">
        <v>22</v>
      </c>
    </row>
    <row r="48" spans="1:6" x14ac:dyDescent="0.25">
      <c r="C48" t="s">
        <v>15</v>
      </c>
      <c r="D48" t="s">
        <v>350</v>
      </c>
      <c r="E48" s="5" t="s">
        <v>14</v>
      </c>
      <c r="F48" t="s">
        <v>329</v>
      </c>
    </row>
    <row r="50" spans="1:6" x14ac:dyDescent="0.25">
      <c r="A50" t="s">
        <v>223</v>
      </c>
      <c r="B50" t="s">
        <v>19</v>
      </c>
      <c r="C50" s="7"/>
      <c r="D50" t="s">
        <v>331</v>
      </c>
      <c r="E50" s="4" t="s">
        <v>13</v>
      </c>
      <c r="F50" t="s">
        <v>67</v>
      </c>
    </row>
    <row r="51" spans="1:6" x14ac:dyDescent="0.25">
      <c r="C51" s="7"/>
      <c r="D51" t="s">
        <v>332</v>
      </c>
      <c r="E51" s="4" t="s">
        <v>13</v>
      </c>
      <c r="F51" t="s">
        <v>304</v>
      </c>
    </row>
    <row r="52" spans="1:6" x14ac:dyDescent="0.25">
      <c r="C52" s="7"/>
      <c r="D52" t="s">
        <v>333</v>
      </c>
      <c r="E52" s="4" t="s">
        <v>13</v>
      </c>
      <c r="F52" t="s">
        <v>67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B296-36A4-4A49-A279-2841893BFBFB}">
  <sheetPr>
    <pageSetUpPr fitToPage="1"/>
  </sheetPr>
  <dimension ref="A1:F65"/>
  <sheetViews>
    <sheetView topLeftCell="A22" workbookViewId="0">
      <selection activeCell="E65" sqref="E6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208</v>
      </c>
      <c r="B2" t="s">
        <v>19</v>
      </c>
      <c r="C2" t="s">
        <v>31</v>
      </c>
      <c r="D2" t="s">
        <v>334</v>
      </c>
      <c r="E2" s="4" t="s">
        <v>13</v>
      </c>
      <c r="F2" t="s">
        <v>335</v>
      </c>
    </row>
    <row r="3" spans="1:6" x14ac:dyDescent="0.25">
      <c r="C3" t="s">
        <v>33</v>
      </c>
      <c r="D3" t="s">
        <v>336</v>
      </c>
      <c r="E3" s="4" t="s">
        <v>13</v>
      </c>
      <c r="F3" t="s">
        <v>23</v>
      </c>
    </row>
    <row r="4" spans="1:6" x14ac:dyDescent="0.25">
      <c r="C4" t="s">
        <v>12</v>
      </c>
      <c r="D4" t="s">
        <v>231</v>
      </c>
      <c r="E4" s="5" t="s">
        <v>14</v>
      </c>
      <c r="F4" t="s">
        <v>29</v>
      </c>
    </row>
    <row r="6" spans="1:6" x14ac:dyDescent="0.25">
      <c r="A6" t="s">
        <v>337</v>
      </c>
      <c r="B6" t="s">
        <v>19</v>
      </c>
      <c r="C6" t="s">
        <v>12</v>
      </c>
      <c r="D6" t="s">
        <v>338</v>
      </c>
      <c r="E6" s="5" t="s">
        <v>14</v>
      </c>
      <c r="F6" t="s">
        <v>339</v>
      </c>
    </row>
    <row r="8" spans="1:6" x14ac:dyDescent="0.25">
      <c r="A8" t="s">
        <v>293</v>
      </c>
      <c r="B8" t="s">
        <v>19</v>
      </c>
      <c r="C8" t="s">
        <v>12</v>
      </c>
      <c r="D8" t="s">
        <v>61</v>
      </c>
      <c r="E8" s="5" t="s">
        <v>14</v>
      </c>
      <c r="F8" t="s">
        <v>56</v>
      </c>
    </row>
    <row r="10" spans="1:6" x14ac:dyDescent="0.25">
      <c r="A10" t="s">
        <v>296</v>
      </c>
      <c r="B10" t="s">
        <v>19</v>
      </c>
      <c r="C10" t="s">
        <v>33</v>
      </c>
      <c r="D10" t="s">
        <v>334</v>
      </c>
      <c r="E10" s="5" t="s">
        <v>14</v>
      </c>
      <c r="F10" t="s">
        <v>23</v>
      </c>
    </row>
    <row r="12" spans="1:6" x14ac:dyDescent="0.25">
      <c r="A12" t="s">
        <v>340</v>
      </c>
      <c r="B12" t="s">
        <v>19</v>
      </c>
      <c r="C12" t="s">
        <v>33</v>
      </c>
      <c r="D12" t="s">
        <v>341</v>
      </c>
      <c r="E12" s="4" t="s">
        <v>13</v>
      </c>
      <c r="F12" t="s">
        <v>18</v>
      </c>
    </row>
    <row r="13" spans="1:6" x14ac:dyDescent="0.25">
      <c r="C13" t="s">
        <v>12</v>
      </c>
      <c r="D13" t="s">
        <v>342</v>
      </c>
      <c r="E13" s="5" t="s">
        <v>14</v>
      </c>
      <c r="F13" t="s">
        <v>343</v>
      </c>
    </row>
    <row r="15" spans="1:6" x14ac:dyDescent="0.25">
      <c r="A15" t="s">
        <v>196</v>
      </c>
      <c r="B15" t="s">
        <v>19</v>
      </c>
      <c r="C15" t="s">
        <v>33</v>
      </c>
      <c r="D15" t="s">
        <v>268</v>
      </c>
      <c r="E15" s="5" t="s">
        <v>14</v>
      </c>
      <c r="F15" t="s">
        <v>32</v>
      </c>
    </row>
    <row r="17" spans="1:6" x14ac:dyDescent="0.25">
      <c r="A17" t="s">
        <v>220</v>
      </c>
      <c r="B17" t="s">
        <v>19</v>
      </c>
      <c r="C17" t="s">
        <v>31</v>
      </c>
      <c r="D17" t="s">
        <v>344</v>
      </c>
      <c r="E17" s="4" t="s">
        <v>13</v>
      </c>
      <c r="F17" t="s">
        <v>44</v>
      </c>
    </row>
    <row r="18" spans="1:6" x14ac:dyDescent="0.25">
      <c r="C18" t="s">
        <v>33</v>
      </c>
      <c r="D18" t="s">
        <v>348</v>
      </c>
      <c r="E18" s="4" t="s">
        <v>13</v>
      </c>
      <c r="F18" t="s">
        <v>345</v>
      </c>
    </row>
    <row r="19" spans="1:6" x14ac:dyDescent="0.25">
      <c r="C19" t="s">
        <v>12</v>
      </c>
      <c r="D19" t="s">
        <v>349</v>
      </c>
      <c r="E19" s="4" t="s">
        <v>13</v>
      </c>
      <c r="F19" t="s">
        <v>346</v>
      </c>
    </row>
    <row r="20" spans="1:6" x14ac:dyDescent="0.25">
      <c r="C20" t="s">
        <v>11</v>
      </c>
      <c r="D20" t="s">
        <v>336</v>
      </c>
      <c r="E20" s="4" t="s">
        <v>13</v>
      </c>
      <c r="F20" t="s">
        <v>37</v>
      </c>
    </row>
    <row r="21" spans="1:6" x14ac:dyDescent="0.25">
      <c r="C21" t="s">
        <v>15</v>
      </c>
      <c r="D21" t="s">
        <v>255</v>
      </c>
      <c r="E21" s="5" t="s">
        <v>14</v>
      </c>
      <c r="F21" t="s">
        <v>347</v>
      </c>
    </row>
    <row r="23" spans="1:6" x14ac:dyDescent="0.25">
      <c r="A23" t="s">
        <v>282</v>
      </c>
      <c r="B23" t="s">
        <v>224</v>
      </c>
      <c r="C23" t="s">
        <v>31</v>
      </c>
      <c r="D23" t="s">
        <v>351</v>
      </c>
      <c r="E23" s="4" t="s">
        <v>13</v>
      </c>
      <c r="F23" t="s">
        <v>352</v>
      </c>
    </row>
    <row r="24" spans="1:6" x14ac:dyDescent="0.25">
      <c r="C24" t="s">
        <v>33</v>
      </c>
      <c r="D24" t="s">
        <v>202</v>
      </c>
      <c r="E24" s="5" t="s">
        <v>14</v>
      </c>
      <c r="F24" t="s">
        <v>353</v>
      </c>
    </row>
    <row r="26" spans="1:6" x14ac:dyDescent="0.25">
      <c r="A26" s="7" t="s">
        <v>235</v>
      </c>
      <c r="B26" t="s">
        <v>224</v>
      </c>
      <c r="C26" t="s">
        <v>31</v>
      </c>
      <c r="D26" t="s">
        <v>357</v>
      </c>
      <c r="E26" s="4" t="s">
        <v>13</v>
      </c>
      <c r="F26" t="s">
        <v>356</v>
      </c>
    </row>
    <row r="27" spans="1:6" x14ac:dyDescent="0.25">
      <c r="A27" s="7"/>
      <c r="C27" t="s">
        <v>33</v>
      </c>
      <c r="D27" t="s">
        <v>358</v>
      </c>
      <c r="E27" s="4" t="s">
        <v>13</v>
      </c>
      <c r="F27" t="s">
        <v>271</v>
      </c>
    </row>
    <row r="28" spans="1:6" x14ac:dyDescent="0.25">
      <c r="A28" s="7"/>
      <c r="C28" t="s">
        <v>12</v>
      </c>
      <c r="D28" t="s">
        <v>359</v>
      </c>
      <c r="E28" s="4" t="s">
        <v>13</v>
      </c>
      <c r="F28" t="s">
        <v>355</v>
      </c>
    </row>
    <row r="29" spans="1:6" x14ac:dyDescent="0.25">
      <c r="A29" s="7"/>
      <c r="C29" t="s">
        <v>11</v>
      </c>
      <c r="D29" t="s">
        <v>278</v>
      </c>
      <c r="E29" s="5" t="s">
        <v>14</v>
      </c>
      <c r="F29" t="s">
        <v>39</v>
      </c>
    </row>
    <row r="31" spans="1:6" x14ac:dyDescent="0.25">
      <c r="A31" s="7" t="s">
        <v>361</v>
      </c>
      <c r="B31" t="s">
        <v>224</v>
      </c>
      <c r="C31" t="s">
        <v>12</v>
      </c>
      <c r="D31" t="s">
        <v>350</v>
      </c>
      <c r="E31" s="4" t="s">
        <v>13</v>
      </c>
      <c r="F31" t="s">
        <v>37</v>
      </c>
    </row>
    <row r="32" spans="1:6" x14ac:dyDescent="0.25">
      <c r="A32" s="7"/>
      <c r="C32" t="s">
        <v>11</v>
      </c>
      <c r="D32" t="s">
        <v>360</v>
      </c>
      <c r="E32" s="5" t="s">
        <v>14</v>
      </c>
      <c r="F32" t="s">
        <v>354</v>
      </c>
    </row>
    <row r="34" spans="1:6" x14ac:dyDescent="0.25">
      <c r="A34" t="s">
        <v>237</v>
      </c>
      <c r="B34" t="s">
        <v>224</v>
      </c>
      <c r="C34" t="s">
        <v>31</v>
      </c>
      <c r="D34" t="s">
        <v>204</v>
      </c>
      <c r="E34" s="4" t="s">
        <v>13</v>
      </c>
      <c r="F34" t="s">
        <v>362</v>
      </c>
    </row>
    <row r="35" spans="1:6" x14ac:dyDescent="0.25">
      <c r="C35" t="s">
        <v>33</v>
      </c>
      <c r="D35" t="s">
        <v>231</v>
      </c>
      <c r="E35" s="5" t="s">
        <v>14</v>
      </c>
      <c r="F35" t="s">
        <v>39</v>
      </c>
    </row>
    <row r="37" spans="1:6" x14ac:dyDescent="0.25">
      <c r="A37" s="7" t="s">
        <v>365</v>
      </c>
      <c r="B37" t="s">
        <v>55</v>
      </c>
      <c r="C37" t="s">
        <v>12</v>
      </c>
      <c r="D37" t="s">
        <v>338</v>
      </c>
      <c r="E37" s="4" t="s">
        <v>13</v>
      </c>
      <c r="F37" t="s">
        <v>39</v>
      </c>
    </row>
    <row r="38" spans="1:6" x14ac:dyDescent="0.25">
      <c r="A38" s="7"/>
      <c r="C38" t="s">
        <v>11</v>
      </c>
      <c r="D38" t="s">
        <v>366</v>
      </c>
      <c r="E38" s="4" t="s">
        <v>13</v>
      </c>
      <c r="F38" t="s">
        <v>28</v>
      </c>
    </row>
    <row r="39" spans="1:6" x14ac:dyDescent="0.25">
      <c r="A39" s="7"/>
      <c r="C39" t="s">
        <v>15</v>
      </c>
      <c r="D39" t="s">
        <v>367</v>
      </c>
      <c r="E39" s="5" t="s">
        <v>14</v>
      </c>
      <c r="F39" t="s">
        <v>25</v>
      </c>
    </row>
    <row r="41" spans="1:6" x14ac:dyDescent="0.25">
      <c r="A41" s="7" t="s">
        <v>313</v>
      </c>
      <c r="B41" t="s">
        <v>55</v>
      </c>
      <c r="C41" t="s">
        <v>12</v>
      </c>
      <c r="D41" t="s">
        <v>368</v>
      </c>
      <c r="E41" s="4" t="s">
        <v>13</v>
      </c>
      <c r="F41" t="s">
        <v>364</v>
      </c>
    </row>
    <row r="42" spans="1:6" x14ac:dyDescent="0.25">
      <c r="A42" s="7"/>
      <c r="C42" t="s">
        <v>11</v>
      </c>
      <c r="D42" t="s">
        <v>357</v>
      </c>
      <c r="E42" s="5" t="s">
        <v>14</v>
      </c>
      <c r="F42" t="s">
        <v>363</v>
      </c>
    </row>
    <row r="44" spans="1:6" x14ac:dyDescent="0.25">
      <c r="A44" t="s">
        <v>57</v>
      </c>
      <c r="B44" t="s">
        <v>55</v>
      </c>
      <c r="C44" t="s">
        <v>31</v>
      </c>
      <c r="D44" t="s">
        <v>369</v>
      </c>
      <c r="E44" s="4" t="s">
        <v>13</v>
      </c>
      <c r="F44" t="s">
        <v>27</v>
      </c>
    </row>
    <row r="45" spans="1:6" x14ac:dyDescent="0.25">
      <c r="C45" t="s">
        <v>33</v>
      </c>
      <c r="D45" t="s">
        <v>61</v>
      </c>
      <c r="E45" s="4" t="s">
        <v>13</v>
      </c>
      <c r="F45" t="s">
        <v>27</v>
      </c>
    </row>
    <row r="46" spans="1:6" x14ac:dyDescent="0.25">
      <c r="C46" t="s">
        <v>12</v>
      </c>
      <c r="D46" t="s">
        <v>300</v>
      </c>
      <c r="E46" s="5" t="s">
        <v>14</v>
      </c>
      <c r="F46" t="s">
        <v>343</v>
      </c>
    </row>
    <row r="48" spans="1:6" x14ac:dyDescent="0.25">
      <c r="A48" t="s">
        <v>320</v>
      </c>
      <c r="B48" t="s">
        <v>19</v>
      </c>
      <c r="C48" t="s">
        <v>12</v>
      </c>
      <c r="D48" t="s">
        <v>202</v>
      </c>
      <c r="E48" s="4" t="s">
        <v>13</v>
      </c>
      <c r="F48" t="s">
        <v>352</v>
      </c>
    </row>
    <row r="49" spans="1:6" x14ac:dyDescent="0.25">
      <c r="C49" t="s">
        <v>11</v>
      </c>
      <c r="D49" t="s">
        <v>370</v>
      </c>
      <c r="E49" s="4" t="s">
        <v>13</v>
      </c>
      <c r="F49" t="s">
        <v>18</v>
      </c>
    </row>
    <row r="50" spans="1:6" x14ac:dyDescent="0.25">
      <c r="C50" t="s">
        <v>15</v>
      </c>
      <c r="D50" t="s">
        <v>341</v>
      </c>
      <c r="E50" s="4" t="s">
        <v>13</v>
      </c>
      <c r="F50" t="s">
        <v>52</v>
      </c>
    </row>
    <row r="51" spans="1:6" x14ac:dyDescent="0.25">
      <c r="C51" t="s">
        <v>16</v>
      </c>
      <c r="D51" t="s">
        <v>371</v>
      </c>
      <c r="E51" s="5" t="s">
        <v>14</v>
      </c>
      <c r="F51" t="s">
        <v>22</v>
      </c>
    </row>
    <row r="53" spans="1:6" x14ac:dyDescent="0.25">
      <c r="A53" t="s">
        <v>250</v>
      </c>
      <c r="B53" t="s">
        <v>19</v>
      </c>
      <c r="C53" t="s">
        <v>31</v>
      </c>
      <c r="D53" t="s">
        <v>283</v>
      </c>
      <c r="E53" s="4" t="s">
        <v>13</v>
      </c>
      <c r="F53" t="s">
        <v>25</v>
      </c>
    </row>
    <row r="54" spans="1:6" x14ac:dyDescent="0.25">
      <c r="C54" t="s">
        <v>33</v>
      </c>
      <c r="D54" t="s">
        <v>323</v>
      </c>
      <c r="E54" s="4" t="s">
        <v>13</v>
      </c>
      <c r="F54" t="s">
        <v>25</v>
      </c>
    </row>
    <row r="55" spans="1:6" x14ac:dyDescent="0.25">
      <c r="C55" t="s">
        <v>12</v>
      </c>
      <c r="D55" t="s">
        <v>336</v>
      </c>
      <c r="E55" s="5" t="s">
        <v>14</v>
      </c>
      <c r="F55" t="s">
        <v>44</v>
      </c>
    </row>
    <row r="57" spans="1:6" x14ac:dyDescent="0.25">
      <c r="A57" t="s">
        <v>253</v>
      </c>
      <c r="B57" t="s">
        <v>19</v>
      </c>
      <c r="C57" t="s">
        <v>33</v>
      </c>
      <c r="D57" t="s">
        <v>372</v>
      </c>
      <c r="E57" s="4" t="s">
        <v>13</v>
      </c>
      <c r="F57" t="s">
        <v>32</v>
      </c>
    </row>
    <row r="58" spans="1:6" x14ac:dyDescent="0.25">
      <c r="C58" t="s">
        <v>12</v>
      </c>
      <c r="D58" t="s">
        <v>300</v>
      </c>
      <c r="E58" s="5" t="s">
        <v>14</v>
      </c>
      <c r="F58" t="s">
        <v>373</v>
      </c>
    </row>
    <row r="60" spans="1:6" x14ac:dyDescent="0.25">
      <c r="A60" t="s">
        <v>35</v>
      </c>
      <c r="B60" t="s">
        <v>19</v>
      </c>
      <c r="C60" t="s">
        <v>31</v>
      </c>
      <c r="D60" t="s">
        <v>307</v>
      </c>
      <c r="E60" s="4" t="s">
        <v>13</v>
      </c>
      <c r="F60" t="s">
        <v>39</v>
      </c>
    </row>
    <row r="61" spans="1:6" x14ac:dyDescent="0.25">
      <c r="C61" t="s">
        <v>33</v>
      </c>
      <c r="D61" t="s">
        <v>374</v>
      </c>
      <c r="E61" s="4" t="s">
        <v>13</v>
      </c>
      <c r="F61" t="s">
        <v>227</v>
      </c>
    </row>
    <row r="62" spans="1:6" x14ac:dyDescent="0.25">
      <c r="C62" t="s">
        <v>12</v>
      </c>
      <c r="D62" t="s">
        <v>207</v>
      </c>
      <c r="E62" s="5" t="s">
        <v>14</v>
      </c>
      <c r="F62" t="s">
        <v>39</v>
      </c>
    </row>
    <row r="64" spans="1:6" x14ac:dyDescent="0.25">
      <c r="A64" t="s">
        <v>265</v>
      </c>
      <c r="B64" t="s">
        <v>19</v>
      </c>
      <c r="C64" t="s">
        <v>12</v>
      </c>
      <c r="D64" t="s">
        <v>375</v>
      </c>
      <c r="E64" s="4" t="s">
        <v>13</v>
      </c>
      <c r="F64" t="s">
        <v>56</v>
      </c>
    </row>
    <row r="65" spans="3:6" x14ac:dyDescent="0.25">
      <c r="C65" t="s">
        <v>11</v>
      </c>
      <c r="D65" t="s">
        <v>377</v>
      </c>
      <c r="E65" s="5" t="s">
        <v>14</v>
      </c>
      <c r="F65" t="s">
        <v>376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F9" sqref="F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9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25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25">
      <c r="A8">
        <v>2024</v>
      </c>
      <c r="B8">
        <v>15</v>
      </c>
      <c r="C8">
        <v>0</v>
      </c>
      <c r="D8">
        <v>23</v>
      </c>
      <c r="E8">
        <v>12</v>
      </c>
      <c r="F8" s="3">
        <f t="shared" si="0"/>
        <v>0.47826086956521741</v>
      </c>
    </row>
    <row r="9" spans="1:6" x14ac:dyDescent="0.25">
      <c r="A9">
        <v>2025</v>
      </c>
      <c r="B9">
        <v>19</v>
      </c>
      <c r="C9">
        <v>0</v>
      </c>
      <c r="D9">
        <v>27</v>
      </c>
      <c r="E9">
        <v>19</v>
      </c>
      <c r="F9" s="3">
        <f t="shared" si="0"/>
        <v>0.29629629629629628</v>
      </c>
    </row>
    <row r="10" spans="1:6" x14ac:dyDescent="0.25">
      <c r="A10" s="1" t="s">
        <v>6</v>
      </c>
      <c r="B10" s="2">
        <f>SUM(B2:B9)</f>
        <v>85</v>
      </c>
      <c r="C10" s="2">
        <f>SUM(C2:C9)</f>
        <v>1</v>
      </c>
      <c r="D10" s="2">
        <f>SUM(D2:D9)</f>
        <v>148</v>
      </c>
      <c r="E10" s="2">
        <f>SUM(E2:E9)</f>
        <v>80</v>
      </c>
      <c r="F10" s="6">
        <f>(D10-E10)/D10</f>
        <v>0.45945945945945948</v>
      </c>
    </row>
    <row r="11" spans="1:6" x14ac:dyDescent="0.25">
      <c r="A11" s="1" t="s">
        <v>68</v>
      </c>
      <c r="B11" s="2">
        <f>AVERAGE(B2:B9)</f>
        <v>10.625</v>
      </c>
      <c r="C11" s="2">
        <f>AVERAGE(C2:C9)</f>
        <v>0.125</v>
      </c>
      <c r="D11" s="2">
        <f>AVERAGE(D2:D9)</f>
        <v>18.5</v>
      </c>
      <c r="E11" s="2">
        <f>AVERAGE(E2:E9)</f>
        <v>10</v>
      </c>
      <c r="F11" s="6">
        <f>(D11-E11)/D11</f>
        <v>0.45945945945945948</v>
      </c>
    </row>
  </sheetData>
  <conditionalFormatting sqref="F2:F9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2025-09-19T01:17:39Z</dcterms:modified>
</cp:coreProperties>
</file>