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727" documentId="114_{AC9F4747-BE0F-452C-A2C8-58738AABDFF9}" xr6:coauthVersionLast="47" xr6:coauthVersionMax="47" xr10:uidLastSave="{0B33C8E6-1204-46A5-BA55-2E6AC3BE5D6B}"/>
  <bookViews>
    <workbookView xWindow="-120" yWindow="-120" windowWidth="38640" windowHeight="21120" firstSheet="5" activeTab="12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2024" sheetId="39" r:id="rId12"/>
    <sheet name="Stats" sheetId="1" r:id="rId13"/>
    <sheet name="Wins-Losses" sheetId="40" r:id="rId14"/>
    <sheet name="Winning Percentile Range" sheetId="4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/>
  <c r="F9" i="1"/>
  <c r="F8" i="1"/>
  <c r="F7" i="1"/>
  <c r="F6" i="1"/>
  <c r="F5" i="1"/>
  <c r="F4" i="1"/>
  <c r="F15" i="1" l="1"/>
  <c r="F14" i="1"/>
  <c r="F3" i="1"/>
  <c r="F2" i="1"/>
</calcChain>
</file>

<file path=xl/sharedStrings.xml><?xml version="1.0" encoding="utf-8"?>
<sst xmlns="http://schemas.openxmlformats.org/spreadsheetml/2006/main" count="2170" uniqueCount="587">
  <si>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</si>
  <si>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</si>
  <si>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</si>
  <si>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</si>
  <si>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</si>
  <si>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</si>
  <si>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</si>
  <si>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</si>
  <si>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</si>
  <si>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</si>
  <si>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</si>
  <si>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</si>
  <si>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</si>
  <si>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</si>
  <si>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</si>
  <si>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</si>
  <si>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</si>
  <si>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</si>
  <si>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</si>
  <si>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</si>
  <si>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</si>
  <si>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</si>
  <si>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</si>
  <si>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</si>
  <si>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</si>
  <si>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</si>
  <si>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</si>
  <si>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</si>
  <si>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</si>
  <si>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</si>
  <si>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</si>
  <si>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</si>
  <si>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</si>
  <si>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</si>
  <si>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</si>
  <si>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</si>
  <si>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</si>
  <si>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</si>
  <si>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</si>
  <si>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</si>
  <si>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</si>
  <si>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</si>
  <si>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</si>
  <si>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</si>
  <si>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</si>
  <si>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</si>
  <si>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</si>
  <si>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</si>
  <si>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</si>
  <si>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</si>
  <si>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</si>
  <si>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</si>
  <si>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</si>
  <si>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</si>
  <si>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</si>
  <si>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</si>
  <si>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</si>
  <si>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</si>
  <si>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</si>
  <si>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</si>
  <si>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</si>
  <si>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</si>
  <si>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</si>
  <si>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</si>
  <si>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</si>
  <si>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</si>
  <si>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</si>
  <si>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</si>
  <si>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</si>
  <si>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</si>
  <si>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</si>
  <si>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</si>
  <si>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</si>
  <si>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</si>
  <si>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</si>
  <si>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</si>
  <si>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</si>
  <si>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</si>
  <si>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</si>
  <si>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</si>
  <si>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</si>
  <si>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</si>
  <si>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</si>
  <si>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</si>
  <si>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</si>
  <si>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</si>
  <si>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</si>
  <si>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</si>
  <si>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</si>
  <si>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</si>
  <si>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</si>
  <si>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</si>
  <si>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</si>
  <si>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</si>
  <si>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</si>
  <si>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</si>
  <si>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</si>
  <si>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</si>
  <si>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</si>
  <si>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</si>
  <si>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</si>
  <si>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</si>
  <si>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</si>
  <si>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</si>
  <si>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</si>
  <si>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</si>
  <si>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</si>
  <si>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</si>
  <si>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</si>
  <si>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</si>
  <si>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</si>
  <si>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</si>
  <si>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</si>
  <si>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</si>
  <si>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</si>
  <si>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</si>
  <si>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</si>
  <si>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</si>
  <si>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</si>
  <si>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</si>
  <si>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</si>
  <si>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</si>
  <si>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</si>
  <si>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</si>
  <si>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</si>
  <si>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</si>
  <si>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</si>
  <si>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</si>
  <si>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</si>
  <si>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</si>
  <si>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</si>
  <si>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</si>
  <si>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</si>
  <si>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</si>
  <si>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</si>
  <si>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</si>
  <si>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</si>
  <si>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</si>
  <si>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</si>
  <si>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</si>
  <si>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</si>
  <si>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</si>
  <si>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</si>
  <si>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</si>
  <si>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</si>
  <si>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</si>
  <si>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</si>
  <si>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</si>
  <si>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</si>
  <si>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</si>
  <si>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</si>
  <si>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</si>
  <si>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</si>
  <si>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</si>
  <si>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</si>
  <si>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</si>
  <si>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</si>
  <si>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</si>
  <si>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</si>
  <si>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</si>
  <si>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</si>
  <si>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</si>
  <si>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</si>
  <si>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</si>
  <si>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</si>
  <si>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</si>
  <si>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</si>
  <si>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</si>
  <si>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</si>
  <si>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</si>
  <si>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</si>
  <si>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</si>
  <si>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</si>
  <si>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</si>
  <si>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</si>
  <si>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</si>
  <si>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</si>
  <si>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</si>
  <si>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</si>
  <si>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</si>
  <si>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</si>
  <si>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</si>
  <si>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</si>
  <si>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</si>
  <si>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</si>
  <si>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</si>
  <si>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</si>
  <si>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</si>
  <si>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</si>
  <si>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</si>
  <si>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</si>
  <si>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</si>
  <si>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</si>
  <si>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</si>
  <si>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</si>
  <si>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</si>
  <si>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</si>
  <si>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</si>
  <si>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</si>
  <si>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</si>
  <si>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</si>
  <si>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</si>
  <si>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</si>
  <si>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</si>
  <si>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</si>
  <si>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</si>
  <si>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</si>
  <si>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</si>
  <si>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</si>
  <si>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</si>
  <si>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</si>
  <si>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</si>
  <si>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</si>
  <si>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</si>
  <si>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</si>
  <si>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</si>
  <si>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</si>
  <si>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</si>
  <si>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</si>
  <si>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</si>
  <si>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</si>
  <si>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</si>
  <si>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</si>
  <si>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</si>
  <si>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</si>
  <si>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</si>
  <si>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</si>
  <si>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</si>
  <si>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</si>
  <si>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</si>
  <si>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</si>
  <si>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</si>
  <si>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</si>
  <si>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</si>
  <si>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</si>
  <si>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</si>
  <si>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</si>
  <si>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</si>
  <si>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</si>
  <si>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</si>
  <si>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</si>
  <si>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</si>
  <si>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</si>
  <si>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</si>
  <si>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</si>
  <si>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</si>
  <si>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</si>
  <si>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</si>
  <si>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</si>
  <si>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</si>
  <si>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</si>
  <si>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</si>
  <si>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</si>
  <si>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</si>
  <si>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</si>
  <si>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</si>
  <si>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</si>
  <si>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</si>
  <si>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</si>
  <si>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</si>
  <si>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</si>
  <si>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</si>
  <si>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</si>
  <si>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</si>
  <si>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</si>
  <si>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</si>
  <si>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</si>
  <si>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</si>
  <si>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</si>
  <si>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</si>
  <si>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</si>
  <si>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</si>
  <si>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</si>
  <si>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</si>
  <si>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</si>
  <si>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</si>
  <si>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</si>
  <si>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</si>
  <si>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</si>
  <si>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</si>
  <si>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</si>
  <si>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</si>
  <si>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</si>
  <si>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</si>
  <si>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</si>
  <si>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</si>
  <si>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</si>
  <si>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</si>
  <si>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</si>
  <si>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</si>
  <si>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</si>
  <si>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</si>
  <si>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</si>
  <si>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</si>
  <si>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</si>
  <si>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</si>
  <si>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</si>
  <si>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</si>
  <si>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</si>
  <si>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</si>
  <si>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</si>
  <si>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</si>
  <si>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</si>
  <si>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</si>
  <si>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</si>
  <si>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</si>
  <si>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</si>
  <si>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</si>
  <si>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</si>
  <si>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</si>
  <si>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</si>
  <si>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</si>
  <si>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</si>
  <si>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</si>
  <si>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</si>
  <si>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</si>
  <si>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</si>
  <si>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</si>
  <si>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</si>
  <si>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</si>
  <si>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</si>
  <si>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</si>
  <si>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</si>
  <si>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</si>
  <si>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</si>
  <si>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</si>
  <si>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</si>
  <si>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</si>
  <si>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</si>
  <si>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</si>
  <si>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</si>
  <si>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</si>
  <si>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</si>
  <si>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</si>
  <si>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</si>
  <si>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</si>
  <si>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</si>
  <si>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</si>
  <si>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</si>
  <si>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</si>
  <si>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</si>
  <si>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</si>
  <si>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</si>
  <si>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</si>
  <si>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</si>
  <si>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</si>
  <si>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</si>
  <si>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</si>
  <si>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</si>
  <si>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</si>
  <si>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</si>
  <si>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</si>
  <si>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</si>
  <si>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</si>
  <si>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</si>
  <si>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</si>
  <si>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</si>
  <si>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</si>
  <si>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</si>
  <si>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</si>
  <si>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</si>
  <si>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</si>
  <si>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</si>
  <si>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</si>
  <si>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</si>
  <si>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</si>
  <si>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</si>
  <si>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</si>
  <si>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</si>
  <si>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</si>
  <si>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</si>
  <si>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</si>
  <si>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</si>
  <si>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</si>
  <si>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</si>
  <si>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</si>
  <si>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</si>
  <si>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</si>
  <si>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</si>
  <si>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</si>
  <si>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</si>
  <si>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</si>
  <si>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</si>
  <si>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</si>
  <si>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</si>
  <si>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</si>
  <si>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</si>
  <si>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</si>
  <si>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</si>
  <si>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</si>
  <si>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</si>
  <si>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</si>
  <si>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</si>
  <si>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</si>
  <si>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</si>
  <si>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</si>
  <si>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</si>
  <si>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</si>
  <si>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</si>
  <si>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</si>
  <si>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</si>
  <si>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</si>
  <si>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</si>
  <si>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</si>
  <si>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</si>
  <si>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</si>
  <si>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</si>
  <si>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</si>
  <si>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</si>
  <si>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</si>
  <si>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</si>
  <si>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</si>
  <si>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</si>
  <si>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</si>
  <si>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</si>
  <si>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</si>
  <si>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</si>
  <si>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</si>
  <si>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</si>
  <si>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</si>
  <si>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</si>
  <si>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</si>
  <si>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</si>
  <si>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</si>
  <si>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</si>
  <si>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</si>
  <si>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</si>
  <si>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</si>
  <si>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</si>
  <si>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</si>
  <si>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</si>
  <si>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</si>
  <si>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</si>
  <si>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</si>
  <si>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</si>
  <si>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</si>
  <si>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</si>
  <si>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</si>
  <si>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</si>
  <si>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</si>
  <si>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</si>
  <si>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</si>
  <si>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</si>
  <si>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</si>
  <si>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</si>
  <si>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</si>
  <si>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</si>
  <si>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</si>
  <si>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</si>
  <si>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</si>
  <si>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</si>
  <si>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</si>
  <si>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</si>
  <si>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</si>
  <si>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</si>
  <si>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</si>
  <si>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</si>
  <si>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</si>
  <si>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</si>
  <si>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</si>
  <si>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</si>
  <si>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</si>
  <si>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</si>
  <si>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</si>
  <si>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</si>
  <si>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</si>
  <si>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</si>
  <si>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</si>
  <si>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</si>
  <si>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</si>
  <si>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</si>
  <si>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</si>
  <si>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</si>
  <si>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</si>
  <si>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</si>
  <si>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</si>
  <si>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</si>
  <si>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</si>
  <si>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</si>
  <si>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</si>
  <si>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</si>
  <si>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</si>
  <si>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</si>
  <si>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</si>
  <si>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</si>
  <si>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</si>
  <si>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</si>
  <si>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</si>
  <si>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</si>
  <si>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</si>
  <si>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</si>
  <si>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</si>
  <si>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</si>
  <si>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</si>
  <si>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</si>
  <si>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</si>
  <si>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</si>
  <si>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</si>
  <si>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</si>
  <si>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</si>
  <si>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</si>
  <si>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</si>
  <si>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</si>
  <si>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</si>
  <si>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</si>
  <si>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</si>
  <si>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</si>
  <si>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</si>
  <si>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</si>
  <si>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</si>
  <si>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</si>
  <si>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</si>
  <si>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</si>
  <si>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</si>
  <si>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</si>
  <si>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</si>
  <si>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</si>
  <si>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</si>
  <si>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</si>
  <si>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</si>
  <si>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</si>
  <si>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</si>
  <si>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</si>
  <si>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</si>
  <si>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</si>
  <si>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</si>
  <si>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</si>
  <si>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</si>
  <si>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</si>
  <si>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</si>
  <si>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</si>
  <si>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</si>
  <si>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</si>
  <si>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</si>
  <si>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</si>
  <si>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</si>
  <si>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</si>
  <si>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</si>
  <si>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</si>
  <si>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</si>
  <si>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</si>
  <si>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</si>
  <si>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</si>
  <si>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</si>
  <si>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</si>
  <si>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</si>
  <si>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</si>
  <si>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</si>
  <si>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</si>
  <si>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</si>
  <si>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</si>
  <si>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</si>
  <si>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</si>
  <si>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</si>
  <si>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</si>
  <si>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</si>
  <si>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</si>
  <si>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</si>
  <si>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</si>
  <si>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</si>
  <si>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</si>
  <si>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</si>
  <si>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</si>
  <si>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</si>
  <si>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</si>
  <si>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</si>
  <si>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</si>
  <si>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</si>
  <si>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</si>
  <si>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</si>
  <si>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</si>
  <si>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</si>
  <si>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</si>
  <si>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</si>
  <si>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</si>
  <si>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</si>
  <si>
    <t>Arina Rodionova (AUSTRALIA)</t>
  </si>
  <si>
    <t>Dasha Saville (AUSTRALIA)</t>
  </si>
  <si>
    <t>7-6(3) 6-1</t>
  </si>
  <si>
    <t xml:space="preserve">6-3 6-3 </t>
  </si>
  <si>
    <t>7-6(2) 6-2</t>
  </si>
  <si>
    <t>ABU DHABI OPEN</t>
  </si>
  <si>
    <t>3-6 6-1 6-1</t>
  </si>
  <si>
    <t>Sorana Cîrstea (ROMANIA)</t>
  </si>
  <si>
    <t>7-5 2-6 7-5</t>
  </si>
  <si>
    <t>6-3 7-6(2)</t>
  </si>
  <si>
    <t>Viktoriya Tomova (BULGARIA)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</si>
</sst>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8-434F-8969-D1BB479EB79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8-434F-8969-D1BB479E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884112"/>
        <c:axId val="1532973376"/>
      </c:barChart>
      <c:catAx>
        <c:axId val="164888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73376"/>
        <c:crosses val="autoZero"/>
        <c:auto val="1"/>
        <c:lblAlgn val="ctr"/>
        <c:lblOffset val="100"/>
        <c:noMultiLvlLbl val="0"/>
      </c:catAx>
      <c:valAx>
        <c:axId val="15329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  <c:pt idx="11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1-4700-B513-7F63291F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097008"/>
        <c:axId val="15640128"/>
      </c:lineChart>
      <c:catAx>
        <c:axId val="154109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128"/>
        <c:crosses val="autoZero"/>
        <c:auto val="1"/>
        <c:lblAlgn val="ctr"/>
        <c:lblOffset val="100"/>
        <c:noMultiLvlLbl val="0"/>
      </c:catAx>
      <c:valAx>
        <c:axId val="15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12B2BB-19E1-493C-9F4A-59A902DBCC04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6596F6-03E2-4379-90A2-C069B5B6CF7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6ED06-1D93-3F58-F8FC-A1FC6393B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7BE9F-69C6-2A52-95D9-639E9A542F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4" sqref="C4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22" workbookViewId="0">
      <selection activeCell="C4" sqref="C4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458</v>
      </c>
      <c r="B2" t="s">
        <v>27</v>
      </c>
      <c r="C2" t="s">
        <v>15</v>
      </c>
      <c r="D2" t="s">
        <v>511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512</v>
      </c>
    </row>
    <row r="4" spans="1:6" x14ac:dyDescent="0.25">
      <c r="C4" t="s">
        <v>18</v>
      </c>
      <c r="D4" t="s">
        <v>324</v>
      </c>
      <c r="E4" s="6" t="s">
        <v>17</v>
      </c>
      <c r="F4" t="s">
        <v>19</v>
      </c>
    </row>
    <row r="6" spans="1:6" x14ac:dyDescent="0.25">
      <c r="A6" t="s">
        <v>513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25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514</v>
      </c>
    </row>
    <row r="10" spans="1:6" x14ac:dyDescent="0.25">
      <c r="A10" t="s">
        <v>471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25">
      <c r="A12" t="s">
        <v>510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25">
      <c r="A14" t="s">
        <v>427</v>
      </c>
      <c r="B14" t="s">
        <v>27</v>
      </c>
      <c r="C14" t="s">
        <v>15</v>
      </c>
      <c r="D14" t="s">
        <v>515</v>
      </c>
      <c r="E14" s="6" t="s">
        <v>17</v>
      </c>
      <c r="F14" t="s">
        <v>516</v>
      </c>
    </row>
    <row r="16" spans="1:6" x14ac:dyDescent="0.25">
      <c r="A16" t="s">
        <v>517</v>
      </c>
      <c r="B16" t="s">
        <v>27</v>
      </c>
      <c r="C16" t="s">
        <v>227</v>
      </c>
      <c r="D16" t="s">
        <v>518</v>
      </c>
      <c r="E16" s="6" t="s">
        <v>17</v>
      </c>
      <c r="F16" t="s">
        <v>519</v>
      </c>
    </row>
    <row r="18" spans="1:6" x14ac:dyDescent="0.25">
      <c r="A18" t="s">
        <v>520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25">
      <c r="A20" t="s">
        <v>521</v>
      </c>
      <c r="B20" t="s">
        <v>27</v>
      </c>
      <c r="C20" t="s">
        <v>15</v>
      </c>
      <c r="D20" t="s">
        <v>522</v>
      </c>
      <c r="E20" s="5" t="s">
        <v>16</v>
      </c>
      <c r="F20" t="s">
        <v>36</v>
      </c>
    </row>
    <row r="21" spans="1:6" x14ac:dyDescent="0.25">
      <c r="C21" t="s">
        <v>14</v>
      </c>
      <c r="D21" t="s">
        <v>523</v>
      </c>
      <c r="E21" s="5" t="s">
        <v>16</v>
      </c>
      <c r="F21" t="s">
        <v>33</v>
      </c>
    </row>
    <row r="22" spans="1:6" x14ac:dyDescent="0.25">
      <c r="C22" t="s">
        <v>18</v>
      </c>
      <c r="D22" t="s">
        <v>524</v>
      </c>
      <c r="E22" s="6" t="s">
        <v>17</v>
      </c>
      <c r="F22" t="s">
        <v>525</v>
      </c>
    </row>
    <row r="24" spans="1:6" x14ac:dyDescent="0.25">
      <c r="A24" t="s">
        <v>47</v>
      </c>
      <c r="B24" t="s">
        <v>27</v>
      </c>
      <c r="C24" t="s">
        <v>41</v>
      </c>
      <c r="D24" t="s">
        <v>526</v>
      </c>
      <c r="E24" s="6" t="s">
        <v>17</v>
      </c>
      <c r="F24" t="s">
        <v>527</v>
      </c>
    </row>
    <row r="26" spans="1:6" x14ac:dyDescent="0.25">
      <c r="A26" t="s">
        <v>528</v>
      </c>
      <c r="B26" t="s">
        <v>27</v>
      </c>
      <c r="C26" t="s">
        <v>15</v>
      </c>
      <c r="D26" t="s">
        <v>529</v>
      </c>
      <c r="E26" s="6" t="s">
        <v>17</v>
      </c>
      <c r="F26" t="s">
        <v>530</v>
      </c>
    </row>
    <row r="28" spans="1:6" x14ac:dyDescent="0.25">
      <c r="A28" t="s">
        <v>531</v>
      </c>
      <c r="B28" t="s">
        <v>27</v>
      </c>
      <c r="C28" t="s">
        <v>15</v>
      </c>
      <c r="D28" t="s">
        <v>433</v>
      </c>
      <c r="E28" s="6" t="s">
        <v>17</v>
      </c>
      <c r="F28" t="s">
        <v>532</v>
      </c>
    </row>
    <row r="30" spans="1:6" x14ac:dyDescent="0.25">
      <c r="A30" t="s">
        <v>289</v>
      </c>
      <c r="B30" t="s">
        <v>27</v>
      </c>
      <c r="C30" t="s">
        <v>15</v>
      </c>
      <c r="D30" t="s">
        <v>534</v>
      </c>
      <c r="E30" s="5" t="s">
        <v>16</v>
      </c>
      <c r="F30" t="s">
        <v>122</v>
      </c>
    </row>
    <row r="31" spans="1:6" x14ac:dyDescent="0.25">
      <c r="C31" t="s">
        <v>14</v>
      </c>
      <c r="D31" t="s">
        <v>535</v>
      </c>
      <c r="E31" s="5" t="s">
        <v>16</v>
      </c>
      <c r="F31" t="s">
        <v>40</v>
      </c>
    </row>
    <row r="32" spans="1:6" x14ac:dyDescent="0.25">
      <c r="C32" t="s">
        <v>18</v>
      </c>
      <c r="D32" t="s">
        <v>536</v>
      </c>
      <c r="E32" s="5" t="s">
        <v>16</v>
      </c>
      <c r="F32" s="8" t="s">
        <v>242</v>
      </c>
    </row>
    <row r="33" spans="1:6" x14ac:dyDescent="0.25">
      <c r="C33" t="s">
        <v>20</v>
      </c>
      <c r="D33" t="s">
        <v>537</v>
      </c>
      <c r="E33" s="6" t="s">
        <v>17</v>
      </c>
      <c r="F33" t="s">
        <v>533</v>
      </c>
    </row>
    <row r="35" spans="1:6" x14ac:dyDescent="0.25">
      <c r="A35" t="s">
        <v>538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25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25">
      <c r="C37" t="s">
        <v>18</v>
      </c>
      <c r="D37" t="s">
        <v>539</v>
      </c>
      <c r="E37" s="6" t="s">
        <v>17</v>
      </c>
      <c r="F37" t="s">
        <v>540</v>
      </c>
    </row>
    <row r="39" spans="1:6" x14ac:dyDescent="0.25">
      <c r="A39" t="s">
        <v>541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25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25">
      <c r="A42" t="s">
        <v>542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workbookViewId="0">
      <selection activeCell="A17" sqref="A17:B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546</v>
      </c>
      <c r="B2" t="s">
        <v>27</v>
      </c>
      <c r="C2" t="s">
        <v>15</v>
      </c>
      <c r="D2" t="s">
        <v>508</v>
      </c>
      <c r="E2" s="5" t="s">
        <v>16</v>
      </c>
      <c r="F2" t="s">
        <v>310</v>
      </c>
    </row>
    <row r="3" spans="1:6" x14ac:dyDescent="0.25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25">
      <c r="A5" s="9" t="s">
        <v>384</v>
      </c>
      <c r="B5" t="s">
        <v>27</v>
      </c>
      <c r="C5" t="s">
        <v>15</v>
      </c>
      <c r="D5" t="s">
        <v>547</v>
      </c>
      <c r="E5" s="5" t="s">
        <v>16</v>
      </c>
      <c r="F5" t="s">
        <v>22</v>
      </c>
    </row>
    <row r="6" spans="1:6" x14ac:dyDescent="0.25">
      <c r="A6" s="9"/>
      <c r="C6" t="s">
        <v>14</v>
      </c>
      <c r="D6" t="s">
        <v>548</v>
      </c>
      <c r="E6" s="5" t="s">
        <v>16</v>
      </c>
      <c r="F6" t="s">
        <v>44</v>
      </c>
    </row>
    <row r="7" spans="1:6" x14ac:dyDescent="0.25">
      <c r="A7" s="9"/>
      <c r="C7" t="s">
        <v>18</v>
      </c>
      <c r="D7" t="s">
        <v>207</v>
      </c>
      <c r="E7" s="5" t="s">
        <v>16</v>
      </c>
      <c r="F7" t="s">
        <v>545</v>
      </c>
    </row>
    <row r="8" spans="1:6" x14ac:dyDescent="0.25">
      <c r="A8" s="9"/>
      <c r="C8" t="s">
        <v>20</v>
      </c>
      <c r="D8" t="s">
        <v>549</v>
      </c>
      <c r="E8" s="6" t="s">
        <v>17</v>
      </c>
      <c r="F8" t="s">
        <v>544</v>
      </c>
    </row>
    <row r="10" spans="1:6" x14ac:dyDescent="0.25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543</v>
      </c>
    </row>
    <row r="12" spans="1:6" x14ac:dyDescent="0.25">
      <c r="A12" t="s">
        <v>550</v>
      </c>
      <c r="B12" t="s">
        <v>27</v>
      </c>
      <c r="C12" t="s">
        <v>15</v>
      </c>
      <c r="D12" t="s">
        <v>526</v>
      </c>
      <c r="E12" s="6" t="s">
        <v>17</v>
      </c>
      <c r="F12" t="s">
        <v>202</v>
      </c>
    </row>
    <row r="14" spans="1:6" x14ac:dyDescent="0.25">
      <c r="A14" t="s">
        <v>551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25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25">
      <c r="A17" t="s">
        <v>391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25">
      <c r="A19" t="s">
        <v>510</v>
      </c>
      <c r="B19" t="s">
        <v>27</v>
      </c>
      <c r="C19" t="s">
        <v>41</v>
      </c>
      <c r="D19" t="s">
        <v>518</v>
      </c>
      <c r="E19" s="5" t="s">
        <v>16</v>
      </c>
      <c r="F19" t="s">
        <v>128</v>
      </c>
    </row>
    <row r="20" spans="1:6" x14ac:dyDescent="0.25">
      <c r="C20" t="s">
        <v>227</v>
      </c>
      <c r="D20" t="s">
        <v>469</v>
      </c>
      <c r="E20" s="6" t="s">
        <v>17</v>
      </c>
      <c r="F20" t="s">
        <v>552</v>
      </c>
    </row>
    <row r="22" spans="1:6" x14ac:dyDescent="0.25">
      <c r="A22" t="s">
        <v>316</v>
      </c>
      <c r="B22" t="s">
        <v>27</v>
      </c>
      <c r="C22" t="s">
        <v>41</v>
      </c>
      <c r="D22" t="s">
        <v>554</v>
      </c>
      <c r="E22" s="5" t="s">
        <v>16</v>
      </c>
      <c r="F22" t="s">
        <v>553</v>
      </c>
    </row>
    <row r="23" spans="1:6" x14ac:dyDescent="0.25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25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25">
      <c r="A26" t="s">
        <v>555</v>
      </c>
      <c r="B26" t="s">
        <v>13</v>
      </c>
      <c r="C26" t="s">
        <v>227</v>
      </c>
      <c r="D26" t="s">
        <v>248</v>
      </c>
      <c r="E26" s="5" t="s">
        <v>16</v>
      </c>
      <c r="F26" t="s">
        <v>556</v>
      </c>
    </row>
    <row r="27" spans="1:6" x14ac:dyDescent="0.25">
      <c r="C27" t="s">
        <v>15</v>
      </c>
      <c r="D27" t="s">
        <v>523</v>
      </c>
      <c r="E27" s="6" t="s">
        <v>17</v>
      </c>
      <c r="F27" t="s">
        <v>242</v>
      </c>
    </row>
    <row r="29" spans="1:6" x14ac:dyDescent="0.25">
      <c r="A29" t="s">
        <v>562</v>
      </c>
      <c r="B29" t="s">
        <v>13</v>
      </c>
      <c r="C29" t="s">
        <v>41</v>
      </c>
      <c r="D29" t="s">
        <v>548</v>
      </c>
      <c r="E29" s="6" t="s">
        <v>17</v>
      </c>
      <c r="F29" t="s">
        <v>213</v>
      </c>
    </row>
    <row r="31" spans="1:6" x14ac:dyDescent="0.25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490</v>
      </c>
    </row>
    <row r="32" spans="1:6" x14ac:dyDescent="0.25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25">
      <c r="A34" t="s">
        <v>243</v>
      </c>
      <c r="B34" t="s">
        <v>13</v>
      </c>
      <c r="C34" t="s">
        <v>28</v>
      </c>
      <c r="D34" t="s">
        <v>557</v>
      </c>
      <c r="E34" s="6" t="s">
        <v>17</v>
      </c>
      <c r="F34" t="s">
        <v>36</v>
      </c>
    </row>
    <row r="36" spans="1:6" x14ac:dyDescent="0.25">
      <c r="A36" t="s">
        <v>250</v>
      </c>
      <c r="B36" t="s">
        <v>247</v>
      </c>
      <c r="C36" t="s">
        <v>28</v>
      </c>
      <c r="D36" t="s">
        <v>558</v>
      </c>
      <c r="E36" s="5" t="s">
        <v>16</v>
      </c>
      <c r="F36" t="s">
        <v>33</v>
      </c>
    </row>
    <row r="37" spans="1:6" x14ac:dyDescent="0.25">
      <c r="C37" t="s">
        <v>29</v>
      </c>
      <c r="D37" t="s">
        <v>559</v>
      </c>
      <c r="E37" s="5" t="s">
        <v>16</v>
      </c>
      <c r="F37" t="s">
        <v>213</v>
      </c>
    </row>
    <row r="38" spans="1:6" x14ac:dyDescent="0.25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25">
      <c r="C39" t="s">
        <v>41</v>
      </c>
      <c r="D39" t="s">
        <v>462</v>
      </c>
      <c r="E39" s="5" t="s">
        <v>16</v>
      </c>
      <c r="F39" t="s">
        <v>561</v>
      </c>
    </row>
    <row r="40" spans="1:6" x14ac:dyDescent="0.25">
      <c r="C40" t="s">
        <v>227</v>
      </c>
      <c r="D40" t="s">
        <v>508</v>
      </c>
      <c r="E40" s="5" t="s">
        <v>16</v>
      </c>
      <c r="F40" t="s">
        <v>36</v>
      </c>
    </row>
    <row r="41" spans="1:6" x14ac:dyDescent="0.25">
      <c r="C41" t="s">
        <v>15</v>
      </c>
      <c r="D41" t="s">
        <v>403</v>
      </c>
      <c r="E41" s="6" t="s">
        <v>17</v>
      </c>
      <c r="F41" t="s">
        <v>560</v>
      </c>
    </row>
    <row r="43" spans="1:6" x14ac:dyDescent="0.25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25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25">
      <c r="A46" t="s">
        <v>531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25">
      <c r="C47" t="s">
        <v>14</v>
      </c>
      <c r="D47" t="s">
        <v>564</v>
      </c>
      <c r="E47" s="5" t="s">
        <v>16</v>
      </c>
      <c r="F47" t="s">
        <v>565</v>
      </c>
    </row>
    <row r="48" spans="1:6" x14ac:dyDescent="0.25">
      <c r="C48" t="s">
        <v>18</v>
      </c>
      <c r="D48" t="s">
        <v>566</v>
      </c>
      <c r="E48" s="5" t="s">
        <v>16</v>
      </c>
      <c r="F48" t="s">
        <v>44</v>
      </c>
    </row>
    <row r="49" spans="1:6" x14ac:dyDescent="0.25">
      <c r="C49" t="s">
        <v>20</v>
      </c>
      <c r="D49" t="s">
        <v>568</v>
      </c>
      <c r="E49" s="5" t="s">
        <v>16</v>
      </c>
      <c r="F49" t="s">
        <v>567</v>
      </c>
    </row>
    <row r="50" spans="1:6" x14ac:dyDescent="0.25">
      <c r="C50" t="s">
        <v>21</v>
      </c>
      <c r="D50" t="s">
        <v>506</v>
      </c>
      <c r="E50" s="6" t="s">
        <v>17</v>
      </c>
      <c r="F50" t="s">
        <v>569</v>
      </c>
    </row>
    <row r="52" spans="1:6" x14ac:dyDescent="0.25">
      <c r="A52" t="s">
        <v>563</v>
      </c>
      <c r="B52" t="s">
        <v>27</v>
      </c>
      <c r="C52" t="s">
        <v>227</v>
      </c>
      <c r="D52" t="s">
        <v>571</v>
      </c>
      <c r="E52" s="5" t="s">
        <v>16</v>
      </c>
      <c r="F52" t="s">
        <v>36</v>
      </c>
    </row>
    <row r="53" spans="1:6" x14ac:dyDescent="0.25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25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25">
      <c r="C55" t="s">
        <v>18</v>
      </c>
      <c r="D55" t="s">
        <v>482</v>
      </c>
      <c r="E55" s="5" t="s">
        <v>16</v>
      </c>
      <c r="F55" t="s">
        <v>572</v>
      </c>
    </row>
    <row r="56" spans="1:6" x14ac:dyDescent="0.25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25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  <row r="60" spans="1:6" x14ac:dyDescent="0.25">
      <c r="A60" t="s">
        <v>573</v>
      </c>
      <c r="B60" t="s">
        <v>27</v>
      </c>
      <c r="D60" t="s">
        <v>459</v>
      </c>
      <c r="E60" s="5" t="s">
        <v>16</v>
      </c>
      <c r="F60" t="s">
        <v>574</v>
      </c>
    </row>
    <row r="61" spans="1:6" x14ac:dyDescent="0.25">
      <c r="D61" t="s">
        <v>575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6AE-FB2F-4CDB-AE6C-C650725ED0B1}">
  <sheetPr>
    <pageSetUpPr fitToPage="1"/>
  </sheetPr>
  <dimension ref="A1:F15"/>
  <sheetViews>
    <sheetView workbookViewId="0">
      <selection activeCell="G15" sqref="G1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1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455</v>
      </c>
      <c r="B2" t="s">
        <v>27</v>
      </c>
      <c r="C2" t="s">
        <v>15</v>
      </c>
      <c r="D2" t="s">
        <v>576</v>
      </c>
      <c r="E2" s="6" t="s">
        <v>17</v>
      </c>
      <c r="F2" t="s">
        <v>465</v>
      </c>
    </row>
    <row r="4" spans="1:6" x14ac:dyDescent="0.25">
      <c r="A4" t="s">
        <v>384</v>
      </c>
      <c r="B4" t="s">
        <v>27</v>
      </c>
      <c r="C4" t="s">
        <v>15</v>
      </c>
      <c r="D4" t="s">
        <v>168</v>
      </c>
      <c r="E4" s="5" t="s">
        <v>16</v>
      </c>
      <c r="F4" t="s">
        <v>579</v>
      </c>
    </row>
    <row r="5" spans="1:6" x14ac:dyDescent="0.25">
      <c r="C5" t="s">
        <v>14</v>
      </c>
      <c r="D5" t="s">
        <v>577</v>
      </c>
      <c r="E5" s="6" t="s">
        <v>17</v>
      </c>
      <c r="F5" t="s">
        <v>578</v>
      </c>
    </row>
    <row r="7" spans="1:6" x14ac:dyDescent="0.25">
      <c r="A7" t="s">
        <v>306</v>
      </c>
      <c r="B7" t="s">
        <v>27</v>
      </c>
      <c r="C7" t="s">
        <v>41</v>
      </c>
      <c r="D7" t="s">
        <v>483</v>
      </c>
      <c r="E7" s="6" t="s">
        <v>17</v>
      </c>
      <c r="F7" t="s">
        <v>580</v>
      </c>
    </row>
    <row r="9" spans="1:6" x14ac:dyDescent="0.25">
      <c r="A9" t="s">
        <v>581</v>
      </c>
      <c r="B9" t="s">
        <v>27</v>
      </c>
      <c r="C9" t="s">
        <v>28</v>
      </c>
      <c r="D9" t="s">
        <v>376</v>
      </c>
      <c r="E9" s="6" t="s">
        <v>17</v>
      </c>
      <c r="F9" t="s">
        <v>582</v>
      </c>
    </row>
    <row r="11" spans="1:6" x14ac:dyDescent="0.25">
      <c r="A11" t="s">
        <v>551</v>
      </c>
      <c r="B11" t="s">
        <v>27</v>
      </c>
      <c r="C11" t="s">
        <v>227</v>
      </c>
      <c r="D11" t="s">
        <v>199</v>
      </c>
      <c r="E11" s="6" t="s">
        <v>17</v>
      </c>
      <c r="F11" t="s">
        <v>584</v>
      </c>
    </row>
    <row r="13" spans="1:6" x14ac:dyDescent="0.25">
      <c r="A13" t="s">
        <v>391</v>
      </c>
      <c r="B13" t="s">
        <v>27</v>
      </c>
      <c r="C13" t="s">
        <v>227</v>
      </c>
      <c r="D13" t="s">
        <v>583</v>
      </c>
      <c r="E13" s="6" t="s">
        <v>17</v>
      </c>
      <c r="F13" t="s">
        <v>585</v>
      </c>
    </row>
    <row r="15" spans="1:6" x14ac:dyDescent="0.25">
      <c r="A15" t="s">
        <v>510</v>
      </c>
      <c r="B15" t="s">
        <v>27</v>
      </c>
      <c r="C15" t="s">
        <v>41</v>
      </c>
      <c r="D15" t="s">
        <v>586</v>
      </c>
      <c r="E15" s="6" t="s">
        <v>17</v>
      </c>
      <c r="F15" t="s">
        <v>282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3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25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25">
      <c r="A13">
        <v>2024</v>
      </c>
      <c r="B13">
        <v>7</v>
      </c>
      <c r="C13">
        <v>0</v>
      </c>
      <c r="D13">
        <v>1</v>
      </c>
      <c r="E13">
        <v>7</v>
      </c>
      <c r="F13" s="4">
        <f t="shared" si="0"/>
        <v>-6</v>
      </c>
    </row>
    <row r="14" spans="1:6" x14ac:dyDescent="0.25">
      <c r="A14" s="1" t="s">
        <v>6</v>
      </c>
      <c r="B14" s="2">
        <f>SUM(B2:B13)</f>
        <v>180</v>
      </c>
      <c r="C14" s="2">
        <f>SUM(C2:C13)</f>
        <v>5</v>
      </c>
      <c r="D14" s="2">
        <f>SUM(D2:D13)</f>
        <v>259</v>
      </c>
      <c r="E14" s="2">
        <f>SUM(E2:E13)</f>
        <v>171</v>
      </c>
      <c r="F14" s="3">
        <f>(D14-E14)/D14</f>
        <v>0.33976833976833976</v>
      </c>
    </row>
    <row r="15" spans="1:6" x14ac:dyDescent="0.25">
      <c r="A15" s="1" t="s">
        <v>509</v>
      </c>
      <c r="B15" s="2">
        <f>AVERAGE(B2:B13)</f>
        <v>15</v>
      </c>
      <c r="C15" s="2">
        <f>AVERAGE(C2:C13)</f>
        <v>0.41666666666666669</v>
      </c>
      <c r="D15" s="2">
        <f>AVERAGE(D2:D13)</f>
        <v>21.583333333333332</v>
      </c>
      <c r="E15" s="2">
        <f>AVERAGE(E2:E13)</f>
        <v>14.25</v>
      </c>
      <c r="F15" s="3">
        <f>(D15-E15)/D15</f>
        <v>0.33976833976833976</v>
      </c>
    </row>
  </sheetData>
  <conditionalFormatting sqref="F2:F13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C4" sqref="C4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C4" sqref="C4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25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25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C4" sqref="C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25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25">
      <c r="A24" t="s">
        <v>510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C4" sqref="C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510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25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25">
      <c r="C52" t="s">
        <v>29</v>
      </c>
      <c r="D52" t="s">
        <v>55</v>
      </c>
      <c r="E52" s="6" t="s">
        <v>17</v>
      </c>
      <c r="F52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C4" sqref="C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510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25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25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25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25">
      <c r="A33" t="s">
        <v>562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25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25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25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25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25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25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25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25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25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25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25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25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25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25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25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25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25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25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25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67" zoomScaleNormal="100" workbookViewId="0">
      <selection activeCell="C4" sqref="C4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385</v>
      </c>
      <c r="E4" s="5" t="s">
        <v>16</v>
      </c>
      <c r="F4" t="s">
        <v>273</v>
      </c>
    </row>
    <row r="5" spans="1:6" x14ac:dyDescent="0.25">
      <c r="C5" t="s">
        <v>20</v>
      </c>
      <c r="D5" t="s">
        <v>358</v>
      </c>
      <c r="E5" s="5" t="s">
        <v>16</v>
      </c>
      <c r="F5" t="s">
        <v>193</v>
      </c>
    </row>
    <row r="6" spans="1:6" x14ac:dyDescent="0.25">
      <c r="C6" t="s">
        <v>21</v>
      </c>
      <c r="D6" t="s">
        <v>359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25">
      <c r="C9" t="s">
        <v>227</v>
      </c>
      <c r="D9" t="s">
        <v>387</v>
      </c>
      <c r="E9" s="6" t="s">
        <v>17</v>
      </c>
      <c r="F9" t="s">
        <v>389</v>
      </c>
    </row>
    <row r="11" spans="1:6" x14ac:dyDescent="0.25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25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25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25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25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25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25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25">
      <c r="A23" t="s">
        <v>510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25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25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25">
      <c r="A33" t="s">
        <v>562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25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25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25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25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25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25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25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25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25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25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25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25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25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25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25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25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25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25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25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25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25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25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25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25">
      <c r="A94" t="s">
        <v>449</v>
      </c>
      <c r="B94" t="s">
        <v>27</v>
      </c>
      <c r="C94" t="s">
        <v>451</v>
      </c>
      <c r="D94" t="s">
        <v>570</v>
      </c>
      <c r="E94" s="6" t="s">
        <v>17</v>
      </c>
      <c r="F94" t="s">
        <v>452</v>
      </c>
    </row>
    <row r="95" spans="1:6" x14ac:dyDescent="0.25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25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workbookViewId="0">
      <selection activeCell="D44" sqref="D4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25">
      <c r="C3" t="s">
        <v>14</v>
      </c>
      <c r="D3" t="s">
        <v>54</v>
      </c>
      <c r="E3" s="6" t="s">
        <v>17</v>
      </c>
      <c r="F3" t="s">
        <v>457</v>
      </c>
    </row>
    <row r="5" spans="1:6" x14ac:dyDescent="0.25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25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25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25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25">
      <c r="D17" t="s">
        <v>422</v>
      </c>
      <c r="E17" s="5" t="s">
        <v>16</v>
      </c>
      <c r="F17" t="s">
        <v>22</v>
      </c>
    </row>
    <row r="19" spans="1:6" x14ac:dyDescent="0.25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25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25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25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25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25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25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25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25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25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25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workbookViewId="0">
      <selection activeCell="A2" sqref="A2:B2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581</v>
      </c>
      <c r="B2" t="s">
        <v>27</v>
      </c>
      <c r="C2" t="s">
        <v>227</v>
      </c>
      <c r="D2" t="s">
        <v>374</v>
      </c>
      <c r="E2" s="5" t="s">
        <v>16</v>
      </c>
      <c r="F2" t="s">
        <v>490</v>
      </c>
    </row>
    <row r="3" spans="1:6" x14ac:dyDescent="0.25">
      <c r="C3" t="s">
        <v>15</v>
      </c>
      <c r="D3" t="s">
        <v>385</v>
      </c>
      <c r="E3" s="5" t="s">
        <v>16</v>
      </c>
      <c r="F3" t="s">
        <v>491</v>
      </c>
    </row>
    <row r="4" spans="1:6" x14ac:dyDescent="0.25">
      <c r="C4" t="s">
        <v>14</v>
      </c>
      <c r="D4" t="s">
        <v>489</v>
      </c>
      <c r="E4" s="5" t="s">
        <v>16</v>
      </c>
      <c r="F4" t="s">
        <v>405</v>
      </c>
    </row>
    <row r="5" spans="1:6" x14ac:dyDescent="0.25">
      <c r="C5" t="s">
        <v>18</v>
      </c>
      <c r="D5" t="s">
        <v>343</v>
      </c>
      <c r="E5" s="6" t="s">
        <v>17</v>
      </c>
      <c r="F5" t="s">
        <v>492</v>
      </c>
    </row>
    <row r="7" spans="1:6" x14ac:dyDescent="0.25">
      <c r="A7" t="s">
        <v>493</v>
      </c>
      <c r="B7" t="s">
        <v>27</v>
      </c>
      <c r="C7" t="s">
        <v>15</v>
      </c>
      <c r="D7" t="s">
        <v>494</v>
      </c>
      <c r="E7" s="5" t="s">
        <v>16</v>
      </c>
      <c r="F7" t="s">
        <v>495</v>
      </c>
    </row>
    <row r="8" spans="1:6" x14ac:dyDescent="0.25">
      <c r="C8" t="s">
        <v>14</v>
      </c>
      <c r="D8" t="s">
        <v>154</v>
      </c>
      <c r="E8" s="5" t="s">
        <v>16</v>
      </c>
      <c r="F8" t="s">
        <v>496</v>
      </c>
    </row>
    <row r="9" spans="1:6" x14ac:dyDescent="0.25">
      <c r="C9" t="s">
        <v>18</v>
      </c>
      <c r="D9" t="s">
        <v>446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497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25">
      <c r="A14" t="s">
        <v>498</v>
      </c>
      <c r="B14" t="s">
        <v>27</v>
      </c>
      <c r="C14" t="s">
        <v>15</v>
      </c>
      <c r="D14" t="s">
        <v>499</v>
      </c>
      <c r="E14" s="6" t="s">
        <v>17</v>
      </c>
      <c r="F14" t="s">
        <v>500</v>
      </c>
    </row>
    <row r="16" spans="1:6" x14ac:dyDescent="0.25">
      <c r="A16" t="s">
        <v>316</v>
      </c>
      <c r="B16" t="s">
        <v>27</v>
      </c>
      <c r="C16" t="s">
        <v>227</v>
      </c>
      <c r="D16" t="s">
        <v>501</v>
      </c>
      <c r="E16" s="5" t="s">
        <v>16</v>
      </c>
      <c r="F16" t="s">
        <v>502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503</v>
      </c>
    </row>
    <row r="21" spans="1:6" x14ac:dyDescent="0.25">
      <c r="A21" t="s">
        <v>504</v>
      </c>
      <c r="B21" t="s">
        <v>13</v>
      </c>
      <c r="C21" t="s">
        <v>14</v>
      </c>
      <c r="D21" t="s">
        <v>505</v>
      </c>
      <c r="E21" s="6" t="s">
        <v>17</v>
      </c>
      <c r="F21" t="s">
        <v>291</v>
      </c>
    </row>
    <row r="23" spans="1:6" x14ac:dyDescent="0.25">
      <c r="A23" t="s">
        <v>331</v>
      </c>
      <c r="B23" t="s">
        <v>13</v>
      </c>
      <c r="C23" t="s">
        <v>15</v>
      </c>
      <c r="D23" t="s">
        <v>506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25">
      <c r="C26" t="s">
        <v>227</v>
      </c>
      <c r="D26" t="s">
        <v>507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508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25">
      <c r="A33" t="s">
        <v>458</v>
      </c>
      <c r="B33" t="s">
        <v>27</v>
      </c>
      <c r="C33" t="s">
        <v>15</v>
      </c>
      <c r="D33" t="s">
        <v>511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512</v>
      </c>
    </row>
    <row r="35" spans="1:6" x14ac:dyDescent="0.25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2024-03-16T18:00:22Z</dcterms:modified>
</cp:coreProperties>
</file>