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500" documentId="114_{AC9F4747-BE0F-452C-A2C8-58738AABDFF9}" xr6:coauthVersionLast="47" xr6:coauthVersionMax="47" xr10:uidLastSave="{82D14CDE-73EE-498A-82DF-9AB4CF81A2E3}"/>
  <bookViews>
    <workbookView xWindow="-108" yWindow="-108" windowWidth="23256" windowHeight="12456" firstSheet="6" activeTab="9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YTD Stats" sheetId="1" r:id="rId10"/>
    <sheet name="Wins-Losses" sheetId="35" r:id="rId11"/>
    <sheet name="Winning Percentile Range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F10" i="1"/>
  <c r="D11" i="1"/>
  <c r="D12" i="1"/>
  <c r="C11" i="1"/>
  <c r="C12" i="1"/>
  <c r="B11" i="1"/>
  <c r="B12" i="1"/>
  <c r="F9" i="1"/>
  <c r="F8" i="1" l="1"/>
  <c r="F6" i="1"/>
  <c r="F5" i="1"/>
  <c r="F12" i="1" l="1"/>
  <c r="F4" i="1"/>
  <c r="F3" i="1" l="1"/>
  <c r="F2" i="1"/>
  <c r="F7" i="1"/>
  <c r="F11" i="1" l="1"/>
</calcChain>
</file>

<file path=xl/sharedStrings.xml><?xml version="1.0" encoding="utf-8"?>
<sst xmlns="http://schemas.openxmlformats.org/spreadsheetml/2006/main" count="1291" uniqueCount="444">
  <si>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</si>
  <si>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</si>
  <si>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</si>
  <si>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</si>
  <si>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</si>
  <si>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</si>
  <si>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</si>
  <si>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</si>
  <si>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</si>
  <si>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</si>
  <si>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</si>
  <si>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</si>
  <si>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</si>
  <si>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</si>
  <si>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</si>
  <si>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</si>
  <si>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</si>
  <si>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</si>
  <si>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</si>
  <si>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</si>
  <si>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</si>
  <si>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</si>
  <si>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</si>
  <si>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</si>
  <si>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</si>
  <si>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</si>
  <si>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</si>
  <si>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</si>
  <si>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</si>
  <si>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</si>
  <si>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</si>
  <si>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</si>
  <si>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</si>
  <si>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</si>
  <si>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</si>
  <si>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</si>
  <si>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</si>
  <si>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</si>
  <si>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</si>
  <si>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</si>
  <si>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</si>
  <si>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</si>
  <si>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</si>
  <si>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</si>
  <si>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</si>
  <si>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</si>
  <si>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</si>
  <si>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</si>
  <si>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</si>
  <si>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</si>
  <si>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</si>
  <si>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</si>
  <si>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</si>
  <si>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</si>
  <si>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</si>
  <si>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</si>
  <si>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</si>
  <si>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</si>
  <si>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</si>
  <si>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</si>
  <si>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</si>
  <si>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</si>
  <si>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</si>
  <si>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</si>
  <si>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</si>
  <si>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</si>
  <si>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</si>
  <si>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</si>
  <si>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</si>
  <si>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</si>
  <si>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</si>
  <si>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</si>
  <si>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</si>
  <si>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</si>
  <si>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</si>
  <si>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</si>
  <si>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</si>
  <si>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</si>
  <si>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</si>
  <si>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</si>
  <si>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</si>
  <si>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</si>
  <si>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</si>
  <si>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</si>
  <si>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</si>
  <si>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</si>
  <si>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</si>
  <si>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</si>
  <si>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</si>
  <si>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</si>
  <si>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</si>
  <si>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</si>
  <si>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</si>
  <si>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</si>
  <si>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</si>
  <si>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</si>
  <si>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</si>
  <si>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</si>
  <si>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</si>
  <si>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</si>
  <si>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</si>
  <si>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</si>
  <si>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</si>
  <si>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</si>
  <si>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</si>
  <si>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</si>
  <si>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</si>
  <si>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</si>
  <si>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</si>
  <si>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</si>
  <si>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</si>
  <si>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</si>
  <si>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</si>
  <si>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</si>
  <si>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</si>
  <si>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</si>
  <si>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</si>
  <si>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</si>
  <si>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</si>
  <si>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</si>
  <si>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</si>
  <si>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</si>
  <si>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</si>
  <si>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</si>
  <si>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</si>
  <si>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</si>
  <si>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</si>
  <si>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</si>
  <si>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</si>
  <si>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</si>
  <si>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</si>
  <si>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</si>
  <si>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</si>
  <si>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</si>
  <si>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</si>
  <si>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</si>
  <si>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</si>
  <si>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</si>
  <si>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</si>
  <si>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</si>
  <si>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</si>
  <si>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</si>
  <si>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</si>
  <si>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</si>
  <si>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</si>
  <si>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</si>
  <si>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</si>
  <si>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</si>
  <si>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</si>
  <si>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</si>
  <si>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</si>
  <si>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</si>
  <si>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</si>
  <si>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</si>
  <si>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</si>
  <si>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</si>
  <si>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</si>
  <si>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</si>
  <si>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</si>
  <si>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</si>
  <si>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</si>
  <si>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</si>
  <si>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</si>
  <si>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</si>
  <si>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</si>
  <si>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</si>
  <si>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</si>
  <si>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</si>
  <si>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</si>
  <si>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</si>
  <si>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</si>
  <si>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</si>
  <si>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</si>
  <si>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</si>
  <si>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</si>
  <si>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</si>
  <si>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</si>
  <si>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</si>
  <si>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</si>
  <si>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</si>
  <si>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</si>
  <si>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</si>
  <si>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</si>
  <si>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</si>
  <si>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</si>
  <si>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</si>
  <si>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</si>
  <si>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</si>
  <si>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</si>
  <si>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</si>
  <si>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</si>
  <si>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</si>
  <si>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</si>
  <si>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</si>
  <si>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</si>
  <si>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</si>
  <si>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</si>
  <si>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</si>
  <si>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</si>
  <si>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</si>
  <si>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</si>
  <si>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</si>
  <si>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</si>
  <si>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</si>
  <si>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</si>
  <si>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</si>
  <si>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</si>
  <si>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</si>
  <si>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</si>
  <si>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</si>
  <si>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</si>
  <si>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</si>
  <si>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</si>
  <si>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</si>
  <si>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</si>
  <si>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</si>
  <si>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</si>
  <si>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</si>
  <si>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</si>
  <si>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</si>
  <si>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</si>
  <si>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</si>
  <si>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</si>
  <si>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</si>
  <si>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</si>
  <si>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</si>
  <si>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</si>
  <si>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</si>
  <si>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</si>
  <si>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</si>
  <si>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</si>
  <si>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</si>
  <si>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</si>
  <si>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</si>
  <si>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</si>
  <si>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</si>
  <si>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</si>
  <si>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</si>
  <si>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</si>
  <si>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</si>
  <si>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</si>
  <si>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</si>
  <si>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</si>
  <si>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</si>
  <si>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</si>
  <si>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</si>
  <si>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</si>
  <si>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</si>
  <si>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</si>
  <si>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</si>
  <si>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</si>
  <si>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</si>
  <si>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</si>
  <si>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</si>
  <si>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</si>
  <si>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</si>
  <si>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</si>
  <si>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</si>
  <si>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</si>
  <si>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</si>
  <si>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</si>
  <si>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</si>
  <si>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</si>
  <si>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</si>
  <si>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</si>
  <si>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</si>
  <si>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</si>
  <si>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</si>
  <si>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</si>
  <si>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</si>
  <si>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</si>
  <si>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</si>
  <si>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</si>
  <si>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</si>
  <si>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</si>
  <si>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</si>
  <si>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</si>
  <si>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</si>
  <si>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</si>
  <si>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</si>
  <si>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</si>
  <si>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</si>
  <si>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</si>
  <si>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</si>
  <si>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</si>
  <si>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</si>
  <si>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</si>
  <si>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</si>
  <si>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</si>
  <si>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</si>
  <si>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</si>
  <si>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</si>
  <si>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</si>
  <si>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</si>
  <si>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</si>
  <si>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</si>
  <si>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</si>
  <si>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</si>
  <si>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</si>
  <si>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</si>
  <si>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</si>
  <si>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</si>
  <si>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</si>
  <si>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</si>
  <si>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</si>
  <si>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</si>
  <si>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</si>
  <si>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</si>
  <si>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</si>
  <si>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</si>
  <si>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</si>
  <si>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</si>
  <si>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</si>
  <si>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</si>
  <si>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</si>
  <si>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</si>
  <si>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</si>
  <si>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</si>
  <si>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</si>
  <si>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</si>
  <si>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</si>
  <si>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</si>
  <si>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</si>
  <si>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</si>
  <si>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</si>
  <si>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</si>
  <si>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</si>
  <si>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</si>
  <si>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</si>
  <si>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</si>
  <si>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</si>
  <si>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</si>
  <si>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</si>
  <si>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</si>
  <si>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</si>
  <si>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</si>
  <si>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</si>
  <si>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</si>
  <si>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</si>
  <si>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</si>
  <si>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</si>
  <si>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</si>
  <si>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</si>
  <si>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</si>
  <si>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</si>
  <si>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</si>
  <si>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</si>
  <si>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</si>
  <si>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</si>
  <si>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</si>
  <si>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</si>
  <si>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</si>
  <si>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</si>
  <si>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</si>
  <si>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</si>
  <si>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</si>
  <si>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</si>
  <si>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</si>
  <si>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</si>
  <si>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</si>
  <si>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</si>
  <si>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</si>
  <si>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</si>
  <si>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</si>
  <si>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</si>
  <si>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</si>
  <si>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</si>
  <si>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</si>
  <si>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</si>
  <si>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</si>
  <si>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</si>
  <si>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</si>
  <si>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</si>
  <si>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</si>
  <si>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</si>
  <si>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</si>
  <si>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</si>
  <si>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</si>
  <si>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</si>
  <si>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</si>
  <si>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</si>
  <si>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</si>
  <si>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</si>
  <si>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</si>
  <si>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</si>
  <si>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</si>
  <si>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</si>
  <si>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</si>
  <si>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</si>
  <si>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</si>
  <si>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MUTUA MADRID OPEN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</si>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</sst>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Stats'!$D$2:$D$10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0C6-96BC-01033B6F323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Stats'!$E$2:$E$10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0C6-96BC-01033B6F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5183"/>
        <c:axId val="290567999"/>
      </c:barChart>
      <c:catAx>
        <c:axId val="7719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999"/>
        <c:crosses val="autoZero"/>
        <c:auto val="1"/>
        <c:lblAlgn val="ctr"/>
        <c:lblOffset val="100"/>
        <c:noMultiLvlLbl val="0"/>
      </c:catAx>
      <c:valAx>
        <c:axId val="2905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Stats'!$F$2:$F$10</c:f>
              <c:numCache>
                <c:formatCode>0%</c:formatCode>
                <c:ptCount val="9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C-45B6-95C1-8A917EAE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82703"/>
        <c:axId val="875483119"/>
      </c:lineChart>
      <c:catAx>
        <c:axId val="87548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3119"/>
        <c:crosses val="autoZero"/>
        <c:auto val="1"/>
        <c:lblAlgn val="ctr"/>
        <c:lblOffset val="100"/>
        <c:noMultiLvlLbl val="0"/>
      </c:catAx>
      <c:valAx>
        <c:axId val="8754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5688D-5400-4B88-AFA9-47E358D6668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873133-7941-4C73-8B20-D039230DB03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E95D-B33D-EDE6-8553-54FF56F93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C47B-25F2-99DF-86DB-0564B2CF0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activeCell="D10" sqref="D10"/>
    </sheetView>
  </sheetViews>
  <sheetFormatPr defaultRowHeight="14.4" x14ac:dyDescent="0.3"/>
  <cols>
    <col min="1" max="1" width="22" bestFit="1" customWidth="1"/>
    <col min="2" max="2" width="9" bestFit="1" customWidth="1"/>
    <col min="3" max="3" width="12.6640625" bestFit="1" customWidth="1"/>
    <col min="4" max="4" width="32.88671875" bestFit="1" customWidth="1"/>
    <col min="5" max="5" width="7.44140625" bestFit="1" customWidth="1"/>
    <col min="6" max="6" width="11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3">
      <c r="C3" t="s">
        <v>11</v>
      </c>
      <c r="D3" t="s">
        <v>46</v>
      </c>
      <c r="E3" s="4" t="s">
        <v>13</v>
      </c>
      <c r="F3" t="s">
        <v>50</v>
      </c>
    </row>
    <row r="4" spans="1:6" x14ac:dyDescent="0.3">
      <c r="C4" t="s">
        <v>15</v>
      </c>
      <c r="D4" t="s">
        <v>47</v>
      </c>
      <c r="E4" s="4" t="s">
        <v>13</v>
      </c>
      <c r="F4" t="s">
        <v>51</v>
      </c>
    </row>
    <row r="5" spans="1:6" x14ac:dyDescent="0.3">
      <c r="C5" t="s">
        <v>16</v>
      </c>
      <c r="D5" t="s">
        <v>48</v>
      </c>
      <c r="E5" s="4" t="s">
        <v>13</v>
      </c>
      <c r="F5" t="s">
        <v>25</v>
      </c>
    </row>
    <row r="6" spans="1:6" x14ac:dyDescent="0.3">
      <c r="C6" t="s">
        <v>17</v>
      </c>
      <c r="D6" t="s">
        <v>49</v>
      </c>
      <c r="E6" s="5" t="s">
        <v>14</v>
      </c>
      <c r="F6" t="s">
        <v>23</v>
      </c>
    </row>
    <row r="8" spans="1:6" x14ac:dyDescent="0.3">
      <c r="A8" t="s">
        <v>41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3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2:D2">
    <cfRule type="duplicateValues" dxfId="4" priority="39"/>
  </conditionalFormatting>
  <conditionalFormatting sqref="C10">
    <cfRule type="duplicateValues" dxfId="3" priority="1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tabSelected="1" workbookViewId="0">
      <selection activeCell="F10" sqref="F10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372</v>
      </c>
      <c r="C1" s="1" t="s">
        <v>373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3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3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3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3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3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0" si="0">(D7-E7)/D7</f>
        <v>#DIV/0!</v>
      </c>
    </row>
    <row r="8" spans="1:6" x14ac:dyDescent="0.3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3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3">
      <c r="A10">
        <v>2023</v>
      </c>
      <c r="B10">
        <v>5</v>
      </c>
      <c r="C10">
        <v>0</v>
      </c>
      <c r="D10">
        <v>5</v>
      </c>
      <c r="E10">
        <v>5</v>
      </c>
      <c r="F10" s="3">
        <f t="shared" si="0"/>
        <v>0</v>
      </c>
    </row>
    <row r="11" spans="1:6" x14ac:dyDescent="0.3">
      <c r="A11" s="1" t="s">
        <v>6</v>
      </c>
      <c r="B11" s="2">
        <f>SUM(B2:B10)</f>
        <v>91</v>
      </c>
      <c r="C11" s="2">
        <f>SUM(C2:C10)</f>
        <v>3</v>
      </c>
      <c r="D11" s="2">
        <f>SUM(D2:D10)</f>
        <v>178</v>
      </c>
      <c r="E11" s="2">
        <f>SUM(E2:E10)</f>
        <v>79</v>
      </c>
      <c r="F11" s="7">
        <f>(D11-E11)/D11</f>
        <v>0.5561797752808989</v>
      </c>
    </row>
    <row r="12" spans="1:6" x14ac:dyDescent="0.3">
      <c r="A12" s="1" t="s">
        <v>369</v>
      </c>
      <c r="B12" s="2">
        <f>AVERAGE(B2:B10)</f>
        <v>10.111111111111111</v>
      </c>
      <c r="C12" s="2">
        <f>AVERAGE(C2:C10)</f>
        <v>0.33333333333333331</v>
      </c>
      <c r="D12" s="2">
        <f>AVERAGE(D2:D10)</f>
        <v>19.777777777777779</v>
      </c>
      <c r="E12" s="2">
        <f>AVERAGE(E2:E10)</f>
        <v>8.7777777777777786</v>
      </c>
      <c r="F12" s="7">
        <f>(D12-E12)/D12</f>
        <v>0.5561797752808989</v>
      </c>
    </row>
  </sheetData>
  <conditionalFormatting sqref="F2:F10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activeCell="D17" sqref="D17"/>
    </sheetView>
  </sheetViews>
  <sheetFormatPr defaultRowHeight="14.4" x14ac:dyDescent="0.3"/>
  <cols>
    <col min="1" max="1" width="22.109375" bestFit="1" customWidth="1"/>
    <col min="2" max="2" width="9" bestFit="1" customWidth="1"/>
    <col min="3" max="3" width="12.6640625" bestFit="1" customWidth="1"/>
    <col min="4" max="4" width="30.4414062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3">
      <c r="C3" t="s">
        <v>11</v>
      </c>
      <c r="D3" t="s">
        <v>56</v>
      </c>
      <c r="E3" s="5" t="s">
        <v>14</v>
      </c>
      <c r="F3" t="s">
        <v>57</v>
      </c>
    </row>
    <row r="5" spans="1:6" x14ac:dyDescent="0.3">
      <c r="A5" t="s">
        <v>41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3">
      <c r="C6" t="s">
        <v>21</v>
      </c>
      <c r="D6" t="s">
        <v>30</v>
      </c>
      <c r="E6" s="5" t="s">
        <v>14</v>
      </c>
      <c r="F6" t="s">
        <v>22</v>
      </c>
    </row>
    <row r="8" spans="1:6" x14ac:dyDescent="0.3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3">
      <c r="C9" t="s">
        <v>11</v>
      </c>
      <c r="D9" t="s">
        <v>42</v>
      </c>
      <c r="E9" s="5" t="s">
        <v>14</v>
      </c>
      <c r="F9" t="s">
        <v>60</v>
      </c>
    </row>
    <row r="11" spans="1:6" x14ac:dyDescent="0.3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3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3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3">
      <c r="C14" t="s">
        <v>16</v>
      </c>
      <c r="D14" t="s">
        <v>62</v>
      </c>
      <c r="E14" s="4" t="s">
        <v>13</v>
      </c>
      <c r="F14" t="s">
        <v>63</v>
      </c>
    </row>
    <row r="15" spans="1:6" x14ac:dyDescent="0.3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3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3">
      <c r="C18" t="s">
        <v>11</v>
      </c>
      <c r="D18" t="s">
        <v>64</v>
      </c>
      <c r="E18" s="4" t="s">
        <v>13</v>
      </c>
      <c r="F18" t="s">
        <v>70</v>
      </c>
    </row>
    <row r="19" spans="1:6" x14ac:dyDescent="0.3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3">
      <c r="C20" t="s">
        <v>16</v>
      </c>
      <c r="D20" t="s">
        <v>38</v>
      </c>
      <c r="E20" s="4" t="s">
        <v>13</v>
      </c>
      <c r="F20" t="s">
        <v>71</v>
      </c>
    </row>
    <row r="21" spans="1:6" x14ac:dyDescent="0.3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3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3">
      <c r="C24" t="s">
        <v>11</v>
      </c>
      <c r="D24" t="s">
        <v>42</v>
      </c>
      <c r="E24" s="4" t="s">
        <v>13</v>
      </c>
      <c r="F24" t="s">
        <v>75</v>
      </c>
    </row>
    <row r="25" spans="1:6" x14ac:dyDescent="0.3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3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3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topLeftCell="A49" workbookViewId="0">
      <selection activeCell="D46" sqref="D46"/>
    </sheetView>
  </sheetViews>
  <sheetFormatPr defaultRowHeight="14.4" x14ac:dyDescent="0.3"/>
  <cols>
    <col min="1" max="1" width="39.332031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3">
      <c r="C3" t="s">
        <v>11</v>
      </c>
      <c r="D3" t="s">
        <v>79</v>
      </c>
      <c r="E3" s="4" t="s">
        <v>13</v>
      </c>
      <c r="F3" t="s">
        <v>36</v>
      </c>
    </row>
    <row r="4" spans="1:6" x14ac:dyDescent="0.3">
      <c r="C4" t="s">
        <v>15</v>
      </c>
      <c r="D4" t="s">
        <v>80</v>
      </c>
      <c r="E4" s="5" t="s">
        <v>14</v>
      </c>
      <c r="F4" t="s">
        <v>81</v>
      </c>
    </row>
    <row r="6" spans="1:6" x14ac:dyDescent="0.3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3">
      <c r="C7" t="s">
        <v>11</v>
      </c>
      <c r="D7" t="s">
        <v>87</v>
      </c>
      <c r="E7" s="4" t="s">
        <v>13</v>
      </c>
      <c r="F7" t="s">
        <v>18</v>
      </c>
    </row>
    <row r="8" spans="1:6" x14ac:dyDescent="0.3">
      <c r="C8" t="s">
        <v>15</v>
      </c>
      <c r="D8" t="s">
        <v>88</v>
      </c>
      <c r="E8" s="4" t="s">
        <v>13</v>
      </c>
      <c r="F8" t="s">
        <v>22</v>
      </c>
    </row>
    <row r="9" spans="1:6" x14ac:dyDescent="0.3">
      <c r="C9" t="s">
        <v>16</v>
      </c>
      <c r="D9" t="s">
        <v>84</v>
      </c>
      <c r="E9" s="4" t="s">
        <v>13</v>
      </c>
      <c r="F9" t="s">
        <v>35</v>
      </c>
    </row>
    <row r="10" spans="1:6" x14ac:dyDescent="0.3">
      <c r="C10" t="s">
        <v>17</v>
      </c>
      <c r="D10" t="s">
        <v>85</v>
      </c>
      <c r="E10" s="4" t="s">
        <v>13</v>
      </c>
      <c r="F10" t="s">
        <v>90</v>
      </c>
    </row>
    <row r="12" spans="1:6" x14ac:dyDescent="0.3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3">
      <c r="C13" t="s">
        <v>11</v>
      </c>
      <c r="D13" t="s">
        <v>94</v>
      </c>
      <c r="E13" s="4" t="s">
        <v>13</v>
      </c>
      <c r="F13" t="s">
        <v>99</v>
      </c>
    </row>
    <row r="14" spans="1:6" x14ac:dyDescent="0.3">
      <c r="C14" t="s">
        <v>15</v>
      </c>
      <c r="D14" t="s">
        <v>95</v>
      </c>
      <c r="E14" s="4" t="s">
        <v>13</v>
      </c>
      <c r="F14" t="s">
        <v>82</v>
      </c>
    </row>
    <row r="15" spans="1:6" x14ac:dyDescent="0.3">
      <c r="C15" t="s">
        <v>16</v>
      </c>
      <c r="D15" t="s">
        <v>96</v>
      </c>
      <c r="E15" s="5" t="s">
        <v>14</v>
      </c>
      <c r="F15" t="s">
        <v>97</v>
      </c>
    </row>
    <row r="17" spans="1:6" x14ac:dyDescent="0.3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3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3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3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3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3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3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3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3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3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3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3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3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3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3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3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3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3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3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3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3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3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3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3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3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3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3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3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3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3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3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3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workbookViewId="0">
      <selection activeCell="D14" sqref="D14"/>
    </sheetView>
  </sheetViews>
  <sheetFormatPr defaultRowHeight="14.4" x14ac:dyDescent="0.3"/>
  <cols>
    <col min="1" max="1" width="32.88671875" bestFit="1" customWidth="1"/>
    <col min="2" max="2" width="9" bestFit="1" customWidth="1"/>
    <col min="3" max="3" width="12.6640625" bestFit="1" customWidth="1"/>
    <col min="4" max="4" width="39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3">
      <c r="C3" t="s">
        <v>11</v>
      </c>
      <c r="D3" t="s">
        <v>169</v>
      </c>
      <c r="E3" s="4" t="s">
        <v>13</v>
      </c>
      <c r="F3" t="s">
        <v>172</v>
      </c>
    </row>
    <row r="4" spans="1:6" x14ac:dyDescent="0.3">
      <c r="C4" t="s">
        <v>15</v>
      </c>
      <c r="D4" t="s">
        <v>170</v>
      </c>
      <c r="E4" s="5" t="s">
        <v>14</v>
      </c>
      <c r="F4" t="s">
        <v>173</v>
      </c>
    </row>
    <row r="6" spans="1:6" x14ac:dyDescent="0.3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3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3">
      <c r="C9" t="s">
        <v>11</v>
      </c>
      <c r="D9" t="s">
        <v>156</v>
      </c>
      <c r="E9" s="4" t="s">
        <v>13</v>
      </c>
      <c r="F9" t="s">
        <v>178</v>
      </c>
    </row>
    <row r="10" spans="1:6" x14ac:dyDescent="0.3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3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3">
      <c r="A14" t="s">
        <v>183</v>
      </c>
      <c r="B14" t="s">
        <v>19</v>
      </c>
      <c r="C14" t="s">
        <v>12</v>
      </c>
      <c r="D14" t="s">
        <v>374</v>
      </c>
      <c r="E14" s="4" t="s">
        <v>13</v>
      </c>
      <c r="F14" t="s">
        <v>82</v>
      </c>
    </row>
    <row r="15" spans="1:6" x14ac:dyDescent="0.3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3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3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3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3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3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3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3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3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3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3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3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3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3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3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3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3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3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3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3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3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3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3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3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3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3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3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3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3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3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3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3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3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3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3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3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3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3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3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3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3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3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3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3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3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3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3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3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3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3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3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topLeftCell="A37" zoomScaleNormal="100" workbookViewId="0">
      <selection activeCell="D48" sqref="D48"/>
    </sheetView>
  </sheetViews>
  <sheetFormatPr defaultRowHeight="14.4" x14ac:dyDescent="0.3"/>
  <cols>
    <col min="1" max="1" width="26.33203125" bestFit="1" customWidth="1"/>
    <col min="2" max="2" width="9" bestFit="1" customWidth="1"/>
    <col min="3" max="3" width="12.6640625" bestFit="1" customWidth="1"/>
    <col min="4" max="4" width="36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3">
      <c r="C3" t="s">
        <v>21</v>
      </c>
      <c r="D3" t="s">
        <v>267</v>
      </c>
      <c r="E3" s="4" t="s">
        <v>13</v>
      </c>
      <c r="F3" t="s">
        <v>273</v>
      </c>
    </row>
    <row r="4" spans="1:6" x14ac:dyDescent="0.3">
      <c r="C4" t="s">
        <v>120</v>
      </c>
      <c r="D4" t="s">
        <v>268</v>
      </c>
      <c r="E4" s="4" t="s">
        <v>13</v>
      </c>
      <c r="F4" t="s">
        <v>274</v>
      </c>
    </row>
    <row r="5" spans="1:6" x14ac:dyDescent="0.3">
      <c r="C5" t="s">
        <v>12</v>
      </c>
      <c r="D5" t="s">
        <v>142</v>
      </c>
      <c r="E5" s="4" t="s">
        <v>13</v>
      </c>
      <c r="F5" t="s">
        <v>275</v>
      </c>
    </row>
    <row r="6" spans="1:6" x14ac:dyDescent="0.3">
      <c r="C6" t="s">
        <v>11</v>
      </c>
      <c r="D6" t="s">
        <v>269</v>
      </c>
      <c r="E6" s="4" t="s">
        <v>13</v>
      </c>
      <c r="F6" t="s">
        <v>164</v>
      </c>
    </row>
    <row r="7" spans="1:6" x14ac:dyDescent="0.3">
      <c r="C7" t="s">
        <v>15</v>
      </c>
      <c r="D7" t="s">
        <v>270</v>
      </c>
      <c r="E7" s="4" t="s">
        <v>13</v>
      </c>
      <c r="F7" t="s">
        <v>276</v>
      </c>
    </row>
    <row r="8" spans="1:6" x14ac:dyDescent="0.3">
      <c r="C8" t="s">
        <v>16</v>
      </c>
      <c r="D8" t="s">
        <v>271</v>
      </c>
      <c r="E8" s="4" t="s">
        <v>13</v>
      </c>
      <c r="F8" t="s">
        <v>82</v>
      </c>
    </row>
    <row r="9" spans="1:6" x14ac:dyDescent="0.3">
      <c r="C9" t="s">
        <v>17</v>
      </c>
      <c r="D9" t="s">
        <v>277</v>
      </c>
      <c r="E9" s="5" t="s">
        <v>14</v>
      </c>
      <c r="F9" t="s">
        <v>272</v>
      </c>
    </row>
    <row r="11" spans="1:6" x14ac:dyDescent="0.3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3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3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3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3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3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3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3">
      <c r="C19" t="s">
        <v>15</v>
      </c>
      <c r="D19" t="s">
        <v>380</v>
      </c>
      <c r="E19" s="4" t="s">
        <v>13</v>
      </c>
      <c r="F19" t="s">
        <v>218</v>
      </c>
    </row>
    <row r="20" spans="1:6" x14ac:dyDescent="0.3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3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3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3">
      <c r="D24" t="s">
        <v>207</v>
      </c>
      <c r="E24" s="4" t="s">
        <v>13</v>
      </c>
      <c r="F24" t="s">
        <v>90</v>
      </c>
    </row>
    <row r="26" spans="1:6" x14ac:dyDescent="0.3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3">
      <c r="C27" t="s">
        <v>11</v>
      </c>
      <c r="D27" t="s">
        <v>43</v>
      </c>
      <c r="E27" s="4" t="s">
        <v>13</v>
      </c>
      <c r="F27" t="s">
        <v>40</v>
      </c>
    </row>
    <row r="28" spans="1:6" x14ac:dyDescent="0.3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3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3">
      <c r="A31" t="s">
        <v>386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3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3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3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3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3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3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3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3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3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3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3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3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3">
      <c r="A47" t="s">
        <v>413</v>
      </c>
      <c r="B47" t="s">
        <v>19</v>
      </c>
      <c r="C47" t="s">
        <v>141</v>
      </c>
      <c r="D47" t="s">
        <v>380</v>
      </c>
      <c r="E47" s="4" t="s">
        <v>13</v>
      </c>
      <c r="F47" t="s">
        <v>316</v>
      </c>
    </row>
    <row r="48" spans="1:6" x14ac:dyDescent="0.3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3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3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3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3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3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3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3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3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3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3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3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3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3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3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3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3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3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A2" sqref="A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opLeftCell="A22" workbookViewId="0">
      <selection activeCell="D15" sqref="D15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1093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3">
      <c r="C3" t="s">
        <v>141</v>
      </c>
      <c r="D3" t="s">
        <v>271</v>
      </c>
      <c r="E3" s="5" t="s">
        <v>14</v>
      </c>
      <c r="F3" t="s">
        <v>134</v>
      </c>
    </row>
    <row r="5" spans="1:6" x14ac:dyDescent="0.3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3">
      <c r="C6" t="s">
        <v>11</v>
      </c>
      <c r="D6" t="s">
        <v>342</v>
      </c>
      <c r="E6" s="4" t="s">
        <v>13</v>
      </c>
      <c r="F6" t="s">
        <v>279</v>
      </c>
    </row>
    <row r="7" spans="1:6" x14ac:dyDescent="0.3">
      <c r="C7" t="s">
        <v>15</v>
      </c>
      <c r="D7" t="s">
        <v>181</v>
      </c>
      <c r="E7" s="4" t="s">
        <v>13</v>
      </c>
      <c r="F7" t="s">
        <v>343</v>
      </c>
    </row>
    <row r="8" spans="1:6" x14ac:dyDescent="0.3">
      <c r="C8" t="s">
        <v>16</v>
      </c>
      <c r="D8" t="s">
        <v>288</v>
      </c>
      <c r="E8" s="5" t="s">
        <v>14</v>
      </c>
      <c r="F8" t="s">
        <v>339</v>
      </c>
    </row>
    <row r="10" spans="1:6" x14ac:dyDescent="0.3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3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3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3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3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3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3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3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3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3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3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3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3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3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3">
      <c r="A30" t="s">
        <v>413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3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3">
      <c r="A33" t="s">
        <v>371</v>
      </c>
      <c r="B33" t="s">
        <v>19</v>
      </c>
      <c r="C33" t="s">
        <v>12</v>
      </c>
      <c r="D33" t="s">
        <v>370</v>
      </c>
      <c r="E33" s="5" t="s">
        <v>14</v>
      </c>
      <c r="F33" t="s">
        <v>18</v>
      </c>
    </row>
    <row r="35" spans="1:6" x14ac:dyDescent="0.3">
      <c r="A35" t="s">
        <v>146</v>
      </c>
      <c r="B35" t="s">
        <v>19</v>
      </c>
      <c r="C35" t="s">
        <v>127</v>
      </c>
      <c r="D35" t="s">
        <v>375</v>
      </c>
      <c r="E35" s="4" t="s">
        <v>13</v>
      </c>
      <c r="F35" t="s">
        <v>376</v>
      </c>
    </row>
    <row r="36" spans="1:6" x14ac:dyDescent="0.3">
      <c r="C36" t="s">
        <v>141</v>
      </c>
      <c r="D36" t="s">
        <v>377</v>
      </c>
      <c r="E36" s="4" t="s">
        <v>13</v>
      </c>
      <c r="F36" t="s">
        <v>164</v>
      </c>
    </row>
    <row r="37" spans="1:6" x14ac:dyDescent="0.3">
      <c r="C37" t="s">
        <v>12</v>
      </c>
      <c r="D37" t="s">
        <v>378</v>
      </c>
      <c r="E37" s="4" t="s">
        <v>13</v>
      </c>
      <c r="F37" t="s">
        <v>242</v>
      </c>
    </row>
    <row r="38" spans="1:6" x14ac:dyDescent="0.3">
      <c r="C38" t="s">
        <v>11</v>
      </c>
      <c r="D38" t="s">
        <v>352</v>
      </c>
      <c r="E38" s="5" t="s">
        <v>14</v>
      </c>
      <c r="F38" t="s">
        <v>379</v>
      </c>
    </row>
    <row r="40" spans="1:6" x14ac:dyDescent="0.3">
      <c r="A40" t="s">
        <v>381</v>
      </c>
      <c r="B40" t="s">
        <v>19</v>
      </c>
      <c r="C40" t="s">
        <v>12</v>
      </c>
      <c r="D40" t="s">
        <v>382</v>
      </c>
      <c r="E40" s="5" t="s">
        <v>14</v>
      </c>
      <c r="F40" t="s">
        <v>179</v>
      </c>
    </row>
    <row r="42" spans="1:6" x14ac:dyDescent="0.3">
      <c r="A42" t="s">
        <v>386</v>
      </c>
      <c r="B42" t="s">
        <v>19</v>
      </c>
      <c r="C42" t="s">
        <v>141</v>
      </c>
      <c r="D42" t="s">
        <v>383</v>
      </c>
      <c r="E42" s="4" t="s">
        <v>13</v>
      </c>
      <c r="F42" t="s">
        <v>384</v>
      </c>
    </row>
    <row r="43" spans="1:6" x14ac:dyDescent="0.3">
      <c r="C43" t="s">
        <v>12</v>
      </c>
      <c r="D43" t="s">
        <v>311</v>
      </c>
      <c r="E43" s="5" t="s">
        <v>14</v>
      </c>
      <c r="F43" t="s">
        <v>385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topLeftCell="A25" workbookViewId="0">
      <selection activeCell="D32" sqref="D32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388</v>
      </c>
      <c r="B2" t="s">
        <v>92</v>
      </c>
      <c r="C2" t="s">
        <v>12</v>
      </c>
      <c r="D2" t="s">
        <v>387</v>
      </c>
      <c r="E2" s="4" t="s">
        <v>13</v>
      </c>
      <c r="F2" t="s">
        <v>385</v>
      </c>
    </row>
    <row r="3" spans="1:6" x14ac:dyDescent="0.3">
      <c r="C3" t="s">
        <v>11</v>
      </c>
      <c r="D3" t="s">
        <v>117</v>
      </c>
      <c r="E3" s="5" t="s">
        <v>14</v>
      </c>
      <c r="F3" t="s">
        <v>389</v>
      </c>
    </row>
    <row r="5" spans="1:6" x14ac:dyDescent="0.3">
      <c r="A5" t="s">
        <v>390</v>
      </c>
      <c r="B5" t="s">
        <v>92</v>
      </c>
      <c r="C5" t="s">
        <v>141</v>
      </c>
      <c r="D5" t="s">
        <v>383</v>
      </c>
      <c r="E5" s="4" t="s">
        <v>13</v>
      </c>
      <c r="F5" t="s">
        <v>392</v>
      </c>
    </row>
    <row r="6" spans="1:6" x14ac:dyDescent="0.3">
      <c r="C6" t="s">
        <v>12</v>
      </c>
      <c r="D6" t="s">
        <v>391</v>
      </c>
      <c r="E6" s="4" t="s">
        <v>13</v>
      </c>
      <c r="F6" t="s">
        <v>98</v>
      </c>
    </row>
    <row r="7" spans="1:6" x14ac:dyDescent="0.3">
      <c r="C7" t="s">
        <v>11</v>
      </c>
      <c r="D7" t="s">
        <v>290</v>
      </c>
      <c r="E7" s="5" t="s">
        <v>14</v>
      </c>
      <c r="F7" t="s">
        <v>273</v>
      </c>
    </row>
    <row r="9" spans="1:6" x14ac:dyDescent="0.3">
      <c r="A9" t="s">
        <v>393</v>
      </c>
      <c r="B9" t="s">
        <v>92</v>
      </c>
      <c r="C9" t="s">
        <v>141</v>
      </c>
      <c r="D9" t="s">
        <v>394</v>
      </c>
      <c r="E9" s="4" t="s">
        <v>13</v>
      </c>
      <c r="F9" t="s">
        <v>395</v>
      </c>
    </row>
    <row r="10" spans="1:6" x14ac:dyDescent="0.3">
      <c r="C10" t="s">
        <v>12</v>
      </c>
      <c r="D10" t="s">
        <v>396</v>
      </c>
      <c r="E10" s="4" t="s">
        <v>13</v>
      </c>
      <c r="F10" t="s">
        <v>194</v>
      </c>
    </row>
    <row r="11" spans="1:6" x14ac:dyDescent="0.3">
      <c r="C11" t="s">
        <v>11</v>
      </c>
      <c r="D11" t="s">
        <v>397</v>
      </c>
      <c r="E11" s="4" t="s">
        <v>13</v>
      </c>
      <c r="F11" t="s">
        <v>164</v>
      </c>
    </row>
    <row r="12" spans="1:6" x14ac:dyDescent="0.3">
      <c r="C12" t="s">
        <v>15</v>
      </c>
      <c r="D12" t="s">
        <v>398</v>
      </c>
      <c r="E12" s="5" t="s">
        <v>14</v>
      </c>
      <c r="F12" t="s">
        <v>399</v>
      </c>
    </row>
    <row r="14" spans="1:6" x14ac:dyDescent="0.3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400</v>
      </c>
    </row>
    <row r="15" spans="1:6" x14ac:dyDescent="0.3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3">
      <c r="A17" t="s">
        <v>401</v>
      </c>
      <c r="B17" t="s">
        <v>114</v>
      </c>
      <c r="C17" t="s">
        <v>12</v>
      </c>
      <c r="D17" t="s">
        <v>402</v>
      </c>
      <c r="E17" s="4" t="s">
        <v>13</v>
      </c>
      <c r="F17" t="s">
        <v>403</v>
      </c>
    </row>
    <row r="18" spans="1:6" x14ac:dyDescent="0.3">
      <c r="C18" t="s">
        <v>11</v>
      </c>
      <c r="D18" t="s">
        <v>321</v>
      </c>
      <c r="E18" s="5" t="s">
        <v>14</v>
      </c>
      <c r="F18" t="s">
        <v>404</v>
      </c>
    </row>
    <row r="20" spans="1:6" x14ac:dyDescent="0.3">
      <c r="A20" t="s">
        <v>405</v>
      </c>
      <c r="B20" t="s">
        <v>114</v>
      </c>
      <c r="C20" t="s">
        <v>12</v>
      </c>
      <c r="D20" t="s">
        <v>95</v>
      </c>
      <c r="E20" s="4" t="s">
        <v>13</v>
      </c>
      <c r="F20" t="s">
        <v>406</v>
      </c>
    </row>
    <row r="21" spans="1:6" x14ac:dyDescent="0.3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3">
      <c r="C22" t="s">
        <v>15</v>
      </c>
      <c r="D22" t="s">
        <v>407</v>
      </c>
      <c r="E22" s="4" t="s">
        <v>13</v>
      </c>
      <c r="F22" t="s">
        <v>90</v>
      </c>
    </row>
    <row r="23" spans="1:6" x14ac:dyDescent="0.3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3">
      <c r="C24" t="s">
        <v>17</v>
      </c>
      <c r="D24" t="s">
        <v>408</v>
      </c>
      <c r="E24" s="5" t="s">
        <v>14</v>
      </c>
      <c r="F24" t="s">
        <v>410</v>
      </c>
    </row>
    <row r="26" spans="1:6" x14ac:dyDescent="0.3">
      <c r="A26" t="s">
        <v>126</v>
      </c>
      <c r="B26" t="s">
        <v>114</v>
      </c>
      <c r="C26" t="s">
        <v>127</v>
      </c>
      <c r="D26" t="s">
        <v>409</v>
      </c>
      <c r="E26" s="4" t="s">
        <v>13</v>
      </c>
      <c r="F26" t="s">
        <v>208</v>
      </c>
    </row>
    <row r="27" spans="1:6" x14ac:dyDescent="0.3">
      <c r="C27" t="s">
        <v>141</v>
      </c>
      <c r="D27" t="s">
        <v>411</v>
      </c>
      <c r="E27" s="5" t="s">
        <v>14</v>
      </c>
      <c r="F27" t="s">
        <v>247</v>
      </c>
    </row>
    <row r="29" spans="1:6" x14ac:dyDescent="0.3">
      <c r="A29" t="s">
        <v>412</v>
      </c>
      <c r="B29" t="s">
        <v>19</v>
      </c>
      <c r="C29" t="s">
        <v>12</v>
      </c>
      <c r="D29" t="s">
        <v>382</v>
      </c>
      <c r="E29" s="5" t="s">
        <v>14</v>
      </c>
      <c r="F29" t="s">
        <v>18</v>
      </c>
    </row>
    <row r="31" spans="1:6" x14ac:dyDescent="0.3">
      <c r="A31" t="s">
        <v>413</v>
      </c>
      <c r="B31" t="s">
        <v>19</v>
      </c>
      <c r="C31" t="s">
        <v>141</v>
      </c>
      <c r="D31" t="s">
        <v>317</v>
      </c>
      <c r="E31" s="4" t="s">
        <v>13</v>
      </c>
      <c r="F31" t="s">
        <v>414</v>
      </c>
    </row>
    <row r="32" spans="1:6" x14ac:dyDescent="0.3">
      <c r="C32" t="s">
        <v>12</v>
      </c>
      <c r="D32" t="s">
        <v>361</v>
      </c>
      <c r="E32" s="4" t="s">
        <v>13</v>
      </c>
      <c r="F32" t="s">
        <v>417</v>
      </c>
    </row>
    <row r="33" spans="1:6" x14ac:dyDescent="0.3">
      <c r="C33" t="s">
        <v>11</v>
      </c>
      <c r="D33" t="s">
        <v>415</v>
      </c>
      <c r="E33" s="5" t="s">
        <v>14</v>
      </c>
      <c r="F33" t="s">
        <v>416</v>
      </c>
    </row>
    <row r="35" spans="1:6" x14ac:dyDescent="0.3">
      <c r="A35" t="s">
        <v>146</v>
      </c>
      <c r="B35" t="s">
        <v>19</v>
      </c>
      <c r="C35" t="s">
        <v>127</v>
      </c>
      <c r="D35" t="s">
        <v>418</v>
      </c>
      <c r="E35" s="4" t="s">
        <v>13</v>
      </c>
      <c r="F35" t="s">
        <v>419</v>
      </c>
    </row>
    <row r="36" spans="1:6" x14ac:dyDescent="0.3">
      <c r="C36" t="s">
        <v>141</v>
      </c>
      <c r="D36" t="s">
        <v>420</v>
      </c>
      <c r="E36" s="4" t="s">
        <v>13</v>
      </c>
      <c r="F36" t="s">
        <v>31</v>
      </c>
    </row>
    <row r="37" spans="1:6" x14ac:dyDescent="0.3">
      <c r="C37" t="s">
        <v>12</v>
      </c>
      <c r="D37" t="s">
        <v>408</v>
      </c>
      <c r="E37" s="5" t="s">
        <v>14</v>
      </c>
      <c r="F37" t="s">
        <v>134</v>
      </c>
    </row>
    <row r="39" spans="1:6" x14ac:dyDescent="0.3">
      <c r="A39" t="s">
        <v>421</v>
      </c>
      <c r="B39" t="s">
        <v>19</v>
      </c>
      <c r="C39" t="s">
        <v>12</v>
      </c>
      <c r="D39" t="s">
        <v>422</v>
      </c>
      <c r="E39" s="4" t="s">
        <v>13</v>
      </c>
      <c r="F39" t="s">
        <v>423</v>
      </c>
    </row>
    <row r="40" spans="1:6" x14ac:dyDescent="0.3">
      <c r="C40" t="s">
        <v>11</v>
      </c>
      <c r="D40" t="s">
        <v>424</v>
      </c>
      <c r="E40" s="5" t="s">
        <v>14</v>
      </c>
      <c r="F40" t="s">
        <v>425</v>
      </c>
    </row>
    <row r="42" spans="1:6" x14ac:dyDescent="0.3">
      <c r="A42" t="s">
        <v>426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3">
      <c r="C43" t="s">
        <v>12</v>
      </c>
      <c r="D43" t="s">
        <v>427</v>
      </c>
      <c r="E43" s="4" t="s">
        <v>13</v>
      </c>
      <c r="F43" t="s">
        <v>428</v>
      </c>
    </row>
    <row r="44" spans="1:6" x14ac:dyDescent="0.3">
      <c r="C44" t="s">
        <v>11</v>
      </c>
      <c r="D44" t="s">
        <v>290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15"/>
  <sheetViews>
    <sheetView workbookViewId="0">
      <selection activeCell="A15" activeCellId="4" sqref="A2 A5 A8 A13 A15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433</v>
      </c>
      <c r="B2" t="s">
        <v>19</v>
      </c>
      <c r="C2" t="s">
        <v>12</v>
      </c>
      <c r="D2" t="s">
        <v>307</v>
      </c>
      <c r="E2" s="4" t="s">
        <v>13</v>
      </c>
      <c r="F2" t="s">
        <v>430</v>
      </c>
    </row>
    <row r="3" spans="1:6" x14ac:dyDescent="0.3">
      <c r="A3" s="9"/>
      <c r="C3" t="s">
        <v>11</v>
      </c>
      <c r="D3" t="s">
        <v>431</v>
      </c>
      <c r="E3" s="5" t="s">
        <v>14</v>
      </c>
      <c r="F3" t="s">
        <v>106</v>
      </c>
    </row>
    <row r="5" spans="1:6" x14ac:dyDescent="0.3">
      <c r="A5" s="9" t="s">
        <v>174</v>
      </c>
      <c r="B5" t="s">
        <v>19</v>
      </c>
      <c r="C5" t="s">
        <v>127</v>
      </c>
      <c r="D5" t="s">
        <v>288</v>
      </c>
      <c r="E5" s="4" t="s">
        <v>13</v>
      </c>
      <c r="F5" t="s">
        <v>31</v>
      </c>
    </row>
    <row r="6" spans="1:6" x14ac:dyDescent="0.3">
      <c r="A6" s="9"/>
      <c r="C6" t="s">
        <v>141</v>
      </c>
      <c r="D6" t="s">
        <v>432</v>
      </c>
      <c r="E6" s="5" t="s">
        <v>14</v>
      </c>
      <c r="F6" t="s">
        <v>429</v>
      </c>
    </row>
    <row r="8" spans="1:6" x14ac:dyDescent="0.3">
      <c r="A8" s="9" t="s">
        <v>434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3">
      <c r="C9" t="s">
        <v>11</v>
      </c>
      <c r="D9" t="s">
        <v>435</v>
      </c>
      <c r="E9" s="4" t="s">
        <v>13</v>
      </c>
      <c r="F9" t="s">
        <v>40</v>
      </c>
    </row>
    <row r="10" spans="1:6" x14ac:dyDescent="0.3">
      <c r="C10" t="s">
        <v>15</v>
      </c>
      <c r="D10" t="s">
        <v>436</v>
      </c>
      <c r="E10" s="4" t="s">
        <v>13</v>
      </c>
      <c r="F10" t="s">
        <v>439</v>
      </c>
    </row>
    <row r="11" spans="1:6" x14ac:dyDescent="0.3">
      <c r="C11" t="s">
        <v>16</v>
      </c>
      <c r="D11" t="s">
        <v>437</v>
      </c>
      <c r="E11" s="5" t="s">
        <v>14</v>
      </c>
      <c r="F11" t="s">
        <v>438</v>
      </c>
    </row>
    <row r="13" spans="1:6" x14ac:dyDescent="0.3">
      <c r="A13" t="s">
        <v>440</v>
      </c>
      <c r="B13" t="s">
        <v>19</v>
      </c>
      <c r="C13" t="s">
        <v>12</v>
      </c>
      <c r="D13" t="s">
        <v>441</v>
      </c>
      <c r="E13" s="5" t="s">
        <v>14</v>
      </c>
      <c r="F13" t="s">
        <v>442</v>
      </c>
    </row>
    <row r="15" spans="1:6" x14ac:dyDescent="0.3">
      <c r="A15" t="s">
        <v>443</v>
      </c>
      <c r="B15" t="s">
        <v>19</v>
      </c>
      <c r="C15" t="s">
        <v>141</v>
      </c>
      <c r="D15" t="s">
        <v>411</v>
      </c>
      <c r="E15" s="5" t="s">
        <v>14</v>
      </c>
      <c r="F15" t="s">
        <v>104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2023-02-21T21:37:28Z</dcterms:modified>
</cp:coreProperties>
</file>