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76" documentId="13_ncr:1_{F6469CD4-71D5-4FC5-9E84-085662C9327F}" xr6:coauthVersionLast="47" xr6:coauthVersionMax="47" xr10:uidLastSave="{EBEC02B8-F4FF-4C64-B9AF-BAB21BFCF125}"/>
  <bookViews>
    <workbookView xWindow="-108" yWindow="-108" windowWidth="23256" windowHeight="12456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<sst xmlns="http://schemas.openxmlformats.org/spreadsheetml/2006/main" count="5133" uniqueCount="1075">
  <si>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</si>
  <si>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</si>
  <si>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</si>
  <si>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</si>
  <si>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</si>
  <si>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</si>
  <si>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</si>
  <si>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</si>
  <si>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</si>
  <si>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</si>
  <si>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</si>
  <si>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</si>
  <si>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</si>
  <si>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</si>
  <si>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</si>
  <si>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</si>
  <si>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</si>
  <si>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</si>
  <si>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</si>
  <si>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</si>
  <si>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</si>
  <si>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</si>
  <si>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</si>
  <si>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</si>
  <si>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</si>
  <si>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</si>
  <si>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</si>
  <si>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</si>
  <si>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</si>
  <si>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</si>
  <si>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</si>
  <si>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</si>
  <si>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</si>
  <si>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</si>
  <si>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</si>
  <si>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</si>
  <si>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</si>
  <si>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</si>
  <si>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</si>
  <si>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</si>
  <si>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</si>
  <si>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</si>
  <si>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</si>
  <si>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</si>
  <si>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</si>
  <si>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</si>
  <si>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</si>
  <si>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</si>
  <si>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</si>
  <si>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</si>
  <si>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</si>
  <si>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</si>
  <si>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</si>
  <si>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</si>
  <si>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</si>
  <si>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</si>
  <si>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</si>
  <si>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</si>
  <si>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</si>
  <si>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</si>
  <si>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</si>
  <si>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</si>
  <si>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</si>
  <si>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</si>
  <si>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</si>
  <si>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</si>
  <si>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</si>
  <si>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</si>
  <si>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</si>
  <si>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</si>
  <si>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</si>
  <si>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</si>
  <si>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</si>
  <si>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</si>
  <si>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</si>
  <si>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</si>
  <si>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</si>
  <si>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</si>
  <si>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</si>
  <si>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</si>
  <si>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</si>
  <si>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</si>
  <si>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</si>
  <si>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</si>
  <si>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</si>
  <si>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</si>
  <si>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</si>
  <si>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</si>
  <si>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</si>
  <si>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</si>
  <si>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</si>
  <si>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</si>
  <si>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</si>
  <si>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</si>
  <si>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</si>
  <si>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</si>
  <si>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</si>
  <si>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</si>
  <si>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</si>
  <si>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</si>
  <si>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</si>
  <si>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</si>
  <si>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</si>
  <si>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</si>
  <si>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</si>
  <si>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</si>
  <si>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</si>
  <si>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</si>
  <si>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</si>
  <si>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</si>
  <si>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</si>
  <si>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</si>
  <si>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</si>
  <si>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</si>
  <si>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</si>
  <si>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</si>
  <si>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</si>
  <si>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</si>
  <si>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</si>
  <si>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</si>
  <si>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</si>
  <si>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</si>
  <si>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</si>
  <si>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</si>
  <si>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</si>
  <si>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</si>
  <si>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</si>
  <si>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</si>
  <si>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</si>
  <si>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</si>
  <si>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</si>
  <si>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</si>
  <si>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</si>
  <si>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</si>
  <si>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</si>
  <si>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</si>
  <si>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</si>
  <si>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</si>
  <si>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</si>
  <si>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</si>
  <si>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</si>
  <si>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</si>
  <si>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</si>
  <si>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</si>
  <si>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</si>
  <si>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</si>
  <si>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</si>
  <si>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</si>
  <si>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</si>
  <si>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</si>
  <si>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</si>
  <si>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</si>
  <si>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</si>
  <si>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</si>
  <si>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</si>
  <si>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</si>
  <si>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</si>
  <si>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</si>
  <si>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</si>
  <si>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</si>
  <si>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</si>
  <si>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</si>
  <si>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</si>
  <si>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</si>
  <si>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</si>
  <si>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</si>
  <si>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</si>
  <si>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</si>
  <si>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</si>
  <si>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</si>
  <si>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</si>
  <si>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</si>
  <si>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</si>
  <si>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</si>
  <si>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</si>
  <si>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</si>
  <si>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</si>
  <si>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</si>
  <si>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</si>
  <si>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</si>
  <si>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</si>
  <si>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</si>
  <si>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</si>
  <si>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</si>
  <si>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</si>
  <si>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</si>
  <si>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</si>
  <si>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</si>
  <si>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</si>
  <si>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</si>
  <si>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</si>
  <si>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</si>
  <si>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</si>
  <si>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</si>
  <si>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</si>
  <si>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</si>
  <si>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</si>
  <si>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</si>
  <si>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</si>
  <si>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</si>
  <si>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</si>
  <si>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</si>
  <si>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</si>
  <si>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</si>
  <si>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</si>
  <si>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</si>
  <si>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</si>
  <si>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</si>
  <si>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</si>
  <si>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</si>
  <si>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</si>
  <si>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</si>
  <si>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</si>
  <si>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</si>
  <si>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</si>
  <si>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</si>
  <si>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</si>
  <si>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</si>
  <si>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</si>
  <si>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</si>
  <si>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</si>
  <si>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</si>
  <si>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</si>
  <si>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</si>
  <si>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</si>
  <si>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</si>
  <si>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</si>
  <si>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</si>
  <si>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</si>
  <si>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</si>
  <si>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</si>
  <si>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</si>
  <si>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</si>
  <si>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</si>
  <si>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</si>
  <si>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</si>
  <si>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</si>
  <si>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</si>
  <si>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</si>
  <si>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</si>
  <si>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</si>
  <si>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</si>
  <si>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</si>
  <si>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</si>
  <si>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</si>
  <si>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</si>
  <si>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</si>
  <si>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</si>
  <si>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</si>
  <si>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</si>
  <si>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</si>
  <si>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</si>
  <si>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</si>
  <si>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</si>
  <si>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</si>
  <si>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</si>
  <si>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</si>
  <si>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</si>
  <si>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</si>
  <si>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</si>
  <si>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</si>
  <si>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</si>
  <si>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</si>
  <si>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</si>
  <si>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</si>
  <si>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</si>
  <si>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</si>
  <si>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</si>
  <si>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</si>
  <si>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</si>
  <si>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</si>
  <si>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</si>
  <si>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</si>
  <si>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</si>
  <si>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</si>
  <si>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</si>
  <si>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</si>
  <si>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</si>
  <si>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</si>
  <si>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</si>
  <si>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</si>
  <si>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</si>
  <si>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</si>
  <si>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</si>
  <si>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</si>
  <si>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</si>
  <si>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</si>
  <si>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</si>
  <si>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</si>
  <si>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</si>
  <si>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</si>
  <si>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</si>
  <si>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</si>
  <si>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</si>
  <si>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</si>
  <si>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</si>
  <si>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</si>
  <si>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</si>
  <si>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</si>
  <si>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</si>
  <si>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</si>
  <si>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</si>
  <si>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</si>
  <si>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</si>
  <si>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</si>
  <si>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</si>
  <si>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</si>
  <si>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</si>
  <si>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</si>
  <si>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</si>
  <si>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</si>
  <si>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</si>
  <si>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</si>
  <si>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</si>
  <si>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</si>
  <si>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</si>
  <si>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</si>
  <si>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</si>
  <si>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</si>
  <si>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</si>
  <si>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</si>
  <si>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</si>
  <si>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</si>
  <si>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</si>
  <si>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</si>
  <si>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</si>
  <si>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</si>
  <si>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</si>
  <si>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</si>
  <si>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</si>
  <si>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</si>
  <si>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</si>
  <si>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</si>
  <si>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</si>
  <si>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</si>
  <si>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</si>
  <si>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</si>
  <si>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</si>
  <si>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</si>
  <si>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</si>
  <si>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</si>
  <si>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</si>
  <si>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</si>
  <si>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</si>
  <si>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</si>
  <si>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</si>
  <si>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</si>
  <si>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</si>
  <si>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</si>
  <si>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</si>
  <si>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</si>
  <si>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</si>
  <si>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</si>
  <si>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</si>
  <si>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</si>
  <si>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</si>
  <si>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</si>
  <si>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</si>
  <si>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</si>
  <si>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</si>
  <si>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</si>
  <si>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</si>
  <si>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</si>
  <si>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</si>
  <si>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</si>
  <si>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</si>
  <si>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</si>
  <si>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</si>
  <si>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</si>
  <si>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</si>
  <si>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</si>
  <si>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</si>
  <si>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</si>
  <si>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</si>
  <si>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</si>
  <si>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</si>
  <si>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</si>
  <si>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</si>
  <si>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</si>
  <si>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</si>
  <si>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</si>
  <si>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</si>
  <si>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</si>
  <si>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</si>
  <si>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</si>
  <si>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</si>
  <si>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</si>
  <si>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</si>
  <si>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</si>
  <si>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</si>
  <si>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</si>
  <si>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</si>
  <si>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</si>
  <si>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</si>
  <si>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</si>
  <si>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</si>
  <si>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</si>
  <si>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</si>
  <si>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</si>
  <si>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</si>
  <si>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</si>
  <si>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</si>
  <si>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</si>
  <si>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</si>
  <si>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</si>
  <si>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</si>
  <si>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</si>
  <si>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</si>
  <si>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</si>
  <si>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</si>
  <si>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</si>
  <si>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</si>
  <si>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</si>
  <si>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</si>
  <si>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</si>
  <si>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</si>
  <si>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</si>
  <si>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</si>
  <si>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</si>
  <si>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</si>
  <si>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</si>
  <si>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</si>
  <si>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</si>
  <si>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</si>
  <si>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</si>
  <si>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</si>
  <si>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</si>
  <si>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</si>
  <si>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</si>
  <si>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</si>
  <si>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</si>
  <si>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</si>
  <si>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</si>
  <si>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</si>
  <si>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</si>
  <si>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</si>
  <si>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</si>
  <si>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</si>
  <si>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</si>
  <si>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</si>
  <si>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</si>
  <si>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</si>
  <si>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</si>
  <si>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</si>
  <si>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</si>
  <si>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</si>
  <si>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</si>
  <si>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</si>
  <si>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</si>
  <si>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</si>
  <si>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</si>
  <si>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</si>
  <si>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</si>
  <si>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</si>
  <si>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</si>
  <si>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</si>
  <si>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</si>
  <si>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</si>
  <si>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</si>
  <si>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</si>
  <si>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</si>
  <si>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</si>
  <si>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</si>
  <si>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</si>
  <si>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</si>
  <si>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</si>
  <si>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</si>
  <si>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</si>
  <si>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</si>
  <si>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</si>
  <si>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</si>
  <si>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</si>
  <si>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</si>
  <si>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</si>
  <si>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</si>
  <si>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</si>
  <si>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</si>
  <si>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</si>
  <si>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</si>
  <si>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</si>
  <si>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</si>
  <si>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</si>
  <si>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</si>
  <si>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</si>
  <si>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</si>
  <si>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</si>
  <si>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</si>
  <si>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</si>
  <si>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</si>
  <si>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</si>
  <si>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</si>
  <si>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</si>
  <si>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</si>
  <si>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</si>
  <si>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</si>
  <si>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</si>
  <si>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</si>
  <si>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</si>
  <si>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</si>
  <si>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</si>
  <si>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</si>
  <si>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</si>
  <si>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</si>
  <si>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</si>
  <si>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</si>
  <si>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</si>
  <si>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</si>
  <si>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</si>
  <si>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</si>
  <si>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</si>
  <si>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</si>
  <si>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</si>
  <si>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</si>
  <si>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</si>
  <si>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</si>
  <si>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</si>
  <si>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</si>
  <si>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</si>
  <si>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</si>
  <si>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</si>
  <si>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</si>
  <si>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</si>
  <si>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</si>
  <si>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</si>
  <si>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</si>
  <si>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</si>
  <si>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</si>
  <si>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</si>
  <si>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</si>
  <si>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</si>
  <si>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</si>
  <si>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</si>
  <si>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</si>
  <si>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</si>
  <si>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</si>
  <si>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</si>
  <si>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</si>
  <si>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</si>
  <si>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</si>
  <si>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</si>
  <si>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</si>
  <si>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</si>
  <si>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</si>
  <si>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</si>
  <si>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</si>
  <si>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</si>
  <si>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</si>
  <si>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</si>
  <si>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</si>
  <si>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</si>
  <si>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</si>
  <si>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</si>
  <si>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</si>
  <si>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</si>
  <si>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</si>
  <si>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</si>
  <si>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</si>
  <si>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</si>
  <si>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</si>
  <si>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</si>
  <si>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</si>
  <si>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</si>
  <si>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</si>
  <si>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</si>
  <si>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</si>
  <si>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</si>
  <si>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</si>
  <si>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</si>
  <si>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</si>
  <si>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</si>
  <si>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</si>
  <si>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</si>
  <si>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</si>
  <si>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</si>
  <si>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</si>
  <si>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</si>
  <si>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</si>
  <si>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</si>
  <si>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</si>
  <si>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</si>
  <si>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</si>
  <si>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</si>
  <si>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</si>
  <si>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</si>
  <si>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</si>
  <si>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</si>
  <si>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</si>
  <si>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</si>
  <si>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</si>
  <si>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</si>
  <si>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</si>
  <si>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</si>
  <si>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</si>
  <si>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</si>
  <si>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</si>
  <si>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</si>
  <si>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</si>
  <si>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</si>
  <si>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</si>
  <si>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</si>
  <si>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</si>
  <si>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</si>
  <si>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</si>
  <si>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</si>
  <si>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</si>
  <si>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</si>
  <si>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</si>
  <si>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</si>
  <si>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</si>
  <si>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</si>
  <si>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</si>
  <si>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</si>
  <si>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</si>
  <si>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</si>
  <si>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</si>
  <si>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</si>
  <si>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</si>
  <si>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</si>
  <si>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</si>
  <si>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</si>
  <si>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</si>
  <si>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</si>
  <si>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</si>
  <si>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</si>
  <si>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</si>
  <si>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</si>
  <si>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</si>
  <si>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</si>
  <si>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</si>
  <si>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</si>
  <si>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</si>
  <si>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</si>
  <si>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</si>
  <si>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</si>
  <si>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</si>
  <si>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</si>
  <si>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</si>
  <si>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</si>
  <si>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</si>
  <si>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</si>
  <si>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</si>
  <si>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</si>
  <si>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</si>
  <si>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</si>
  <si>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</si>
  <si>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</si>
  <si>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</si>
  <si>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</si>
  <si>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</si>
  <si>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</si>
  <si>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</si>
  <si>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</si>
  <si>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</si>
  <si>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</si>
  <si>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</si>
  <si>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</si>
  <si>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</si>
  <si>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</si>
  <si>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</si>
  <si>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</si>
  <si>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</si>
  <si>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</si>
  <si>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</si>
  <si>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</si>
  <si>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</si>
  <si>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</si>
  <si>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</si>
  <si>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</si>
  <si>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</si>
  <si>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</si>
  <si>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</si>
  <si>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</si>
  <si>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</si>
  <si>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</si>
  <si>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</si>
  <si>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</si>
  <si>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</si>
  <si>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</si>
  <si>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</si>
  <si>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</si>
  <si>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</si>
  <si>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</si>
  <si>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</si>
  <si>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</si>
  <si>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</si>
  <si>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</si>
  <si>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</si>
  <si>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</si>
  <si>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</si>
  <si>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</si>
  <si>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</si>
  <si>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</si>
  <si>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</si>
  <si>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</si>
  <si>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</si>
  <si>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</si>
  <si>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</si>
  <si>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</si>
  <si>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</si>
  <si>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</si>
  <si>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</si>
  <si>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</si>
  <si>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</si>
  <si>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</si>
  <si>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</si>
  <si>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</si>
  <si>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</si>
  <si>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</si>
  <si>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</si>
  <si>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</si>
  <si>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</si>
  <si>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</si>
  <si>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</si>
  <si>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</si>
  <si>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</si>
  <si>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</si>
  <si>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</si>
  <si>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</si>
  <si>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</si>
  <si>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</si>
  <si>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</si>
  <si>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</si>
  <si>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</si>
  <si>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</si>
  <si>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</si>
  <si>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</si>
  <si>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</si>
  <si>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</si>
  <si>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</si>
  <si>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</si>
  <si>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</si>
  <si>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</si>
  <si>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</si>
  <si>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</si>
  <si>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</si>
  <si>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</si>
  <si>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</si>
  <si>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</si>
  <si>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</si>
  <si>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</si>
  <si>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</si>
  <si>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</si>
  <si>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</si>
  <si>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</si>
  <si>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</si>
  <si>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</si>
  <si>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</si>
  <si>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</si>
  <si>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</si>
  <si>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</si>
  <si>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</si>
  <si>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</si>
  <si>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</si>
  <si>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</si>
  <si>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</si>
  <si>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</si>
  <si>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</si>
  <si>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</si>
  <si>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</si>
  <si>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</si>
  <si>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</si>
  <si>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</si>
  <si>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</si>
  <si>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</si>
  <si>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</si>
  <si>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</si>
  <si>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</si>
  <si>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</si>
  <si>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</si>
  <si>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</si>
  <si>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</si>
  <si>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</si>
  <si>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</si>
  <si>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</si>
  <si>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</si>
  <si>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</si>
  <si>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</si>
  <si>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</si>
  <si>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</si>
  <si>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</si>
  <si>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</si>
  <si>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</si>
  <si>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</si>
  <si>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</si>
  <si>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</si>
  <si>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</si>
  <si>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</si>
  <si>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</si>
  <si>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</si>
  <si>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</si>
  <si>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</si>
  <si>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</si>
  <si>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</si>
  <si>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</si>
  <si>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</si>
  <si>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</si>
  <si>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</si>
  <si>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</si>
  <si>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</si>
  <si>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</si>
  <si>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</si>
  <si>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</si>
  <si>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</si>
  <si>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</si>
  <si>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</si>
  <si>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</si>
  <si>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</si>
  <si>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</si>
  <si>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</si>
  <si>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</si>
  <si>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</si>
  <si>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</si>
  <si>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</si>
  <si>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</si>
  <si>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</si>
  <si>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</si>
  <si>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</si>
  <si>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</si>
  <si>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</si>
  <si>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</si>
  <si>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</si>
  <si>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</si>
  <si>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</si>
  <si>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</si>
  <si>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</si>
  <si>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</si>
  <si>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</si>
  <si>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</si>
  <si>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</si>
  <si>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</si>
  <si>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</si>
  <si>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</si>
  <si>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</si>
  <si>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</si>
  <si>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</si>
  <si>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</si>
  <si>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</si>
  <si>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</si>
  <si>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</si>
  <si>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</si>
  <si>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</si>
  <si>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</si>
  <si>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</si>
  <si>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</si>
  <si>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</si>
  <si>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</si>
  <si>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</si>
  <si>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</si>
  <si>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</si>
  <si>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</si>
  <si>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</si>
  <si>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</si>
  <si>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</si>
  <si>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</si>
  <si>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</si>
  <si>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</si>
  <si>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</si>
  <si>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</si>
  <si>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</si>
  <si>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</si>
  <si>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</si>
  <si>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</si>
  <si>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</si>
  <si>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</si>
  <si>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</si>
  <si>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</si>
  <si>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</si>
  <si>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</si>
  <si>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</si>
  <si>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</si>
  <si>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</si>
  <si>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</si>
  <si>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</si>
  <si>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</si>
  <si>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</si>
  <si>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</si>
  <si>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</si>
  <si>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</si>
  <si>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</si>
  <si>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</si>
  <si>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</si>
  <si>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</si>
  <si>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</si>
  <si>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</si>
  <si>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</si>
  <si>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</si>
  <si>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</si>
  <si>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</si>
  <si>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</si>
  <si>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</si>
  <si>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</si>
  <si>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</si>
  <si>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</si>
  <si>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</si>
  <si>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</si>
  <si>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</si>
  <si>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</si>
  <si>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</si>
  <si>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</si>
  <si>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</si>
  <si>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</si>
  <si>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</si>
  <si>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</si>
  <si>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</si>
  <si>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</si>
  <si>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</si>
  <si>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</si>
  <si>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</si>
  <si>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</si>
  <si>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</si>
  <si>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</si>
  <si>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</si>
  <si>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</si>
  <si>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</si>
  <si>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</si>
  <si>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</si>
  <si>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</si>
  <si>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</si>
  <si>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</si>
  <si>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</si>
  <si>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</si>
  <si>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</si>
  <si>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</si>
  <si>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</si>
  <si>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</si>
  <si>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</si>
  <si>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</si>
  <si>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</si>
  <si>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</si>
  <si>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</si>
  <si>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</si>
  <si>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</si>
  <si>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</si>
  <si>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</si>
  <si>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</si>
  <si>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</si>
  <si>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</si>
  <si>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</si>
  <si>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</si>
  <si>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</si>
  <si>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</si>
  <si>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</si>
  <si>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</si>
  <si>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</si>
  <si>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</si>
  <si>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</si>
  <si>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</si>
  <si>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</si>
  <si>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</si>
  <si>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</si>
  <si>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</si>
  <si>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</si>
  <si>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</si>
  <si>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</si>
  <si>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</si>
  <si>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</si>
  <si>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</si>
  <si>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</si>
  <si>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</si>
  <si>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</si>
  <si>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</si>
  <si>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</si>
  <si>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</si>
  <si>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</si>
  <si>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</si>
  <si>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</si>
  <si>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</si>
  <si>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</si>
  <si>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</si>
  <si>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</si>
  <si>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</si>
  <si>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</si>
  <si>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</si>
  <si>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</si>
  <si>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</si>
  <si>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</si>
  <si>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</si>
  <si>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</si>
  <si>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</si>
  <si>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</si>
  <si>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</si>
  <si>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</si>
  <si>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</si>
  <si>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</si>
  <si>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</si>
  <si>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</si>
  <si>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</si>
  <si>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</si>
  <si>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</si>
  <si>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</si>
  <si>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</si>
  <si>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</si>
  <si>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</si>
  <si>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</si>
  <si>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</si>
  <si>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</si>
  <si>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</si>
  <si>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</si>
  <si>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</si>
  <si>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</si>
  <si>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</si>
  <si>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</si>
  <si>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</si>
  <si>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</si>
  <si>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</si>
  <si>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</si>
  <si>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</si>
  <si>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</si>
  <si>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</si>
  <si>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</si>
  <si>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</si>
  <si>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</si>
  <si>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</si>
  <si>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</si>
  <si>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</si>
  <si>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</si>
  <si>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</si>
  <si>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</si>
  <si>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</si>
  <si>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</si>
  <si>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</si>
  <si>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</si>
  <si>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</si>
  <si>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</si>
  <si>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</si>
  <si>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</si>
  <si>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</si>
  <si>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</si>
  <si>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</si>
  <si>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</si>
  <si>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</si>
  <si>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</si>
  <si>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</si>
  <si>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</si>
  <si>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</si>
  <si>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</si>
  <si>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</si>
  <si>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</si>
  <si>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</si>
  <si>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</si>
  <si>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</si>
  <si>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</si>
  <si>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</si>
  <si>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</si>
  <si>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</si>
  <si>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</si>
  <si>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</si>
  <si>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</si>
  <si>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</si>
  <si>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</si>
  <si>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</si>
  <si>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</si>
  <si>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</si>
  <si>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</si>
  <si>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</si>
  <si>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</si>
  <si>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</si>
  <si>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</si>
  <si>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</si>
  <si>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</si>
  <si>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</si>
  <si>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</si>
  <si>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</si>
  <si>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</si>
  <si>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</si>
  <si>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</si>
  <si>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</si>
  <si>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</si>
  <si>
    <t>ATP BORDEAUX CHALLENGER</t>
  </si>
  <si>
    <t>Kyrian Jacquet (FRANCE)</t>
  </si>
  <si>
    <t>7-5 2-0 RETIRED</t>
  </si>
  <si>
    <t>Grégoire Barrère (FRANCE)</t>
  </si>
  <si>
    <t>GENEVA OPEN</t>
  </si>
  <si>
    <t>STUTTGART OPEN</t>
  </si>
  <si>
    <t>Marcos Giron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</si>
</sst>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4.4" x14ac:dyDescent="0.3"/>
  <cols>
    <col min="1" max="1" width="25.6640625" bestFit="1" customWidth="1"/>
    <col min="2" max="2" width="9" bestFit="1" customWidth="1"/>
    <col min="3" max="3" width="11.88671875" bestFit="1" customWidth="1"/>
    <col min="4" max="4" width="30.88671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9.8867187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8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4.4" x14ac:dyDescent="0.3"/>
  <cols>
    <col min="1" max="1" width="48.88671875" bestFit="1" customWidth="1"/>
    <col min="2" max="2" width="9" bestFit="1" customWidth="1"/>
    <col min="3" max="3" width="12.44140625" bestFit="1" customWidth="1"/>
    <col min="4" max="4" width="31.5546875" bestFit="1" customWidth="1"/>
    <col min="5" max="5" width="9.8867187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3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29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441406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4.4" x14ac:dyDescent="0.3"/>
  <cols>
    <col min="1" max="1" width="20.66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4.4" x14ac:dyDescent="0.3"/>
  <cols>
    <col min="1" max="1" width="25.6640625" bestFit="1" customWidth="1"/>
    <col min="2" max="2" width="9" bestFit="1" customWidth="1"/>
    <col min="3" max="3" width="11.44140625" bestFit="1" customWidth="1"/>
    <col min="4" max="4" width="29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28" workbookViewId="0">
      <selection activeCell="A59" sqref="A5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25" workbookViewId="0">
      <selection activeCell="D68" sqref="D6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9.88671875" bestFit="1" customWidth="1"/>
    <col min="6" max="6" width="2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3">
      <c r="C5" t="s">
        <v>23</v>
      </c>
      <c r="D5" t="s">
        <v>906</v>
      </c>
      <c r="E5" s="5" t="s">
        <v>16</v>
      </c>
      <c r="F5" t="s">
        <v>1007</v>
      </c>
    </row>
    <row r="6" spans="1:6" x14ac:dyDescent="0.3">
      <c r="C6" t="s">
        <v>19</v>
      </c>
      <c r="D6" t="s">
        <v>891</v>
      </c>
      <c r="E6" s="6" t="s">
        <v>17</v>
      </c>
      <c r="F6" t="s">
        <v>1006</v>
      </c>
    </row>
    <row r="8" spans="1:6" x14ac:dyDescent="0.3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3">
      <c r="C9" t="s">
        <v>20</v>
      </c>
      <c r="D9" t="s">
        <v>1012</v>
      </c>
      <c r="E9" s="5" t="s">
        <v>16</v>
      </c>
      <c r="F9" t="s">
        <v>1013</v>
      </c>
    </row>
    <row r="10" spans="1:6" x14ac:dyDescent="0.3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3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3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3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3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3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3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3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3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3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3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3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3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3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30"/>
  <sheetViews>
    <sheetView topLeftCell="A10" workbookViewId="0">
      <selection activeCell="F30" sqref="F3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3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3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3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3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3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3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3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3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3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3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3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3">
      <c r="C21" t="s">
        <v>19</v>
      </c>
      <c r="D21" t="s">
        <v>1061</v>
      </c>
      <c r="E21" s="6" t="s">
        <v>17</v>
      </c>
      <c r="F21" t="s">
        <v>1067</v>
      </c>
    </row>
    <row r="23" spans="1:6" x14ac:dyDescent="0.3">
      <c r="A23" s="9" t="s">
        <v>1068</v>
      </c>
      <c r="B23" t="s">
        <v>14</v>
      </c>
      <c r="C23" t="s">
        <v>19</v>
      </c>
      <c r="D23" t="s">
        <v>1069</v>
      </c>
      <c r="E23" s="5" t="s">
        <v>16</v>
      </c>
      <c r="F23" t="s">
        <v>1070</v>
      </c>
    </row>
    <row r="24" spans="1:6" x14ac:dyDescent="0.3">
      <c r="C24" t="s">
        <v>20</v>
      </c>
      <c r="D24" t="s">
        <v>1071</v>
      </c>
      <c r="E24" s="6" t="s">
        <v>17</v>
      </c>
      <c r="F24" t="s">
        <v>33</v>
      </c>
    </row>
    <row r="26" spans="1:6" x14ac:dyDescent="0.3">
      <c r="A26" t="s">
        <v>1072</v>
      </c>
      <c r="B26" t="s">
        <v>14</v>
      </c>
      <c r="C26" t="s">
        <v>19</v>
      </c>
      <c r="D26" t="s">
        <v>1053</v>
      </c>
      <c r="E26" s="6" t="s">
        <v>17</v>
      </c>
      <c r="F26" t="s">
        <v>47</v>
      </c>
    </row>
    <row r="28" spans="1:6" x14ac:dyDescent="0.3">
      <c r="A28" t="s">
        <v>117</v>
      </c>
      <c r="B28" t="s">
        <v>14</v>
      </c>
      <c r="C28" t="s">
        <v>22</v>
      </c>
      <c r="D28" t="s">
        <v>340</v>
      </c>
      <c r="E28" s="6" t="s">
        <v>17</v>
      </c>
      <c r="F28" t="s">
        <v>587</v>
      </c>
    </row>
    <row r="30" spans="1:6" x14ac:dyDescent="0.3">
      <c r="A30" t="s">
        <v>1073</v>
      </c>
      <c r="B30" t="s">
        <v>45</v>
      </c>
      <c r="C30" t="s">
        <v>19</v>
      </c>
      <c r="D30" t="s">
        <v>1074</v>
      </c>
      <c r="E30" s="6" t="s">
        <v>17</v>
      </c>
      <c r="F30" t="s">
        <v>29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F23" sqref="F23"/>
    </sheetView>
  </sheetViews>
  <sheetFormatPr defaultRowHeight="14.4" x14ac:dyDescent="0.3"/>
  <cols>
    <col min="1" max="1" width="10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3">
      <c r="A23">
        <v>2024</v>
      </c>
      <c r="B23">
        <v>12</v>
      </c>
      <c r="C23">
        <v>0</v>
      </c>
      <c r="D23">
        <v>6</v>
      </c>
      <c r="E23">
        <v>12</v>
      </c>
      <c r="F23" s="4">
        <f t="shared" si="0"/>
        <v>-1</v>
      </c>
    </row>
    <row r="24" spans="1:6" x14ac:dyDescent="0.3">
      <c r="A24" s="1" t="s">
        <v>6</v>
      </c>
      <c r="B24" s="2">
        <f>SUM(B2:B23)</f>
        <v>346</v>
      </c>
      <c r="C24" s="2">
        <f>SUM(C2:C23)</f>
        <v>46</v>
      </c>
      <c r="D24" s="2">
        <f>SUM(D2:D23)</f>
        <v>785</v>
      </c>
      <c r="E24" s="2">
        <f>SUM(E2:E23)</f>
        <v>276</v>
      </c>
      <c r="F24" s="3">
        <f t="shared" ref="F24:F25" si="1">(D24-E24)/D24</f>
        <v>0.64840764331210188</v>
      </c>
    </row>
    <row r="25" spans="1:6" x14ac:dyDescent="0.3">
      <c r="A25" s="1" t="s">
        <v>11</v>
      </c>
      <c r="B25" s="2">
        <f>AVERAGE(B2:B23)</f>
        <v>15.727272727272727</v>
      </c>
      <c r="C25" s="2">
        <f>AVERAGE(C2:C23)</f>
        <v>2.0909090909090908</v>
      </c>
      <c r="D25" s="2">
        <f>AVERAGE(D2:D23)</f>
        <v>35.68181818181818</v>
      </c>
      <c r="E25" s="2">
        <f>AVERAGE(E2:E23)</f>
        <v>12.545454545454545</v>
      </c>
      <c r="F25" s="3">
        <f t="shared" si="1"/>
        <v>0.64840764331210188</v>
      </c>
    </row>
    <row r="73" spans="1:2" x14ac:dyDescent="0.3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9" bestFit="1" customWidth="1"/>
    <col min="3" max="3" width="12.6640625" bestFit="1" customWidth="1"/>
    <col min="4" max="4" width="33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3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3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3">
      <c r="A73" t="s">
        <v>86</v>
      </c>
      <c r="B73" t="s">
        <v>18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2024-06-12T01:30:08Z</dcterms:modified>
</cp:coreProperties>
</file>