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972" documentId="114_{AC9F4747-BE0F-452C-A2C8-58738AABDFF9}" xr6:coauthVersionLast="47" xr6:coauthVersionMax="47" xr10:uidLastSave="{2E97B303-CADB-448A-A9AB-FBC13859AEF3}"/>
  <bookViews>
    <workbookView xWindow="-120" yWindow="-120" windowWidth="38640" windowHeight="21120" firstSheet="4" activeTab="13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Stats" sheetId="1" r:id="rId14"/>
    <sheet name="Wins-Losses" sheetId="39" r:id="rId15"/>
    <sheet name="Winning Percentile Range" sheetId="4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 l="1"/>
  <c r="F2" i="1"/>
  <c r="F3" i="1"/>
  <c r="F4" i="1"/>
  <c r="F5" i="1"/>
  <c r="F6" i="1"/>
  <c r="F7" i="1"/>
  <c r="F8" i="1"/>
  <c r="F9" i="1"/>
  <c r="F10" i="1"/>
  <c r="F11" i="1"/>
  <c r="F16" i="1" l="1"/>
  <c r="F15" i="1"/>
</calcChain>
</file>

<file path=xl/sharedStrings.xml><?xml version="1.0" encoding="utf-8"?>
<sst xmlns="http://schemas.openxmlformats.org/spreadsheetml/2006/main" count="2179" uniqueCount="573">
  <si>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</si>
  <si>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</si>
  <si>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</si>
  <si>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</si>
  <si>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</si>
  <si>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</si>
  <si>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</si>
  <si>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</si>
  <si>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</si>
  <si>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</si>
  <si>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</si>
  <si>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</si>
  <si>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</si>
  <si>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</si>
  <si>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</si>
  <si>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</si>
  <si>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</si>
  <si>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</si>
  <si>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</si>
  <si>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</si>
  <si>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</si>
  <si>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</si>
  <si>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</si>
  <si>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</si>
  <si>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</si>
  <si>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</si>
  <si>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</si>
  <si>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</si>
  <si>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</si>
  <si>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</si>
  <si>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</si>
  <si>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</si>
  <si>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</si>
  <si>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</si>
  <si>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</si>
  <si>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</si>
  <si>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</si>
  <si>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</si>
  <si>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</si>
  <si>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</si>
  <si>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</si>
  <si>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</si>
  <si>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</si>
  <si>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</si>
  <si>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</si>
  <si>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</si>
  <si>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</si>
  <si>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</si>
  <si>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</si>
  <si>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</si>
  <si>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</si>
  <si>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</si>
  <si>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</si>
  <si>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</si>
  <si>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</si>
  <si>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</si>
  <si>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</si>
  <si>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</si>
  <si>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</si>
  <si>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</si>
  <si>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</si>
  <si>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</si>
  <si>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</si>
  <si>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</si>
  <si>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</si>
  <si>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</si>
  <si>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</si>
  <si>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</si>
  <si>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</si>
  <si>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</si>
  <si>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</si>
  <si>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</si>
  <si>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</si>
  <si>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</si>
  <si>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</si>
  <si>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</si>
  <si>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</si>
  <si>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</si>
  <si>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</si>
  <si>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</si>
  <si>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</si>
  <si>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</si>
  <si>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</si>
  <si>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</si>
  <si>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</si>
  <si>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</si>
  <si>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</si>
  <si>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</si>
  <si>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</si>
  <si>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</si>
  <si>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</si>
  <si>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</si>
  <si>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</si>
  <si>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</si>
  <si>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</si>
  <si>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</si>
  <si>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</si>
  <si>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</si>
  <si>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</si>
  <si>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</si>
  <si>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</si>
  <si>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</si>
  <si>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</si>
  <si>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</si>
  <si>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</si>
  <si>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</si>
  <si>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</si>
  <si>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</si>
  <si>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</si>
  <si>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</si>
  <si>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</si>
  <si>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</si>
  <si>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</si>
  <si>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</si>
  <si>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</si>
  <si>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</si>
  <si>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</si>
  <si>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</si>
  <si>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</si>
  <si>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</si>
  <si>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</si>
  <si>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</si>
  <si>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</si>
  <si>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</si>
  <si>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</si>
  <si>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</si>
  <si>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</si>
  <si>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</si>
  <si>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</si>
  <si>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</si>
  <si>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</si>
  <si>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</si>
  <si>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</si>
  <si>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</si>
  <si>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</si>
  <si>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</si>
  <si>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</si>
  <si>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</si>
  <si>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</si>
  <si>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</si>
  <si>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</si>
  <si>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</si>
  <si>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</si>
  <si>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</si>
  <si>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</si>
  <si>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</si>
  <si>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</si>
  <si>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</si>
  <si>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</si>
  <si>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</si>
  <si>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</si>
  <si>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</si>
  <si>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</si>
  <si>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</si>
  <si>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</si>
  <si>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</si>
  <si>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</si>
  <si>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</si>
  <si>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</si>
  <si>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</si>
  <si>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</si>
  <si>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</si>
  <si>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</si>
  <si>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</si>
  <si>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</si>
  <si>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</si>
  <si>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</si>
  <si>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</si>
  <si>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</si>
  <si>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</si>
  <si>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</si>
  <si>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</si>
  <si>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</si>
  <si>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</si>
  <si>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</si>
  <si>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</si>
  <si>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</si>
  <si>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</si>
  <si>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</si>
  <si>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</si>
  <si>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</si>
  <si>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</si>
  <si>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</si>
  <si>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</si>
  <si>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</si>
  <si>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</si>
  <si>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</si>
  <si>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</si>
  <si>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</si>
  <si>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</si>
  <si>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</si>
  <si>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</si>
  <si>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</si>
  <si>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</si>
  <si>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</si>
  <si>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</si>
  <si>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</si>
  <si>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</si>
  <si>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</si>
  <si>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</si>
  <si>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</si>
  <si>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</si>
  <si>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</si>
  <si>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</si>
  <si>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</si>
  <si>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</si>
  <si>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</si>
  <si>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</si>
  <si>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</si>
  <si>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</si>
  <si>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</si>
  <si>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</si>
  <si>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</si>
  <si>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</si>
  <si>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</si>
  <si>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</si>
  <si>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</si>
  <si>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</si>
  <si>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</si>
  <si>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</si>
  <si>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</si>
  <si>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</si>
  <si>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</si>
  <si>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</si>
  <si>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</si>
  <si>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</si>
  <si>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</si>
  <si>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</si>
  <si>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</si>
  <si>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</si>
  <si>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</si>
  <si>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</si>
  <si>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</si>
  <si>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</si>
  <si>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</si>
  <si>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</si>
  <si>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</si>
  <si>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</si>
  <si>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</si>
  <si>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</si>
  <si>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</si>
  <si>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</si>
  <si>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</si>
  <si>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</si>
  <si>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</si>
  <si>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</si>
  <si>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</si>
  <si>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</si>
  <si>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</si>
  <si>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</si>
  <si>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</si>
  <si>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</si>
  <si>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</si>
  <si>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</si>
  <si>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</si>
  <si>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</si>
  <si>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</si>
  <si>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</si>
  <si>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</si>
  <si>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</si>
  <si>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</si>
  <si>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</si>
  <si>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</si>
  <si>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</si>
  <si>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</si>
  <si>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</si>
  <si>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</si>
  <si>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</si>
  <si>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</si>
  <si>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</si>
  <si>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</si>
  <si>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</si>
  <si>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</si>
  <si>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</si>
  <si>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</si>
  <si>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</si>
  <si>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</si>
  <si>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</si>
  <si>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</si>
  <si>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</si>
  <si>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</si>
  <si>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</si>
  <si>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</si>
  <si>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</si>
  <si>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</si>
  <si>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</si>
  <si>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</si>
  <si>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</si>
  <si>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</si>
  <si>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</si>
  <si>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</si>
  <si>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</si>
  <si>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</si>
  <si>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</si>
  <si>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</si>
  <si>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</si>
  <si>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</si>
  <si>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</si>
  <si>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</si>
  <si>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</si>
  <si>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</si>
  <si>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</si>
  <si>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</si>
  <si>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</si>
  <si>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</si>
  <si>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</si>
  <si>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</si>
  <si>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</si>
  <si>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</si>
  <si>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</si>
  <si>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</si>
  <si>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</si>
  <si>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</si>
  <si>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</si>
  <si>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</si>
  <si>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</si>
  <si>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</si>
  <si>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</si>
  <si>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</si>
  <si>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</si>
  <si>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</si>
  <si>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</si>
  <si>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</si>
  <si>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</si>
  <si>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</si>
  <si>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</si>
  <si>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</si>
  <si>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</si>
  <si>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</si>
  <si>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</si>
  <si>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</si>
  <si>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</si>
  <si>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</si>
  <si>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</si>
  <si>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</si>
  <si>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</si>
  <si>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</si>
  <si>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</si>
  <si>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</si>
  <si>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</si>
  <si>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</si>
  <si>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</si>
  <si>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</si>
  <si>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</si>
  <si>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</si>
  <si>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</si>
  <si>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</si>
  <si>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</si>
  <si>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</si>
  <si>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</si>
  <si>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</si>
  <si>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</si>
  <si>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</si>
  <si>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</si>
  <si>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</si>
  <si>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</si>
  <si>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</si>
  <si>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</si>
  <si>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</si>
  <si>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</si>
  <si>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</si>
  <si>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</si>
  <si>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</si>
  <si>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</si>
  <si>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</si>
  <si>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</si>
  <si>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</si>
  <si>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</si>
  <si>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</si>
  <si>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</si>
  <si>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</si>
  <si>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</si>
  <si>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</si>
  <si>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</si>
  <si>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</si>
  <si>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</si>
  <si>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</si>
  <si>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</si>
  <si>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</si>
  <si>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</si>
  <si>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</si>
  <si>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</si>
  <si>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</si>
  <si>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</si>
  <si>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</si>
  <si>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</si>
  <si>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</si>
  <si>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</si>
  <si>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</si>
  <si>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</si>
  <si>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</si>
  <si>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</si>
  <si>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</si>
  <si>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</si>
  <si>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</si>
  <si>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</si>
  <si>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</si>
  <si>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</si>
  <si>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</si>
  <si>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</si>
  <si>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</si>
  <si>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</si>
  <si>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</si>
  <si>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</si>
  <si>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</si>
  <si>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</si>
  <si>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</si>
  <si>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</si>
  <si>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</si>
  <si>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</si>
  <si>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</si>
  <si>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</si>
  <si>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</si>
  <si>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</si>
  <si>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</si>
  <si>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</si>
  <si>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</si>
  <si>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</si>
  <si>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</si>
  <si>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</si>
  <si>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</si>
  <si>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</si>
  <si>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</si>
  <si>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</si>
  <si>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</si>
  <si>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</si>
  <si>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</si>
  <si>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</si>
  <si>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</si>
  <si>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</si>
  <si>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</si>
  <si>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</si>
  <si>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</si>
  <si>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</si>
  <si>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</si>
  <si>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</si>
  <si>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</si>
  <si>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</si>
  <si>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</si>
  <si>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</si>
  <si>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</si>
  <si>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</si>
  <si>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</si>
  <si>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</si>
  <si>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</si>
  <si>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</si>
  <si>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</si>
  <si>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</si>
  <si>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</si>
  <si>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</si>
  <si>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</si>
  <si>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</si>
  <si>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</si>
  <si>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</si>
  <si>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</si>
  <si>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</si>
  <si>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</si>
  <si>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</si>
  <si>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</si>
  <si>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</si>
  <si>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</si>
  <si>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</si>
  <si>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</si>
  <si>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</si>
  <si>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</si>
  <si>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</si>
  <si>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</si>
  <si>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</si>
  <si>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</si>
  <si>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</si>
  <si>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</si>
  <si>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</si>
  <si>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</si>
  <si>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</si>
  <si>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</si>
  <si>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</si>
  <si>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</si>
  <si>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</si>
  <si>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</si>
  <si>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</si>
  <si>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</si>
  <si>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</si>
  <si>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</si>
  <si>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</si>
  <si>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</si>
  <si>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</si>
  <si>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</si>
  <si>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</si>
  <si>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</si>
  <si>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</si>
  <si>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</si>
  <si>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</si>
  <si>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</si>
  <si>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</si>
  <si>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</si>
  <si>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</si>
  <si>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</si>
  <si>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</si>
  <si>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</si>
  <si>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</si>
  <si>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</si>
  <si>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</si>
  <si>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</si>
  <si>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</si>
  <si>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</si>
  <si>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</si>
  <si>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</si>
  <si>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</si>
  <si>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</si>
  <si>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</si>
  <si>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</si>
  <si>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</si>
  <si>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</si>
  <si>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</si>
  <si>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</si>
  <si>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</si>
  <si>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</si>
  <si>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</si>
  <si>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</si>
  <si>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</si>
  <si>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</si>
  <si>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</si>
  <si>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</si>
  <si>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</si>
  <si>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</si>
  <si>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</si>
  <si>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</si>
  <si>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</si>
  <si>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</si>
  <si>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</si>
  <si>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</si>
  <si>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</si>
  <si>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</si>
  <si>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</si>
  <si>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</si>
  <si>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</si>
  <si>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</si>
  <si>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</si>
  <si>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</si>
  <si>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</si>
  <si>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</si>
  <si>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</si>
  <si>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</si>
  <si>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</si>
  <si>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</si>
  <si>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</si>
  <si>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</si>
  <si>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</si>
  <si>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</si>
  <si>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</si>
  <si>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</si>
  <si>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</si>
  <si>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</si>
  <si>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</si>
  <si>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</si>
  <si>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</si>
  <si>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</si>
  <si>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</si>
  <si>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</si>
  <si>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</si>
  <si>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</si>
  <si>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</si>
  <si>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</si>
  <si>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</si>
  <si>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</si>
  <si>
    <t>ABU DHABI OPEN</t>
  </si>
  <si>
    <t>QATAR OPEN</t>
  </si>
  <si>
    <t>7-6(6) 7-6(5)</t>
  </si>
  <si>
    <t>Liudmila Samsonova (RUSSIA)</t>
  </si>
  <si>
    <t>Elisabetta Cocciaretto (ITALY)</t>
  </si>
  <si>
    <t>7-6(4) 7-5</t>
  </si>
  <si>
    <t>OPEN DE ROUEN</t>
  </si>
  <si>
    <t>Martina Trevisan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</si>
</sst>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B-43DB-B7DC-918007C0CA7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B-43DB-B7DC-918007C0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14880"/>
        <c:axId val="1201611040"/>
      </c:barChart>
      <c:catAx>
        <c:axId val="12046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11040"/>
        <c:crosses val="autoZero"/>
        <c:auto val="1"/>
        <c:lblAlgn val="ctr"/>
        <c:lblOffset val="100"/>
        <c:noMultiLvlLbl val="0"/>
      </c:catAx>
      <c:valAx>
        <c:axId val="1201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BF9-A7F8-BAA88329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57904"/>
        <c:axId val="1452072592"/>
      </c:lineChart>
      <c:catAx>
        <c:axId val="14529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2592"/>
        <c:crosses val="autoZero"/>
        <c:auto val="1"/>
        <c:lblAlgn val="ctr"/>
        <c:lblOffset val="100"/>
        <c:noMultiLvlLbl val="0"/>
      </c:catAx>
      <c:valAx>
        <c:axId val="1452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5EC2A5-C1B7-4965-B1C3-FBC85B4B1F6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996D64-BB28-4136-B316-CB8295B00E2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E4EB6-B98E-2417-E0D6-1612885AA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23E3F-4766-1D7E-886F-D7DEC8B36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485</v>
      </c>
    </row>
    <row r="4" spans="1:6" x14ac:dyDescent="0.25">
      <c r="C4" t="s">
        <v>2</v>
      </c>
      <c r="D4" t="s">
        <v>486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487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25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25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496</v>
      </c>
      <c r="E29" s="4" t="s">
        <v>20</v>
      </c>
      <c r="F29" t="s">
        <v>11</v>
      </c>
    </row>
    <row r="31" spans="1:6" x14ac:dyDescent="0.25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25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activeCell="E16" sqref="E1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25">
      <c r="C3" t="s">
        <v>3</v>
      </c>
      <c r="D3" t="s">
        <v>547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545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548</v>
      </c>
      <c r="E9" s="4" t="s">
        <v>20</v>
      </c>
      <c r="F9" t="s">
        <v>550</v>
      </c>
    </row>
    <row r="11" spans="1:6" x14ac:dyDescent="0.25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25">
      <c r="C12" t="s">
        <v>29</v>
      </c>
      <c r="D12" t="s">
        <v>545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25">
      <c r="C23" t="s">
        <v>4</v>
      </c>
      <c r="D23" t="s">
        <v>410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25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470</v>
      </c>
      <c r="E28" s="4" t="s">
        <v>20</v>
      </c>
      <c r="F28" t="s">
        <v>1</v>
      </c>
    </row>
    <row r="30" spans="1:6" x14ac:dyDescent="0.25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25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25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25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561</v>
      </c>
      <c r="B2" t="s">
        <v>561</v>
      </c>
      <c r="C2" t="s">
        <v>561</v>
      </c>
      <c r="D2" t="s">
        <v>561</v>
      </c>
      <c r="E2" t="s">
        <v>561</v>
      </c>
      <c r="F2" t="s">
        <v>561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22"/>
  <sheetViews>
    <sheetView workbookViewId="0">
      <selection activeCell="A9" sqref="A9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29</v>
      </c>
      <c r="D2" t="s">
        <v>562</v>
      </c>
      <c r="E2" s="3" t="s">
        <v>21</v>
      </c>
      <c r="F2" t="s">
        <v>563</v>
      </c>
    </row>
    <row r="3" spans="1:6" x14ac:dyDescent="0.25">
      <c r="C3" t="s">
        <v>4</v>
      </c>
      <c r="D3" t="s">
        <v>74</v>
      </c>
      <c r="E3" s="4" t="s">
        <v>20</v>
      </c>
      <c r="F3" t="s">
        <v>564</v>
      </c>
    </row>
    <row r="5" spans="1:6" x14ac:dyDescent="0.25">
      <c r="A5" t="s">
        <v>27</v>
      </c>
      <c r="B5" t="s">
        <v>19</v>
      </c>
      <c r="C5" t="s">
        <v>28</v>
      </c>
      <c r="D5" t="s">
        <v>167</v>
      </c>
      <c r="E5" s="4" t="s">
        <v>20</v>
      </c>
      <c r="F5" t="s">
        <v>277</v>
      </c>
    </row>
    <row r="7" spans="1:6" x14ac:dyDescent="0.25">
      <c r="A7" t="s">
        <v>565</v>
      </c>
      <c r="B7" t="s">
        <v>19</v>
      </c>
      <c r="C7" t="s">
        <v>4</v>
      </c>
      <c r="D7" t="s">
        <v>107</v>
      </c>
      <c r="E7" s="4" t="s">
        <v>20</v>
      </c>
      <c r="F7" t="s">
        <v>168</v>
      </c>
    </row>
    <row r="9" spans="1:6" x14ac:dyDescent="0.25">
      <c r="A9" t="s">
        <v>566</v>
      </c>
      <c r="B9" t="s">
        <v>19</v>
      </c>
      <c r="C9" t="s">
        <v>29</v>
      </c>
      <c r="D9" t="s">
        <v>167</v>
      </c>
      <c r="E9" s="3" t="s">
        <v>21</v>
      </c>
      <c r="F9" t="s">
        <v>24</v>
      </c>
    </row>
    <row r="10" spans="1:6" x14ac:dyDescent="0.25">
      <c r="C10" t="s">
        <v>4</v>
      </c>
      <c r="D10" t="s">
        <v>97</v>
      </c>
      <c r="E10" s="3" t="s">
        <v>21</v>
      </c>
      <c r="F10" t="s">
        <v>563</v>
      </c>
    </row>
    <row r="11" spans="1:6" x14ac:dyDescent="0.25">
      <c r="C11" t="s">
        <v>3</v>
      </c>
      <c r="D11" t="s">
        <v>128</v>
      </c>
      <c r="E11" s="5" t="s">
        <v>21</v>
      </c>
      <c r="F11" t="s">
        <v>490</v>
      </c>
    </row>
    <row r="12" spans="1:6" x14ac:dyDescent="0.25">
      <c r="C12" t="s">
        <v>2</v>
      </c>
      <c r="D12" t="s">
        <v>74</v>
      </c>
      <c r="E12" s="4" t="s">
        <v>20</v>
      </c>
      <c r="F12" t="s">
        <v>567</v>
      </c>
    </row>
    <row r="14" spans="1:6" x14ac:dyDescent="0.25">
      <c r="A14" t="s">
        <v>543</v>
      </c>
      <c r="B14" t="s">
        <v>19</v>
      </c>
      <c r="C14" t="s">
        <v>28</v>
      </c>
      <c r="D14" t="s">
        <v>178</v>
      </c>
      <c r="E14" s="3" t="s">
        <v>21</v>
      </c>
      <c r="F14" t="s">
        <v>23</v>
      </c>
    </row>
    <row r="15" spans="1:6" x14ac:dyDescent="0.25">
      <c r="C15" t="s">
        <v>29</v>
      </c>
      <c r="D15" t="s">
        <v>568</v>
      </c>
      <c r="E15" s="3" t="s">
        <v>21</v>
      </c>
      <c r="F15" t="s">
        <v>52</v>
      </c>
    </row>
    <row r="16" spans="1:6" x14ac:dyDescent="0.25">
      <c r="C16" t="s">
        <v>4</v>
      </c>
      <c r="D16" t="s">
        <v>94</v>
      </c>
      <c r="E16" s="4" t="s">
        <v>20</v>
      </c>
      <c r="F16" t="s">
        <v>24</v>
      </c>
    </row>
    <row r="18" spans="1:6" x14ac:dyDescent="0.25">
      <c r="A18" t="s">
        <v>64</v>
      </c>
      <c r="B18" t="s">
        <v>19</v>
      </c>
      <c r="C18" t="s">
        <v>28</v>
      </c>
      <c r="D18" t="s">
        <v>569</v>
      </c>
      <c r="E18" s="3" t="s">
        <v>21</v>
      </c>
      <c r="F18" t="s">
        <v>49</v>
      </c>
    </row>
    <row r="19" spans="1:6" x14ac:dyDescent="0.25">
      <c r="C19" t="s">
        <v>29</v>
      </c>
      <c r="D19" t="s">
        <v>81</v>
      </c>
      <c r="E19" s="3" t="s">
        <v>21</v>
      </c>
      <c r="F19" t="s">
        <v>409</v>
      </c>
    </row>
    <row r="20" spans="1:6" x14ac:dyDescent="0.25">
      <c r="C20" t="s">
        <v>4</v>
      </c>
      <c r="D20" t="s">
        <v>167</v>
      </c>
      <c r="E20" s="4" t="s">
        <v>20</v>
      </c>
      <c r="F20" t="s">
        <v>570</v>
      </c>
    </row>
    <row r="22" spans="1:6" x14ac:dyDescent="0.25">
      <c r="A22" t="s">
        <v>571</v>
      </c>
      <c r="B22" t="s">
        <v>34</v>
      </c>
      <c r="C22" t="s">
        <v>4</v>
      </c>
      <c r="D22" t="s">
        <v>572</v>
      </c>
      <c r="E22" s="4" t="s">
        <v>20</v>
      </c>
      <c r="F22" t="s">
        <v>35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4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25">
      <c r="A14">
        <v>2024</v>
      </c>
      <c r="B14">
        <v>7</v>
      </c>
      <c r="C14">
        <v>0</v>
      </c>
      <c r="D14">
        <v>7</v>
      </c>
      <c r="E14">
        <v>7</v>
      </c>
      <c r="F14" s="1">
        <f t="shared" si="1"/>
        <v>0</v>
      </c>
    </row>
    <row r="15" spans="1:6" x14ac:dyDescent="0.25">
      <c r="A15" s="2" t="s">
        <v>54</v>
      </c>
      <c r="B15" s="6">
        <f>SUM(B2:B14)</f>
        <v>168</v>
      </c>
      <c r="C15" s="6">
        <f>SUM(C2:C14)</f>
        <v>7</v>
      </c>
      <c r="D15" s="6">
        <f>SUM(D2:D14)</f>
        <v>271</v>
      </c>
      <c r="E15" s="6">
        <f>SUM(E2:E14)</f>
        <v>155</v>
      </c>
      <c r="F15" s="7">
        <f>(D15-E15)/D15</f>
        <v>0.4280442804428044</v>
      </c>
    </row>
    <row r="16" spans="1:6" x14ac:dyDescent="0.25">
      <c r="A16" s="2" t="s">
        <v>499</v>
      </c>
      <c r="B16" s="6">
        <f>AVERAGE(B2:B14)</f>
        <v>12.923076923076923</v>
      </c>
      <c r="C16" s="6">
        <f>AVERAGE(C2:C14)</f>
        <v>0.53846153846153844</v>
      </c>
      <c r="D16" s="6">
        <f>AVERAGE(D2:D14)</f>
        <v>20.846153846153847</v>
      </c>
      <c r="E16" s="6">
        <f>AVERAGE(E2:E14)</f>
        <v>11.923076923076923</v>
      </c>
      <c r="F16" s="7">
        <f>(D16-E16)/D16</f>
        <v>0.4280442804428044</v>
      </c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D34" sqref="D34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549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25">
      <c r="A13" s="2"/>
      <c r="B13" s="2"/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25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502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473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25">
      <c r="C3" t="s">
        <v>3</v>
      </c>
      <c r="D3" t="s">
        <v>87</v>
      </c>
      <c r="E3" s="3" t="s">
        <v>21</v>
      </c>
      <c r="F3" t="s">
        <v>476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477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2024-04-20T19:07:52Z</dcterms:modified>
</cp:coreProperties>
</file>