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800" documentId="114_{AC9F4747-BE0F-452C-A2C8-58738AABDFF9}" xr6:coauthVersionLast="47" xr6:coauthVersionMax="47" xr10:uidLastSave="{E7798199-FE37-4FC4-9D1A-2462E6218204}"/>
  <bookViews>
    <workbookView xWindow="3810" yWindow="3810" windowWidth="28800" windowHeight="15285" activeTab="7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2025" sheetId="46" r:id="rId7"/>
    <sheet name="Stat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<sst xmlns="http://schemas.openxmlformats.org/spreadsheetml/2006/main" count="1481" uniqueCount="440">
  <si>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</si>
  <si>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</si>
  <si>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</si>
  <si>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</si>
  <si>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</si>
  <si>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</si>
  <si>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</si>
  <si>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</si>
  <si>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</si>
  <si>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</si>
  <si>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</si>
  <si>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</si>
  <si>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</si>
  <si>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</si>
  <si>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</si>
  <si>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</si>
  <si>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</si>
  <si>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</si>
  <si>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</si>
  <si>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</si>
  <si>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</si>
  <si>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</si>
  <si>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</si>
  <si>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</si>
  <si>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</si>
  <si>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</si>
  <si>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</si>
  <si>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</si>
  <si>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</si>
  <si>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</si>
  <si>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</si>
  <si>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</si>
  <si>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</si>
  <si>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</si>
  <si>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</si>
  <si>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</si>
  <si>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</si>
  <si>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</si>
  <si>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</si>
  <si>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</si>
  <si>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</si>
  <si>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</si>
  <si>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</si>
  <si>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</si>
  <si>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</si>
  <si>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</si>
  <si>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</si>
  <si>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</si>
  <si>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</si>
  <si>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</si>
  <si>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</si>
  <si>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</si>
  <si>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</si>
  <si>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</si>
  <si>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</si>
  <si>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</si>
  <si>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</si>
  <si>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</si>
  <si>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</si>
  <si>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</si>
  <si>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</si>
  <si>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</si>
  <si>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</si>
  <si>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</si>
  <si>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</si>
  <si>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</si>
  <si>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</si>
  <si>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</si>
  <si>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</si>
  <si>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</si>
  <si>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</si>
  <si>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</si>
  <si>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</si>
  <si>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</si>
  <si>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</si>
  <si>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</si>
  <si>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</si>
  <si>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</si>
  <si>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</si>
  <si>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</si>
  <si>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</si>
  <si>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</si>
  <si>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</si>
  <si>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</si>
  <si>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</si>
  <si>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</si>
  <si>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</si>
  <si>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</si>
  <si>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</si>
  <si>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</si>
  <si>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</si>
  <si>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</si>
  <si>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</si>
  <si>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</si>
  <si>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</si>
  <si>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</si>
  <si>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</si>
  <si>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</si>
  <si>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</si>
  <si>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</si>
  <si>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</si>
  <si>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</si>
  <si>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</si>
  <si>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</si>
  <si>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</si>
  <si>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</si>
  <si>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</si>
  <si>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</si>
  <si>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</si>
  <si>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</si>
  <si>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</si>
  <si>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</si>
  <si>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</si>
  <si>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</si>
  <si>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</si>
  <si>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</si>
  <si>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</si>
  <si>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</si>
  <si>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</si>
  <si>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</si>
  <si>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</si>
  <si>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</si>
  <si>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</si>
  <si>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</si>
  <si>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</si>
  <si>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</si>
  <si>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</si>
  <si>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</si>
  <si>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</si>
  <si>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</si>
  <si>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</si>
  <si>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</si>
  <si>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</si>
  <si>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</si>
  <si>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</si>
  <si>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</si>
  <si>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</si>
  <si>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</si>
  <si>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</si>
  <si>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</si>
  <si>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</si>
  <si>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</si>
  <si>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</si>
  <si>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</si>
  <si>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</si>
  <si>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</si>
  <si>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</si>
  <si>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</si>
  <si>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</si>
  <si>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</si>
  <si>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</si>
  <si>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</si>
  <si>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</si>
  <si>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</si>
  <si>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</si>
  <si>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</si>
  <si>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</si>
  <si>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</si>
  <si>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</si>
  <si>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</si>
  <si>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</si>
  <si>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</si>
  <si>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</si>
  <si>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</si>
  <si>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</si>
  <si>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</si>
  <si>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</si>
  <si>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</si>
  <si>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</si>
  <si>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</si>
  <si>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</si>
  <si>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</si>
  <si>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</si>
  <si>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</si>
  <si>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</si>
  <si>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</si>
  <si>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</si>
  <si>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</si>
  <si>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</si>
  <si>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</si>
  <si>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</si>
  <si>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</si>
  <si>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</si>
  <si>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</si>
  <si>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</si>
  <si>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</si>
  <si>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</si>
  <si>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</si>
  <si>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</si>
  <si>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</si>
  <si>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</si>
  <si>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</si>
  <si>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</si>
  <si>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</si>
  <si>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</si>
  <si>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</si>
  <si>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</si>
  <si>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</si>
  <si>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</si>
  <si>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</si>
  <si>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</si>
  <si>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</si>
  <si>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</si>
  <si>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</si>
  <si>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</si>
  <si>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</si>
  <si>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</si>
  <si>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</si>
  <si>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</si>
  <si>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</si>
  <si>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</si>
  <si>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</si>
  <si>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</si>
  <si>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</si>
  <si>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</si>
  <si>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</si>
  <si>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</si>
  <si>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</si>
  <si>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</si>
  <si>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</si>
  <si>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</si>
  <si>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</si>
  <si>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</si>
  <si>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</si>
  <si>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</si>
  <si>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</si>
  <si>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</si>
  <si>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</si>
  <si>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</si>
  <si>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</si>
  <si>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</si>
  <si>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</si>
  <si>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</si>
  <si>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</si>
  <si>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</si>
  <si>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</si>
  <si>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</si>
  <si>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</si>
  <si>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</si>
  <si>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</si>
  <si>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</si>
  <si>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</si>
  <si>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</si>
  <si>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</si>
  <si>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</si>
  <si>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</si>
  <si>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</si>
  <si>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</si>
  <si>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</si>
  <si>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</si>
  <si>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</si>
  <si>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</si>
  <si>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</si>
  <si>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</si>
  <si>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</si>
  <si>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</si>
  <si>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</si>
  <si>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</si>
  <si>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</si>
  <si>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</si>
  <si>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</si>
  <si>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</si>
  <si>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</si>
  <si>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</si>
  <si>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</si>
  <si>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</si>
  <si>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</si>
  <si>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</si>
  <si>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</si>
  <si>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</si>
  <si>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</si>
  <si>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</si>
  <si>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</si>
  <si>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</si>
  <si>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</si>
  <si>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</si>
  <si>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</si>
  <si>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</si>
  <si>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</si>
  <si>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</si>
  <si>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</si>
  <si>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</si>
  <si>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</si>
  <si>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</si>
  <si>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</si>
  <si>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</si>
  <si>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</si>
  <si>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</si>
  <si>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</si>
  <si>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</si>
  <si>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</si>
  <si>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</si>
  <si>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</si>
  <si>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</si>
  <si>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</si>
  <si>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</si>
  <si>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</si>
  <si>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</si>
  <si>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</si>
  <si>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</si>
  <si>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</si>
  <si>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</si>
  <si>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</si>
  <si>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</si>
  <si>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</si>
  <si>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</si>
  <si>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</si>
  <si>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</si>
  <si>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</si>
  <si>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</si>
  <si>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</si>
  <si>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</si>
  <si>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</si>
  <si>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</si>
  <si>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</si>
  <si>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</si>
  <si>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</si>
  <si>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</si>
  <si>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</si>
  <si>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</si>
  <si>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</si>
  <si>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</si>
  <si>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</si>
  <si>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</si>
  <si>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</si>
  <si>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</si>
  <si>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</si>
  <si>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</si>
  <si>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</si>
  <si>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</si>
  <si>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</si>
  <si>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</si>
  <si>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</si>
  <si>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</si>
  <si>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</si>
  <si>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</si>
  <si>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</si>
  <si>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</si>
  <si>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</si>
  <si>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</si>
  <si>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</si>
  <si>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</si>
  <si>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</si>
  <si>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</si>
  <si>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</si>
  <si>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</si>
  <si>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</si>
  <si>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</si>
  <si>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</si>
  <si>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</si>
  <si>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</si>
  <si>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</si>
  <si>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</si>
  <si>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</si>
  <si>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</si>
  <si>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</si>
  <si>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</si>
  <si>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</si>
  <si>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</si>
  <si>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</si>
  <si>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</si>
  <si>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</si>
  <si>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</si>
  <si>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</si>
  <si>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</si>
  <si>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</si>
  <si>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</si>
  <si>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</si>
  <si>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</si>
  <si>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</si>
  <si>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</si>
  <si>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</si>
  <si>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</si>
  <si>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</si>
  <si>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</si>
  <si>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</si>
  <si>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</si>
  <si>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</si>
  <si>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</si>
  <si>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</si>
  <si>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</si>
  <si>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</si>
  <si>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</si>
  <si>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</si>
  <si>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</si>
  <si>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</si>
  <si>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</si>
  <si>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</si>
  <si>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</si>
  <si>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</si>
  <si>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</si>
  <si>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</si>
  <si>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</si>
  <si>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</si>
  <si>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</si>
  <si>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</si>
  <si>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</si>
  <si>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</si>
  <si>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</si>
  <si>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</si>
  <si>
    <t>7-6(3) 7-5 6-2</t>
  </si>
  <si>
    <t>7-6(5) 6-2 6-2</t>
  </si>
  <si>
    <t>5-7 6-2 4-6 7-6(2) 6-2</t>
  </si>
  <si>
    <t>6-3 6-4 1-6 7-5</t>
  </si>
  <si>
    <t>5-7 6-4 6-2 6-2</t>
  </si>
  <si>
    <t>6-7(1) 6-3 6-4 6-4</t>
  </si>
  <si>
    <t>6-2 6-2 7-6(4)</t>
  </si>
  <si>
    <t>Ugo Humbert (FRANCE)</t>
  </si>
  <si>
    <t>Mark Lajal (ESTONIA)</t>
  </si>
  <si>
    <t>4-6 7-6(5) 6-4</t>
  </si>
  <si>
    <t>7-6(3) 7-6(2)</t>
  </si>
  <si>
    <t>6-3 7-6(7)</t>
  </si>
  <si>
    <t>6-1 7-6(3)</t>
  </si>
  <si>
    <t>Hady Habib (LEBANON)</t>
  </si>
  <si>
    <t>OLYMPICS</t>
  </si>
  <si>
    <t>Li Tu (AUSTRALIA)</t>
  </si>
  <si>
    <t>6-1 7-5 6-4</t>
  </si>
  <si>
    <t>6-2 4-6 6-3 6-1</t>
  </si>
  <si>
    <t>6-7(3) 6-1 RETIED</t>
  </si>
  <si>
    <t>Tomáš Macháč (CZECH REPUBLIC)</t>
  </si>
  <si>
    <t>Giovanni Mpetshi Perricard (FRANCE)</t>
  </si>
  <si>
    <t>6-7(6) 6-4 7-6(3)</t>
  </si>
  <si>
    <t>Wu Yibing (CHINA)</t>
  </si>
  <si>
    <t>7-6(5) 7-5</t>
  </si>
  <si>
    <t>6-1 3-6 7-5</t>
  </si>
  <si>
    <t>6-3 7-6(8)</t>
  </si>
  <si>
    <t>Alexander Shevchenko (RUSSIA)</t>
  </si>
  <si>
    <t>6-1 7-5 6-1</t>
  </si>
  <si>
    <t>6-0 6-1 6-4</t>
  </si>
  <si>
    <t>6-2 6-4 6-7(3) 6-2</t>
  </si>
  <si>
    <t>7-5 6-1 RETIRED</t>
  </si>
  <si>
    <t>4-6 6-4 6-3 6-4</t>
  </si>
  <si>
    <t>ROTTERDAM OPEN</t>
  </si>
  <si>
    <t>7-6(3) 3-6 6-1</t>
  </si>
  <si>
    <t>6-4 6-7(5) 6-3</t>
  </si>
  <si>
    <t>6-4 3-6 6-2</t>
  </si>
  <si>
    <t>QATAR OPEN</t>
  </si>
  <si>
    <t>Luca Nardi (ITALY)</t>
  </si>
  <si>
    <t>6-1 4-6 6-3</t>
  </si>
  <si>
    <t>6-3 3-6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</si>
</sst>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51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561-A0FF-264D916171A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561-A0FF-264D9161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67616"/>
        <c:axId val="1126772416"/>
      </c:barChart>
      <c:catAx>
        <c:axId val="11267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72416"/>
        <c:crosses val="autoZero"/>
        <c:auto val="1"/>
        <c:lblAlgn val="ctr"/>
        <c:lblOffset val="100"/>
        <c:noMultiLvlLbl val="0"/>
      </c:catAx>
      <c:valAx>
        <c:axId val="1126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</a:t>
            </a:r>
            <a:r>
              <a:rPr lang="en-US" b="1" baseline="0"/>
              <a:t>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0.76470588235294112</c:v>
                </c:pt>
                <c:pt idx="6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4-4520-82FC-3F764351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58016"/>
        <c:axId val="1124066176"/>
      </c:lineChart>
      <c:catAx>
        <c:axId val="11240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66176"/>
        <c:crosses val="autoZero"/>
        <c:auto val="1"/>
        <c:lblAlgn val="ctr"/>
        <c:lblOffset val="100"/>
        <c:noMultiLvlLbl val="0"/>
      </c:catAx>
      <c:valAx>
        <c:axId val="11240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18</xdr:col>
      <xdr:colOff>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FA5B-8BC0-9934-47BE-3210BB01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21</xdr:row>
      <xdr:rowOff>0</xdr:rowOff>
    </xdr:from>
    <xdr:to>
      <xdr:col>18</xdr:col>
      <xdr:colOff>0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CB70A-7328-F397-0BCD-D6C0D924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F30" sqref="F30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F30" sqref="F30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46" workbookViewId="0">
      <selection activeCell="F30" sqref="F3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61" zoomScaleNormal="100" workbookViewId="0">
      <selection activeCell="D72" sqref="D7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64" zoomScaleNormal="100" workbookViewId="0">
      <selection activeCell="F30" sqref="F3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312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81"/>
  <sheetViews>
    <sheetView topLeftCell="A22" zoomScaleNormal="100" workbookViewId="0">
      <selection activeCell="D60" sqref="D6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25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25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25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25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25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25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25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25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25">
      <c r="C40" t="s">
        <v>144</v>
      </c>
      <c r="D40" t="s">
        <v>288</v>
      </c>
      <c r="E40" s="5" t="s">
        <v>12</v>
      </c>
      <c r="F40" t="s">
        <v>90</v>
      </c>
    </row>
    <row r="42" spans="1:6" x14ac:dyDescent="0.25">
      <c r="A42" t="s">
        <v>224</v>
      </c>
      <c r="B42" t="s">
        <v>24</v>
      </c>
      <c r="C42" t="s">
        <v>198</v>
      </c>
      <c r="D42" t="s">
        <v>408</v>
      </c>
      <c r="E42" s="4" t="s">
        <v>11</v>
      </c>
      <c r="F42" t="s">
        <v>400</v>
      </c>
    </row>
    <row r="43" spans="1:6" x14ac:dyDescent="0.25">
      <c r="C43" t="s">
        <v>141</v>
      </c>
      <c r="D43" t="s">
        <v>179</v>
      </c>
      <c r="E43" s="4" t="s">
        <v>11</v>
      </c>
      <c r="F43" t="s">
        <v>401</v>
      </c>
    </row>
    <row r="44" spans="1:6" x14ac:dyDescent="0.25">
      <c r="C44" t="s">
        <v>142</v>
      </c>
      <c r="D44" t="s">
        <v>212</v>
      </c>
      <c r="E44" s="4" t="s">
        <v>11</v>
      </c>
      <c r="F44" t="s">
        <v>402</v>
      </c>
    </row>
    <row r="45" spans="1:6" x14ac:dyDescent="0.25">
      <c r="C45" t="s">
        <v>144</v>
      </c>
      <c r="D45" t="s">
        <v>407</v>
      </c>
      <c r="E45" s="4" t="s">
        <v>11</v>
      </c>
      <c r="F45" t="s">
        <v>403</v>
      </c>
    </row>
    <row r="46" spans="1:6" x14ac:dyDescent="0.25">
      <c r="C46" t="s">
        <v>162</v>
      </c>
      <c r="D46" t="s">
        <v>283</v>
      </c>
      <c r="E46" s="4" t="s">
        <v>11</v>
      </c>
      <c r="F46" t="s">
        <v>404</v>
      </c>
    </row>
    <row r="47" spans="1:6" x14ac:dyDescent="0.25">
      <c r="C47" t="s">
        <v>163</v>
      </c>
      <c r="D47" t="s">
        <v>226</v>
      </c>
      <c r="E47" s="4" t="s">
        <v>11</v>
      </c>
      <c r="F47" t="s">
        <v>405</v>
      </c>
    </row>
    <row r="48" spans="1:6" x14ac:dyDescent="0.25">
      <c r="C48" t="s">
        <v>164</v>
      </c>
      <c r="D48" t="s">
        <v>273</v>
      </c>
      <c r="E48" s="4" t="s">
        <v>11</v>
      </c>
      <c r="F48" t="s">
        <v>406</v>
      </c>
    </row>
    <row r="50" spans="1:6" x14ac:dyDescent="0.25">
      <c r="A50" s="7" t="s">
        <v>414</v>
      </c>
      <c r="B50" t="s">
        <v>34</v>
      </c>
      <c r="C50" t="s">
        <v>141</v>
      </c>
      <c r="D50" t="s">
        <v>413</v>
      </c>
      <c r="E50" s="4" t="s">
        <v>11</v>
      </c>
      <c r="F50" t="s">
        <v>79</v>
      </c>
    </row>
    <row r="51" spans="1:6" x14ac:dyDescent="0.25">
      <c r="A51" s="7"/>
      <c r="C51" t="s">
        <v>142</v>
      </c>
      <c r="D51" t="s">
        <v>202</v>
      </c>
      <c r="E51" s="4" t="s">
        <v>11</v>
      </c>
      <c r="F51" t="s">
        <v>412</v>
      </c>
    </row>
    <row r="52" spans="1:6" x14ac:dyDescent="0.25">
      <c r="A52" s="7"/>
      <c r="C52" t="s">
        <v>144</v>
      </c>
      <c r="D52" t="s">
        <v>364</v>
      </c>
      <c r="E52" s="4" t="s">
        <v>11</v>
      </c>
      <c r="F52" t="s">
        <v>13</v>
      </c>
    </row>
    <row r="53" spans="1:6" x14ac:dyDescent="0.25">
      <c r="A53" s="7"/>
      <c r="C53" t="s">
        <v>162</v>
      </c>
      <c r="D53" t="s">
        <v>283</v>
      </c>
      <c r="E53" s="4" t="s">
        <v>11</v>
      </c>
      <c r="F53" t="s">
        <v>411</v>
      </c>
    </row>
    <row r="54" spans="1:6" x14ac:dyDescent="0.25">
      <c r="A54" s="7"/>
      <c r="C54" t="s">
        <v>163</v>
      </c>
      <c r="D54" t="s">
        <v>247</v>
      </c>
      <c r="E54" s="4" t="s">
        <v>11</v>
      </c>
      <c r="F54" t="s">
        <v>35</v>
      </c>
    </row>
    <row r="55" spans="1:6" x14ac:dyDescent="0.25">
      <c r="A55" s="7"/>
      <c r="C55" t="s">
        <v>164</v>
      </c>
      <c r="D55" t="s">
        <v>273</v>
      </c>
      <c r="E55" s="5" t="s">
        <v>12</v>
      </c>
      <c r="F55" t="s">
        <v>410</v>
      </c>
    </row>
    <row r="57" spans="1:6" x14ac:dyDescent="0.25">
      <c r="A57" t="s">
        <v>244</v>
      </c>
      <c r="B57" t="s">
        <v>14</v>
      </c>
      <c r="C57" t="s">
        <v>142</v>
      </c>
      <c r="D57" t="s">
        <v>265</v>
      </c>
      <c r="E57" s="5" t="s">
        <v>12</v>
      </c>
      <c r="F57" t="s">
        <v>409</v>
      </c>
    </row>
    <row r="59" spans="1:6" x14ac:dyDescent="0.25">
      <c r="A59" t="s">
        <v>249</v>
      </c>
      <c r="B59" t="s">
        <v>14</v>
      </c>
      <c r="C59" t="s">
        <v>198</v>
      </c>
      <c r="D59" t="s">
        <v>415</v>
      </c>
      <c r="E59" s="4" t="s">
        <v>11</v>
      </c>
      <c r="F59" t="s">
        <v>417</v>
      </c>
    </row>
    <row r="60" spans="1:6" x14ac:dyDescent="0.25">
      <c r="C60" t="s">
        <v>141</v>
      </c>
      <c r="D60" t="s">
        <v>199</v>
      </c>
      <c r="E60" s="5" t="s">
        <v>12</v>
      </c>
      <c r="F60" t="s">
        <v>416</v>
      </c>
    </row>
    <row r="62" spans="1:6" x14ac:dyDescent="0.25">
      <c r="A62" t="s">
        <v>254</v>
      </c>
      <c r="B62" t="s">
        <v>14</v>
      </c>
      <c r="D62" t="s">
        <v>419</v>
      </c>
      <c r="E62" s="4" t="s">
        <v>11</v>
      </c>
      <c r="F62" t="s">
        <v>418</v>
      </c>
    </row>
    <row r="63" spans="1:6" x14ac:dyDescent="0.25">
      <c r="D63" t="s">
        <v>407</v>
      </c>
      <c r="E63" s="4" t="s">
        <v>11</v>
      </c>
      <c r="F63" t="s">
        <v>19</v>
      </c>
    </row>
    <row r="65" spans="1:6" x14ac:dyDescent="0.25">
      <c r="A65" t="s">
        <v>356</v>
      </c>
      <c r="B65" t="s">
        <v>14</v>
      </c>
      <c r="C65" t="s">
        <v>142</v>
      </c>
      <c r="D65" t="s">
        <v>420</v>
      </c>
      <c r="E65" s="4" t="s">
        <v>11</v>
      </c>
      <c r="F65" t="s">
        <v>29</v>
      </c>
    </row>
    <row r="66" spans="1:6" x14ac:dyDescent="0.25">
      <c r="C66" t="s">
        <v>144</v>
      </c>
      <c r="D66" t="s">
        <v>202</v>
      </c>
      <c r="E66" s="4" t="s">
        <v>11</v>
      </c>
      <c r="F66" t="s">
        <v>22</v>
      </c>
    </row>
    <row r="67" spans="1:6" x14ac:dyDescent="0.25">
      <c r="C67" t="s">
        <v>162</v>
      </c>
      <c r="D67" t="s">
        <v>275</v>
      </c>
      <c r="E67" s="4" t="s">
        <v>11</v>
      </c>
      <c r="F67" t="s">
        <v>369</v>
      </c>
    </row>
    <row r="68" spans="1:6" x14ac:dyDescent="0.25">
      <c r="C68" t="s">
        <v>163</v>
      </c>
      <c r="D68" t="s">
        <v>226</v>
      </c>
      <c r="E68" s="4" t="s">
        <v>11</v>
      </c>
      <c r="F68" t="s">
        <v>27</v>
      </c>
    </row>
    <row r="69" spans="1:6" x14ac:dyDescent="0.25">
      <c r="C69" t="s">
        <v>164</v>
      </c>
      <c r="D69" t="s">
        <v>147</v>
      </c>
      <c r="E69" s="4" t="s">
        <v>11</v>
      </c>
      <c r="F69" t="s">
        <v>421</v>
      </c>
    </row>
    <row r="71" spans="1:6" x14ac:dyDescent="0.25">
      <c r="A71" t="s">
        <v>359</v>
      </c>
      <c r="B71" t="s">
        <v>14</v>
      </c>
      <c r="C71" t="s">
        <v>141</v>
      </c>
      <c r="D71" t="s">
        <v>370</v>
      </c>
      <c r="E71" s="4" t="s">
        <v>11</v>
      </c>
      <c r="F71" t="s">
        <v>38</v>
      </c>
    </row>
    <row r="72" spans="1:6" x14ac:dyDescent="0.25">
      <c r="C72" t="s">
        <v>142</v>
      </c>
      <c r="D72" t="s">
        <v>422</v>
      </c>
      <c r="E72" s="4" t="s">
        <v>11</v>
      </c>
      <c r="F72" t="s">
        <v>92</v>
      </c>
    </row>
    <row r="73" spans="1:6" x14ac:dyDescent="0.25">
      <c r="C73" t="s">
        <v>144</v>
      </c>
      <c r="D73" t="s">
        <v>265</v>
      </c>
      <c r="E73" s="4" t="s">
        <v>11</v>
      </c>
      <c r="F73" t="s">
        <v>23</v>
      </c>
    </row>
    <row r="74" spans="1:6" x14ac:dyDescent="0.25">
      <c r="C74" t="s">
        <v>162</v>
      </c>
      <c r="D74" t="s">
        <v>419</v>
      </c>
      <c r="E74" s="5" t="s">
        <v>12</v>
      </c>
      <c r="F74" t="s">
        <v>423</v>
      </c>
    </row>
    <row r="76" spans="1:6" x14ac:dyDescent="0.25">
      <c r="A76" t="s">
        <v>255</v>
      </c>
      <c r="B76" t="s">
        <v>14</v>
      </c>
      <c r="C76" t="s">
        <v>142</v>
      </c>
      <c r="D76" t="s">
        <v>302</v>
      </c>
      <c r="E76" s="4" t="s">
        <v>11</v>
      </c>
      <c r="F76" t="s">
        <v>133</v>
      </c>
    </row>
    <row r="77" spans="1:6" x14ac:dyDescent="0.25">
      <c r="C77" t="s">
        <v>144</v>
      </c>
      <c r="D77" t="s">
        <v>407</v>
      </c>
      <c r="E77" s="5" t="s">
        <v>12</v>
      </c>
      <c r="F77" t="s">
        <v>424</v>
      </c>
    </row>
    <row r="79" spans="1:6" x14ac:dyDescent="0.25">
      <c r="A79" t="s">
        <v>365</v>
      </c>
      <c r="B79" t="s">
        <v>14</v>
      </c>
      <c r="C79" t="s">
        <v>366</v>
      </c>
      <c r="D79" t="s">
        <v>203</v>
      </c>
      <c r="E79" s="5" t="s">
        <v>12</v>
      </c>
      <c r="F79" t="s">
        <v>311</v>
      </c>
    </row>
    <row r="80" spans="1:6" x14ac:dyDescent="0.25">
      <c r="C80" t="s">
        <v>366</v>
      </c>
      <c r="D80" t="s">
        <v>210</v>
      </c>
      <c r="E80" s="5" t="s">
        <v>12</v>
      </c>
      <c r="F80" t="s">
        <v>399</v>
      </c>
    </row>
    <row r="81" spans="3:6" x14ac:dyDescent="0.25">
      <c r="C81" t="s">
        <v>366</v>
      </c>
      <c r="D81" t="s">
        <v>367</v>
      </c>
      <c r="E81" s="4" t="s">
        <v>11</v>
      </c>
      <c r="F81" t="s">
        <v>425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AE7B-9233-44D8-9BC3-5168B33C7E27}">
  <sheetPr>
    <pageSetUpPr fitToPage="1"/>
  </sheetPr>
  <dimension ref="A1:F16"/>
  <sheetViews>
    <sheetView zoomScaleNormal="100" workbookViewId="0">
      <selection activeCell="E14" activeCellId="2" sqref="E2:E5 E8:E12 E14:E15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426</v>
      </c>
      <c r="E2" s="4" t="s">
        <v>11</v>
      </c>
      <c r="F2" t="s">
        <v>427</v>
      </c>
    </row>
    <row r="3" spans="1:6" x14ac:dyDescent="0.25">
      <c r="C3" t="s">
        <v>141</v>
      </c>
      <c r="D3" t="s">
        <v>293</v>
      </c>
      <c r="E3" s="4" t="s">
        <v>11</v>
      </c>
      <c r="F3" t="s">
        <v>428</v>
      </c>
    </row>
    <row r="4" spans="1:6" x14ac:dyDescent="0.25">
      <c r="C4" t="s">
        <v>142</v>
      </c>
      <c r="D4" t="s">
        <v>309</v>
      </c>
      <c r="E4" s="4" t="s">
        <v>11</v>
      </c>
      <c r="F4" t="s">
        <v>429</v>
      </c>
    </row>
    <row r="5" spans="1:6" x14ac:dyDescent="0.25">
      <c r="C5" t="s">
        <v>144</v>
      </c>
      <c r="D5" t="s">
        <v>288</v>
      </c>
      <c r="E5" s="4" t="s">
        <v>11</v>
      </c>
      <c r="F5" t="s">
        <v>430</v>
      </c>
    </row>
    <row r="6" spans="1:6" x14ac:dyDescent="0.25">
      <c r="C6" t="s">
        <v>162</v>
      </c>
      <c r="D6" t="s">
        <v>273</v>
      </c>
      <c r="E6" s="5" t="s">
        <v>12</v>
      </c>
      <c r="F6" t="s">
        <v>431</v>
      </c>
    </row>
    <row r="8" spans="1:6" x14ac:dyDescent="0.25">
      <c r="A8" t="s">
        <v>432</v>
      </c>
      <c r="B8" t="s">
        <v>14</v>
      </c>
      <c r="C8" t="s">
        <v>142</v>
      </c>
      <c r="D8" t="s">
        <v>199</v>
      </c>
      <c r="E8" s="4" t="s">
        <v>11</v>
      </c>
      <c r="F8" t="s">
        <v>433</v>
      </c>
    </row>
    <row r="9" spans="1:6" x14ac:dyDescent="0.25">
      <c r="C9" t="s">
        <v>144</v>
      </c>
      <c r="D9" t="s">
        <v>377</v>
      </c>
      <c r="E9" s="4" t="s">
        <v>11</v>
      </c>
      <c r="F9" t="s">
        <v>384</v>
      </c>
    </row>
    <row r="10" spans="1:6" x14ac:dyDescent="0.25">
      <c r="C10" t="s">
        <v>162</v>
      </c>
      <c r="D10" t="s">
        <v>150</v>
      </c>
      <c r="E10" s="4" t="s">
        <v>11</v>
      </c>
      <c r="F10" t="s">
        <v>384</v>
      </c>
    </row>
    <row r="11" spans="1:6" x14ac:dyDescent="0.25">
      <c r="C11" t="s">
        <v>163</v>
      </c>
      <c r="D11" t="s">
        <v>267</v>
      </c>
      <c r="E11" s="4" t="s">
        <v>11</v>
      </c>
      <c r="F11" t="s">
        <v>434</v>
      </c>
    </row>
    <row r="12" spans="1:6" x14ac:dyDescent="0.25">
      <c r="C12" t="s">
        <v>164</v>
      </c>
      <c r="D12" t="s">
        <v>271</v>
      </c>
      <c r="E12" s="4" t="s">
        <v>11</v>
      </c>
      <c r="F12" t="s">
        <v>435</v>
      </c>
    </row>
    <row r="14" spans="1:6" x14ac:dyDescent="0.25">
      <c r="A14" t="s">
        <v>436</v>
      </c>
      <c r="B14" t="s">
        <v>14</v>
      </c>
      <c r="C14" t="s">
        <v>142</v>
      </c>
      <c r="D14" t="s">
        <v>215</v>
      </c>
      <c r="E14" s="4" t="s">
        <v>11</v>
      </c>
      <c r="F14" t="s">
        <v>29</v>
      </c>
    </row>
    <row r="15" spans="1:6" x14ac:dyDescent="0.25">
      <c r="C15" t="s">
        <v>144</v>
      </c>
      <c r="D15" t="s">
        <v>437</v>
      </c>
      <c r="E15" s="4" t="s">
        <v>11</v>
      </c>
      <c r="F15" t="s">
        <v>438</v>
      </c>
    </row>
    <row r="16" spans="1:6" x14ac:dyDescent="0.25">
      <c r="C16" t="s">
        <v>162</v>
      </c>
      <c r="D16" t="s">
        <v>330</v>
      </c>
      <c r="E16" s="5" t="s">
        <v>12</v>
      </c>
      <c r="F16" t="s">
        <v>439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C26" sqref="C2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17</v>
      </c>
      <c r="C7">
        <v>4</v>
      </c>
      <c r="D7">
        <v>51</v>
      </c>
      <c r="E7">
        <v>12</v>
      </c>
      <c r="F7" s="3">
        <f t="shared" si="0"/>
        <v>0.76470588235294112</v>
      </c>
    </row>
    <row r="8" spans="1:6" x14ac:dyDescent="0.25">
      <c r="A8">
        <v>2025</v>
      </c>
      <c r="B8">
        <v>3</v>
      </c>
      <c r="C8">
        <v>1</v>
      </c>
      <c r="D8">
        <v>11</v>
      </c>
      <c r="E8">
        <v>2</v>
      </c>
      <c r="F8" s="3">
        <f t="shared" si="0"/>
        <v>0.81818181818181823</v>
      </c>
    </row>
    <row r="9" spans="1:6" x14ac:dyDescent="0.25">
      <c r="A9" s="1" t="s">
        <v>6</v>
      </c>
      <c r="B9" s="2">
        <f>SUM(B2:B8)</f>
        <v>87</v>
      </c>
      <c r="C9" s="2">
        <f>SUM(C2:C8)</f>
        <v>17</v>
      </c>
      <c r="D9" s="2">
        <f>SUM(D2:D8)</f>
        <v>247</v>
      </c>
      <c r="E9" s="2">
        <f>SUM(E2:E8)</f>
        <v>66</v>
      </c>
      <c r="F9" s="6">
        <f>(D9-E9)/D9</f>
        <v>0.73279352226720651</v>
      </c>
    </row>
    <row r="10" spans="1:6" x14ac:dyDescent="0.25">
      <c r="A10" s="1" t="s">
        <v>30</v>
      </c>
      <c r="B10" s="2">
        <f>AVERAGE(B2:B8)</f>
        <v>12.428571428571429</v>
      </c>
      <c r="C10" s="2">
        <f>AVERAGE(C2:C8)</f>
        <v>2.4285714285714284</v>
      </c>
      <c r="D10" s="2">
        <f>AVERAGE(D2:D8)</f>
        <v>35.285714285714285</v>
      </c>
      <c r="E10" s="2">
        <f>AVERAGE(E2:E8)</f>
        <v>9.4285714285714288</v>
      </c>
      <c r="F10" s="6">
        <f>(D10-E10)/D10</f>
        <v>0.7327935222672064</v>
      </c>
    </row>
  </sheetData>
  <conditionalFormatting sqref="F2:F8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2025-03-02T22:59:55Z</dcterms:modified>
</cp:coreProperties>
</file>