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951" documentId="114_{AC9F4747-BE0F-452C-A2C8-58738AABDFF9}" xr6:coauthVersionLast="47" xr6:coauthVersionMax="47" xr10:uidLastSave="{8F6B959B-76ED-4DF1-AB8A-8D2D604ABB06}"/>
  <bookViews>
    <workbookView xWindow="-120" yWindow="-120" windowWidth="38640" windowHeight="21120" activeTab="8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2025" sheetId="43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6" i="1"/>
  <c r="F5" i="1"/>
  <c r="F4" i="1"/>
  <c r="F3" i="1"/>
  <c r="F2" i="1"/>
  <c r="F11" i="1" l="1"/>
  <c r="F10" i="1" l="1"/>
</calcChain>
</file>

<file path=xl/sharedStrings.xml><?xml version="1.0" encoding="utf-8"?>
<sst xmlns="http://schemas.openxmlformats.org/spreadsheetml/2006/main" count="1582" uniqueCount="431">
  <si>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</si>
  <si>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</si>
  <si>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</si>
  <si>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</si>
  <si>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</si>
  <si>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</si>
  <si>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</si>
  <si>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</si>
  <si>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</si>
  <si>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</si>
  <si>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</si>
  <si>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</si>
  <si>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</si>
  <si>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</si>
  <si>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</si>
  <si>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</si>
  <si>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</si>
  <si>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</si>
  <si>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</si>
  <si>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</si>
  <si>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</si>
  <si>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</si>
  <si>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</si>
  <si>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</si>
  <si>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</si>
  <si>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</si>
  <si>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</si>
  <si>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</si>
  <si>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</si>
  <si>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</si>
  <si>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</si>
  <si>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</si>
  <si>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</si>
  <si>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</si>
  <si>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</si>
  <si>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</si>
  <si>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</si>
  <si>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</si>
  <si>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</si>
  <si>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</si>
  <si>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</si>
  <si>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</si>
  <si>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</si>
  <si>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</si>
  <si>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</si>
  <si>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</si>
  <si>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</si>
  <si>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</si>
  <si>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</si>
  <si>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</si>
  <si>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</si>
  <si>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</si>
  <si>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</si>
  <si>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</si>
  <si>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</si>
  <si>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</si>
  <si>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</si>
  <si>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</si>
  <si>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</si>
  <si>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</si>
  <si>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</si>
  <si>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</si>
  <si>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</si>
  <si>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</si>
  <si>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</si>
  <si>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</si>
  <si>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</si>
  <si>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</si>
  <si>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</si>
  <si>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</si>
  <si>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</si>
  <si>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</si>
  <si>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</si>
  <si>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</si>
  <si>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</si>
  <si>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</si>
  <si>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</si>
  <si>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</si>
  <si>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</si>
  <si>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</si>
  <si>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</si>
  <si>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</si>
  <si>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</si>
  <si>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</si>
  <si>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</si>
  <si>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</si>
  <si>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</si>
  <si>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</si>
  <si>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</si>
  <si>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</si>
  <si>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</si>
  <si>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</si>
  <si>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</si>
  <si>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</si>
  <si>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</si>
  <si>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</si>
  <si>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</si>
  <si>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</si>
  <si>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</si>
  <si>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</si>
  <si>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</si>
  <si>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</si>
  <si>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</si>
  <si>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</si>
  <si>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</si>
  <si>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</si>
  <si>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</si>
  <si>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</si>
  <si>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</si>
  <si>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</si>
  <si>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</si>
  <si>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</si>
  <si>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</si>
  <si>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</si>
  <si>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</si>
  <si>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</si>
  <si>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</si>
  <si>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</si>
  <si>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</si>
  <si>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</si>
  <si>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</si>
  <si>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</si>
  <si>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</si>
  <si>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</si>
  <si>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</si>
  <si>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</si>
  <si>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</si>
  <si>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</si>
  <si>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</si>
  <si>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</si>
  <si>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</si>
  <si>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</si>
  <si>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</si>
  <si>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</si>
  <si>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</si>
  <si>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</si>
  <si>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</si>
  <si>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</si>
  <si>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</si>
  <si>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</si>
  <si>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</si>
  <si>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</si>
  <si>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</si>
  <si>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</si>
  <si>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</si>
  <si>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</si>
  <si>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</si>
  <si>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</si>
  <si>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</si>
  <si>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</si>
  <si>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</si>
  <si>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</si>
  <si>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</si>
  <si>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</si>
  <si>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</si>
  <si>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</si>
  <si>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</si>
  <si>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</si>
  <si>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</si>
  <si>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</si>
  <si>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</si>
  <si>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</si>
  <si>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</si>
  <si>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</si>
  <si>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</si>
  <si>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</si>
  <si>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</si>
  <si>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</si>
  <si>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</si>
  <si>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</si>
  <si>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</si>
  <si>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</si>
  <si>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</si>
  <si>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</si>
  <si>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</si>
  <si>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</si>
  <si>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</si>
  <si>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</si>
  <si>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</si>
  <si>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</si>
  <si>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</si>
  <si>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</si>
  <si>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</si>
  <si>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</si>
  <si>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</si>
  <si>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</si>
  <si>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</si>
  <si>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</si>
  <si>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</si>
  <si>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</si>
  <si>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</si>
  <si>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</si>
  <si>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</si>
  <si>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</si>
  <si>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</si>
  <si>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</si>
  <si>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</si>
  <si>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</si>
  <si>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</si>
  <si>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</si>
  <si>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</si>
  <si>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</si>
  <si>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</si>
  <si>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</si>
  <si>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</si>
  <si>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</si>
  <si>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</si>
  <si>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</si>
  <si>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</si>
  <si>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</si>
  <si>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</si>
  <si>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</si>
  <si>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</si>
  <si>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</si>
  <si>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</si>
  <si>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</si>
  <si>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</si>
  <si>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</si>
  <si>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</si>
  <si>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</si>
  <si>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</si>
  <si>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</si>
  <si>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</si>
  <si>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</si>
  <si>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</si>
  <si>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</si>
  <si>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</si>
  <si>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</si>
  <si>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</si>
  <si>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</si>
  <si>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</si>
  <si>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</si>
  <si>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</si>
  <si>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</si>
  <si>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</si>
  <si>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</si>
  <si>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</si>
  <si>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</si>
  <si>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</si>
  <si>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</si>
  <si>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</si>
  <si>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</si>
  <si>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</si>
  <si>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</si>
  <si>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</si>
  <si>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</si>
  <si>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</si>
  <si>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</si>
  <si>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</si>
  <si>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</si>
  <si>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</si>
  <si>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</si>
  <si>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</si>
  <si>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</si>
  <si>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</si>
  <si>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</si>
  <si>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</si>
  <si>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</si>
  <si>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</si>
  <si>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</si>
  <si>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</si>
  <si>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</si>
  <si>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</si>
  <si>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</si>
  <si>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</si>
  <si>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</si>
  <si>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</si>
  <si>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</si>
  <si>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</si>
  <si>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</si>
  <si>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</si>
  <si>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</si>
  <si>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</si>
  <si>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</si>
  <si>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</si>
  <si>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</si>
  <si>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</si>
  <si>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</si>
  <si>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</si>
  <si>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</si>
  <si>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</si>
  <si>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</si>
  <si>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</si>
  <si>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</si>
  <si>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</si>
  <si>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</si>
  <si>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</si>
  <si>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</si>
  <si>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</si>
  <si>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</si>
  <si>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</si>
  <si>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</si>
  <si>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</si>
  <si>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</si>
  <si>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</si>
  <si>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</si>
  <si>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</si>
  <si>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</si>
  <si>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</si>
  <si>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</si>
  <si>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</si>
  <si>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</si>
  <si>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</si>
  <si>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</si>
  <si>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</si>
  <si>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</si>
  <si>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</si>
  <si>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</si>
  <si>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</si>
  <si>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</si>
  <si>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</si>
  <si>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</si>
  <si>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</si>
  <si>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</si>
  <si>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</si>
  <si>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</si>
  <si>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</si>
  <si>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</si>
  <si>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</si>
  <si>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</si>
  <si>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</si>
  <si>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</si>
  <si>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</si>
  <si>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</si>
  <si>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</si>
  <si>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</si>
  <si>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</si>
  <si>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</si>
  <si>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</si>
  <si>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</si>
  <si>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</si>
  <si>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</si>
  <si>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</si>
  <si>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</si>
  <si>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</si>
  <si>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</si>
  <si>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</si>
  <si>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</si>
  <si>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</si>
  <si>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</si>
  <si>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</si>
  <si>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</si>
  <si>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</si>
  <si>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</si>
  <si>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</si>
  <si>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</si>
  <si>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</si>
  <si>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</si>
  <si>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</si>
  <si>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</si>
  <si>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</si>
  <si>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</si>
  <si>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</si>
  <si>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</si>
  <si>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</si>
  <si>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</si>
  <si>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</si>
  <si>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</si>
  <si>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</si>
  <si>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</si>
  <si>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</si>
  <si>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</si>
  <si>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</si>
  <si>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</si>
  <si>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</si>
  <si>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</si>
  <si>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</si>
  <si>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</si>
  <si>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</si>
  <si>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</si>
  <si>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</si>
  <si>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</si>
  <si>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</si>
  <si>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</si>
  <si>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</si>
  <si>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</si>
  <si>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</si>
  <si>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</si>
  <si>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</si>
  <si>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</si>
  <si>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</si>
  <si>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</si>
  <si>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</si>
  <si>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</si>
  <si>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</si>
  <si>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</si>
  <si>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</si>
  <si>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</si>
  <si>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</si>
  <si>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</si>
  <si>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</si>
  <si>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</si>
  <si>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</si>
  <si>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</si>
  <si>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</si>
  <si>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</si>
  <si>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</si>
  <si>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</si>
  <si>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</si>
  <si>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</si>
  <si>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</si>
  <si>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</si>
  <si>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</si>
  <si>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</si>
  <si>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</si>
  <si>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</si>
  <si>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</si>
  <si>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</si>
  <si>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</si>
  <si>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</si>
  <si>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</si>
  <si>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</si>
  <si>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</si>
  <si>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</si>
  <si>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</si>
  <si>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</si>
  <si>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</si>
  <si>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</si>
  <si>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</si>
  <si>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</si>
  <si>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</si>
  <si>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</si>
  <si>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</si>
  <si>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</si>
  <si>
    <t>3-6 6-4 7-6(2)</t>
  </si>
  <si>
    <t>7-6(4) 6-3</t>
  </si>
  <si>
    <t>DUBAI OPEN</t>
  </si>
  <si>
    <t>6-3 7-5</t>
  </si>
  <si>
    <t>5-7 6-2 6-1</t>
  </si>
  <si>
    <t>Leylah Fernandez (CANADA)</t>
  </si>
  <si>
    <t>McCartney Kessler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</si>
</sst>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62D-AF42-7C5853FD666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62D-AF42-7C5853FD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0.68518518518518523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8-4188-BA3B-1676D5FD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308A1-471C-FEEA-6E7F-8817EF4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18</xdr:col>
      <xdr:colOff>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0D64D6-624F-0D07-9C0D-13CC1912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376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376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426</v>
      </c>
      <c r="B18" t="s">
        <v>19</v>
      </c>
      <c r="C18" t="s">
        <v>31</v>
      </c>
      <c r="D18" t="s">
        <v>256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257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258</v>
      </c>
      <c r="B25" t="s">
        <v>56</v>
      </c>
      <c r="C25" t="s">
        <v>31</v>
      </c>
      <c r="D25" t="s">
        <v>259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260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261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265</v>
      </c>
      <c r="B30" t="s">
        <v>56</v>
      </c>
      <c r="C30" t="s">
        <v>31</v>
      </c>
      <c r="D30" t="s">
        <v>267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264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263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262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268</v>
      </c>
      <c r="E36" s="5" t="s">
        <v>14</v>
      </c>
      <c r="F36" t="s">
        <v>247</v>
      </c>
    </row>
    <row r="38" spans="1:6" x14ac:dyDescent="0.25">
      <c r="A38" t="s">
        <v>269</v>
      </c>
      <c r="B38" t="s">
        <v>56</v>
      </c>
      <c r="C38" t="s">
        <v>12</v>
      </c>
      <c r="D38" t="s">
        <v>270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271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272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274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277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274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275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276</v>
      </c>
      <c r="E48" s="5" t="s">
        <v>14</v>
      </c>
      <c r="F48" t="s">
        <v>218</v>
      </c>
    </row>
    <row r="50" spans="1:6" x14ac:dyDescent="0.25">
      <c r="A50" t="s">
        <v>278</v>
      </c>
      <c r="B50" t="s">
        <v>39</v>
      </c>
      <c r="C50" t="s">
        <v>12</v>
      </c>
      <c r="D50" t="s">
        <v>279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280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281</v>
      </c>
      <c r="E56" s="5" t="s">
        <v>14</v>
      </c>
      <c r="F56" t="s">
        <v>89</v>
      </c>
    </row>
    <row r="58" spans="1:6" x14ac:dyDescent="0.25">
      <c r="A58" t="s">
        <v>290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284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285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286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287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288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289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291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262</v>
      </c>
      <c r="E3" s="5" t="s">
        <v>14</v>
      </c>
      <c r="F3" t="s">
        <v>212</v>
      </c>
    </row>
    <row r="5" spans="1:6" x14ac:dyDescent="0.25">
      <c r="A5" t="s">
        <v>292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293</v>
      </c>
      <c r="E6" s="4" t="s">
        <v>13</v>
      </c>
      <c r="F6" t="s">
        <v>211</v>
      </c>
    </row>
    <row r="7" spans="1:6" x14ac:dyDescent="0.25">
      <c r="C7" t="s">
        <v>15</v>
      </c>
      <c r="D7" t="s">
        <v>294</v>
      </c>
      <c r="E7" s="4" t="s">
        <v>13</v>
      </c>
      <c r="F7" t="s">
        <v>40</v>
      </c>
    </row>
    <row r="8" spans="1:6" x14ac:dyDescent="0.25">
      <c r="C8" t="s">
        <v>16</v>
      </c>
      <c r="D8" t="s">
        <v>283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274</v>
      </c>
      <c r="E10" s="5" t="s">
        <v>14</v>
      </c>
      <c r="F10" t="s">
        <v>18</v>
      </c>
    </row>
    <row r="12" spans="1:6" x14ac:dyDescent="0.25">
      <c r="A12" t="s">
        <v>426</v>
      </c>
      <c r="B12" t="s">
        <v>19</v>
      </c>
      <c r="C12" t="s">
        <v>12</v>
      </c>
      <c r="D12" t="s">
        <v>295</v>
      </c>
      <c r="E12" s="5" t="s">
        <v>14</v>
      </c>
      <c r="F12" t="s">
        <v>44</v>
      </c>
    </row>
    <row r="14" spans="1:6" x14ac:dyDescent="0.25">
      <c r="A14" t="s">
        <v>296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288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289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297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298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274</v>
      </c>
      <c r="E22" s="4" t="s">
        <v>13</v>
      </c>
      <c r="F22" t="s">
        <v>43</v>
      </c>
    </row>
    <row r="23" spans="1:6" x14ac:dyDescent="0.25">
      <c r="C23" t="s">
        <v>12</v>
      </c>
      <c r="D23" t="s">
        <v>299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268</v>
      </c>
      <c r="E24" s="5" t="s">
        <v>14</v>
      </c>
      <c r="F24" t="s">
        <v>213</v>
      </c>
    </row>
    <row r="26" spans="1:6" x14ac:dyDescent="0.25">
      <c r="A26" t="s">
        <v>302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265</v>
      </c>
      <c r="B28" t="s">
        <v>56</v>
      </c>
      <c r="C28" t="s">
        <v>31</v>
      </c>
      <c r="D28" t="s">
        <v>300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264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298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281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282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301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303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270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279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287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268</v>
      </c>
      <c r="E42" s="5" t="s">
        <v>14</v>
      </c>
      <c r="F42" t="s">
        <v>222</v>
      </c>
    </row>
    <row r="44" spans="1:6" x14ac:dyDescent="0.25">
      <c r="A44" t="s">
        <v>304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305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267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306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307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308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272</v>
      </c>
      <c r="E51" s="5" t="s">
        <v>14</v>
      </c>
      <c r="F51" t="s">
        <v>201</v>
      </c>
    </row>
    <row r="53" spans="1:6" x14ac:dyDescent="0.25">
      <c r="A53" t="s">
        <v>312</v>
      </c>
      <c r="B53" t="s">
        <v>19</v>
      </c>
      <c r="C53" t="s">
        <v>12</v>
      </c>
      <c r="D53" t="s">
        <v>309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289</v>
      </c>
      <c r="E55" s="5" t="s">
        <v>14</v>
      </c>
      <c r="F55" t="s">
        <v>223</v>
      </c>
    </row>
    <row r="57" spans="1:6" x14ac:dyDescent="0.25">
      <c r="A57" t="s">
        <v>290</v>
      </c>
      <c r="B57" t="s">
        <v>19</v>
      </c>
      <c r="C57" t="s">
        <v>31</v>
      </c>
      <c r="D57" t="s">
        <v>282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313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263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314</v>
      </c>
      <c r="E62" s="5" t="s">
        <v>14</v>
      </c>
      <c r="F62" t="s">
        <v>315</v>
      </c>
    </row>
    <row r="64" spans="1:6" x14ac:dyDescent="0.25">
      <c r="A64" t="s">
        <v>33</v>
      </c>
      <c r="B64" t="s">
        <v>19</v>
      </c>
      <c r="C64" t="s">
        <v>29</v>
      </c>
      <c r="D64" t="s">
        <v>316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307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283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299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288</v>
      </c>
      <c r="E68" s="5" t="s">
        <v>14</v>
      </c>
      <c r="F68" t="s">
        <v>158</v>
      </c>
    </row>
    <row r="70" spans="1:6" x14ac:dyDescent="0.25">
      <c r="A70" t="s">
        <v>317</v>
      </c>
      <c r="B70" t="s">
        <v>19</v>
      </c>
      <c r="C70" t="s">
        <v>12</v>
      </c>
      <c r="D70" t="s">
        <v>318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319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268</v>
      </c>
      <c r="E72" s="5" t="s">
        <v>14</v>
      </c>
      <c r="F72" t="s">
        <v>217</v>
      </c>
    </row>
    <row r="74" spans="1:6" x14ac:dyDescent="0.25">
      <c r="A74" t="s">
        <v>320</v>
      </c>
      <c r="B74" t="s">
        <v>19</v>
      </c>
      <c r="C74" t="s">
        <v>12</v>
      </c>
      <c r="D74" t="s">
        <v>321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273</v>
      </c>
      <c r="E76" s="5" t="s">
        <v>14</v>
      </c>
      <c r="F76" t="s">
        <v>198</v>
      </c>
    </row>
    <row r="78" spans="1:6" x14ac:dyDescent="0.25">
      <c r="A78" t="s">
        <v>322</v>
      </c>
      <c r="B78" t="s">
        <v>19</v>
      </c>
      <c r="C78" t="s">
        <v>323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323</v>
      </c>
      <c r="D79" t="s">
        <v>288</v>
      </c>
      <c r="E79" s="5" t="s">
        <v>14</v>
      </c>
      <c r="F79" t="s">
        <v>219</v>
      </c>
    </row>
    <row r="80" spans="1:6" x14ac:dyDescent="0.25">
      <c r="C80" t="s">
        <v>323</v>
      </c>
      <c r="D80" t="s">
        <v>268</v>
      </c>
      <c r="E80" s="5" t="s">
        <v>14</v>
      </c>
      <c r="F80" t="s">
        <v>94</v>
      </c>
    </row>
    <row r="82" spans="1:6" x14ac:dyDescent="0.25">
      <c r="A82" t="s">
        <v>324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330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331</v>
      </c>
      <c r="E4" s="4" t="s">
        <v>13</v>
      </c>
      <c r="F4" t="s">
        <v>30</v>
      </c>
    </row>
    <row r="5" spans="1:6" x14ac:dyDescent="0.25">
      <c r="C5" t="s">
        <v>16</v>
      </c>
      <c r="D5" t="s">
        <v>332</v>
      </c>
      <c r="E5" s="4" t="s">
        <v>13</v>
      </c>
      <c r="F5" t="s">
        <v>207</v>
      </c>
    </row>
    <row r="6" spans="1:6" x14ac:dyDescent="0.25">
      <c r="C6" t="s">
        <v>17</v>
      </c>
      <c r="D6" t="s">
        <v>333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334</v>
      </c>
      <c r="E9" s="4" t="s">
        <v>13</v>
      </c>
      <c r="F9" t="s">
        <v>335</v>
      </c>
    </row>
    <row r="10" spans="1:6" x14ac:dyDescent="0.25">
      <c r="C10" t="s">
        <v>12</v>
      </c>
      <c r="D10" t="s">
        <v>336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371</v>
      </c>
      <c r="B13" t="s">
        <v>19</v>
      </c>
      <c r="C13" t="s">
        <v>11</v>
      </c>
      <c r="D13" t="s">
        <v>338</v>
      </c>
      <c r="E13" s="4" t="s">
        <v>13</v>
      </c>
      <c r="F13" t="s">
        <v>339</v>
      </c>
    </row>
    <row r="14" spans="1:6" x14ac:dyDescent="0.25">
      <c r="C14" t="s">
        <v>15</v>
      </c>
      <c r="D14" t="s">
        <v>337</v>
      </c>
      <c r="E14" s="5" t="s">
        <v>14</v>
      </c>
      <c r="F14" t="s">
        <v>234</v>
      </c>
    </row>
    <row r="16" spans="1:6" x14ac:dyDescent="0.25">
      <c r="A16" t="s">
        <v>426</v>
      </c>
      <c r="B16" t="s">
        <v>19</v>
      </c>
      <c r="C16" t="s">
        <v>12</v>
      </c>
      <c r="D16" t="s">
        <v>340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266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283</v>
      </c>
      <c r="E18" s="4" t="s">
        <v>13</v>
      </c>
      <c r="F18" t="s">
        <v>341</v>
      </c>
    </row>
    <row r="19" spans="1:6" x14ac:dyDescent="0.25">
      <c r="C19" t="s">
        <v>16</v>
      </c>
      <c r="D19" t="s">
        <v>268</v>
      </c>
      <c r="E19" s="5" t="s">
        <v>14</v>
      </c>
      <c r="F19" t="s">
        <v>342</v>
      </c>
    </row>
    <row r="21" spans="1:6" x14ac:dyDescent="0.25">
      <c r="A21" t="s">
        <v>50</v>
      </c>
      <c r="B21" t="s">
        <v>19</v>
      </c>
      <c r="C21" t="s">
        <v>31</v>
      </c>
      <c r="D21" t="s">
        <v>343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344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263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301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324</v>
      </c>
      <c r="B29" t="s">
        <v>19</v>
      </c>
      <c r="D29" t="s">
        <v>345</v>
      </c>
      <c r="E29" s="4" t="s">
        <v>13</v>
      </c>
      <c r="F29" t="s">
        <v>34</v>
      </c>
    </row>
    <row r="31" spans="1:6" x14ac:dyDescent="0.25">
      <c r="A31" t="s">
        <v>302</v>
      </c>
      <c r="B31" t="s">
        <v>56</v>
      </c>
      <c r="C31" t="s">
        <v>12</v>
      </c>
      <c r="D31" t="s">
        <v>337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265</v>
      </c>
      <c r="B34" t="s">
        <v>56</v>
      </c>
      <c r="C34" t="s">
        <v>31</v>
      </c>
      <c r="D34" t="s">
        <v>346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289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264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314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333</v>
      </c>
      <c r="E40" s="4" t="s">
        <v>13</v>
      </c>
      <c r="F40" t="s">
        <v>347</v>
      </c>
    </row>
    <row r="41" spans="1:6" x14ac:dyDescent="0.25">
      <c r="C41" t="s">
        <v>31</v>
      </c>
      <c r="D41" t="s">
        <v>345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349</v>
      </c>
      <c r="E42" s="4" t="s">
        <v>13</v>
      </c>
      <c r="F42" t="s">
        <v>348</v>
      </c>
    </row>
    <row r="43" spans="1:6" x14ac:dyDescent="0.25">
      <c r="C43" t="s">
        <v>11</v>
      </c>
      <c r="D43" t="s">
        <v>300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268</v>
      </c>
      <c r="E44" s="5" t="s">
        <v>14</v>
      </c>
      <c r="F44" t="s">
        <v>342</v>
      </c>
    </row>
    <row r="46" spans="1:6" x14ac:dyDescent="0.25">
      <c r="A46" t="s">
        <v>304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256</v>
      </c>
      <c r="E47" s="5" t="s">
        <v>14</v>
      </c>
      <c r="F47" t="s">
        <v>63</v>
      </c>
    </row>
    <row r="49" spans="1:6" x14ac:dyDescent="0.25">
      <c r="A49" t="s">
        <v>278</v>
      </c>
      <c r="B49" t="s">
        <v>39</v>
      </c>
      <c r="C49" t="s">
        <v>12</v>
      </c>
      <c r="D49" t="s">
        <v>336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350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351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283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352</v>
      </c>
    </row>
    <row r="56" spans="1:6" x14ac:dyDescent="0.25">
      <c r="A56" t="s">
        <v>130</v>
      </c>
      <c r="B56" t="s">
        <v>19</v>
      </c>
      <c r="C56" t="s">
        <v>11</v>
      </c>
      <c r="D56" t="s">
        <v>353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260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290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257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351</v>
      </c>
      <c r="E63" s="5" t="s">
        <v>14</v>
      </c>
      <c r="F63" t="s">
        <v>326</v>
      </c>
    </row>
    <row r="65" spans="1:6" x14ac:dyDescent="0.25">
      <c r="A65" t="s">
        <v>62</v>
      </c>
      <c r="B65" t="s">
        <v>19</v>
      </c>
      <c r="C65" t="s">
        <v>12</v>
      </c>
      <c r="D65" t="s">
        <v>354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344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268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325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310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279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311</v>
      </c>
      <c r="E74" s="4" t="s">
        <v>13</v>
      </c>
      <c r="F74" t="s">
        <v>327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328</v>
      </c>
    </row>
    <row r="76" spans="1:6" x14ac:dyDescent="0.25">
      <c r="C76" t="s">
        <v>16</v>
      </c>
      <c r="D76" t="s">
        <v>325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263</v>
      </c>
      <c r="E77" s="4" t="s">
        <v>13</v>
      </c>
      <c r="F77" t="s">
        <v>329</v>
      </c>
    </row>
    <row r="79" spans="1:6" x14ac:dyDescent="0.25">
      <c r="A79" t="s">
        <v>355</v>
      </c>
      <c r="B79" t="s">
        <v>19</v>
      </c>
      <c r="C79" t="s">
        <v>31</v>
      </c>
      <c r="D79" t="s">
        <v>256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356</v>
      </c>
    </row>
    <row r="81" spans="1:6" x14ac:dyDescent="0.25">
      <c r="C81" t="s">
        <v>11</v>
      </c>
      <c r="D81" t="s">
        <v>337</v>
      </c>
      <c r="E81" s="4" t="s">
        <v>13</v>
      </c>
      <c r="F81" t="s">
        <v>357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268</v>
      </c>
      <c r="E83" s="5" t="s">
        <v>14</v>
      </c>
      <c r="F83" t="s">
        <v>23</v>
      </c>
    </row>
    <row r="85" spans="1:6" x14ac:dyDescent="0.25">
      <c r="A85" t="s">
        <v>322</v>
      </c>
      <c r="B85" t="s">
        <v>19</v>
      </c>
      <c r="C85" t="s">
        <v>323</v>
      </c>
      <c r="D85" t="s">
        <v>306</v>
      </c>
      <c r="E85" s="4" t="s">
        <v>13</v>
      </c>
      <c r="F85" t="s">
        <v>196</v>
      </c>
    </row>
    <row r="86" spans="1:6" x14ac:dyDescent="0.25">
      <c r="C86" t="s">
        <v>323</v>
      </c>
      <c r="D86" t="s">
        <v>268</v>
      </c>
      <c r="E86" s="5" t="s">
        <v>14</v>
      </c>
      <c r="F86" t="s">
        <v>358</v>
      </c>
    </row>
    <row r="87" spans="1:6" x14ac:dyDescent="0.25">
      <c r="C87" t="s">
        <v>323</v>
      </c>
      <c r="D87" t="s">
        <v>257</v>
      </c>
      <c r="E87" s="4" t="s">
        <v>13</v>
      </c>
      <c r="F87" t="s">
        <v>359</v>
      </c>
    </row>
    <row r="88" spans="1:6" x14ac:dyDescent="0.25">
      <c r="C88" t="s">
        <v>16</v>
      </c>
      <c r="D88" t="s">
        <v>351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90"/>
  <sheetViews>
    <sheetView topLeftCell="A25" workbookViewId="0">
      <selection activeCell="C69" sqref="C69:C7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297</v>
      </c>
      <c r="E2" s="4" t="s">
        <v>13</v>
      </c>
      <c r="F2" t="s">
        <v>18</v>
      </c>
    </row>
    <row r="3" spans="1:6" x14ac:dyDescent="0.25">
      <c r="C3" t="s">
        <v>11</v>
      </c>
      <c r="D3" t="s">
        <v>360</v>
      </c>
      <c r="E3" s="4" t="s">
        <v>13</v>
      </c>
      <c r="F3" t="s">
        <v>185</v>
      </c>
    </row>
    <row r="4" spans="1:6" x14ac:dyDescent="0.25">
      <c r="C4" t="s">
        <v>15</v>
      </c>
      <c r="D4" t="s">
        <v>362</v>
      </c>
      <c r="E4" s="4" t="s">
        <v>13</v>
      </c>
      <c r="F4" t="s">
        <v>59</v>
      </c>
    </row>
    <row r="5" spans="1:6" x14ac:dyDescent="0.25">
      <c r="C5" t="s">
        <v>16</v>
      </c>
      <c r="D5" t="s">
        <v>363</v>
      </c>
      <c r="E5" s="4" t="s">
        <v>13</v>
      </c>
      <c r="F5" t="s">
        <v>69</v>
      </c>
    </row>
    <row r="6" spans="1:6" x14ac:dyDescent="0.25">
      <c r="C6" t="s">
        <v>17</v>
      </c>
      <c r="D6" t="s">
        <v>364</v>
      </c>
      <c r="E6" s="4" t="s">
        <v>13</v>
      </c>
      <c r="F6" t="s">
        <v>361</v>
      </c>
    </row>
    <row r="8" spans="1:6" x14ac:dyDescent="0.25">
      <c r="A8" t="s">
        <v>52</v>
      </c>
      <c r="B8" t="s">
        <v>19</v>
      </c>
      <c r="C8" t="s">
        <v>29</v>
      </c>
      <c r="D8" t="s">
        <v>300</v>
      </c>
      <c r="E8" s="4" t="s">
        <v>13</v>
      </c>
      <c r="F8" t="s">
        <v>185</v>
      </c>
    </row>
    <row r="9" spans="1:6" x14ac:dyDescent="0.25">
      <c r="C9" t="s">
        <v>31</v>
      </c>
      <c r="D9" t="s">
        <v>368</v>
      </c>
      <c r="E9" s="4" t="s">
        <v>13</v>
      </c>
      <c r="F9" t="s">
        <v>365</v>
      </c>
    </row>
    <row r="10" spans="1:6" x14ac:dyDescent="0.25">
      <c r="C10" t="s">
        <v>12</v>
      </c>
      <c r="D10" t="s">
        <v>369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370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293</v>
      </c>
      <c r="E12" s="4" t="s">
        <v>13</v>
      </c>
      <c r="F12" t="s">
        <v>366</v>
      </c>
    </row>
    <row r="13" spans="1:6" x14ac:dyDescent="0.25">
      <c r="C13" t="s">
        <v>16</v>
      </c>
      <c r="D13" t="s">
        <v>263</v>
      </c>
      <c r="E13" s="5" t="s">
        <v>14</v>
      </c>
      <c r="F13" t="s">
        <v>367</v>
      </c>
    </row>
    <row r="15" spans="1:6" x14ac:dyDescent="0.25">
      <c r="A15" t="s">
        <v>371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426</v>
      </c>
      <c r="B17" t="s">
        <v>19</v>
      </c>
      <c r="C17" t="s">
        <v>12</v>
      </c>
      <c r="D17" t="s">
        <v>321</v>
      </c>
      <c r="E17" s="4" t="s">
        <v>13</v>
      </c>
      <c r="F17" t="s">
        <v>372</v>
      </c>
    </row>
    <row r="18" spans="1:6" x14ac:dyDescent="0.25">
      <c r="C18" t="s">
        <v>11</v>
      </c>
      <c r="D18" t="s">
        <v>267</v>
      </c>
      <c r="E18" s="4" t="s">
        <v>13</v>
      </c>
      <c r="F18" t="s">
        <v>373</v>
      </c>
    </row>
    <row r="19" spans="1:6" x14ac:dyDescent="0.25">
      <c r="C19" t="s">
        <v>15</v>
      </c>
      <c r="D19" t="s">
        <v>375</v>
      </c>
      <c r="E19" s="5" t="s">
        <v>14</v>
      </c>
      <c r="F19" t="s">
        <v>374</v>
      </c>
    </row>
    <row r="21" spans="1:6" x14ac:dyDescent="0.25">
      <c r="A21" t="s">
        <v>50</v>
      </c>
      <c r="B21" t="s">
        <v>19</v>
      </c>
      <c r="C21" t="s">
        <v>31</v>
      </c>
      <c r="D21" t="s">
        <v>380</v>
      </c>
      <c r="E21" s="4" t="s">
        <v>13</v>
      </c>
      <c r="F21" t="s">
        <v>379</v>
      </c>
    </row>
    <row r="22" spans="1:6" x14ac:dyDescent="0.25">
      <c r="C22" t="s">
        <v>12</v>
      </c>
      <c r="D22" t="s">
        <v>381</v>
      </c>
      <c r="E22" s="4" t="s">
        <v>13</v>
      </c>
      <c r="F22" t="s">
        <v>378</v>
      </c>
    </row>
    <row r="23" spans="1:6" x14ac:dyDescent="0.25">
      <c r="C23" t="s">
        <v>11</v>
      </c>
      <c r="D23" t="s">
        <v>279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382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377</v>
      </c>
    </row>
    <row r="27" spans="1:6" x14ac:dyDescent="0.25">
      <c r="A27" t="s">
        <v>54</v>
      </c>
      <c r="B27" t="s">
        <v>19</v>
      </c>
      <c r="C27" t="s">
        <v>31</v>
      </c>
      <c r="D27" t="s">
        <v>384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385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288</v>
      </c>
      <c r="E29" s="5" t="s">
        <v>14</v>
      </c>
      <c r="F29" t="s">
        <v>383</v>
      </c>
    </row>
    <row r="31" spans="1:6" x14ac:dyDescent="0.25">
      <c r="A31" t="s">
        <v>302</v>
      </c>
      <c r="B31" t="s">
        <v>56</v>
      </c>
      <c r="C31" t="s">
        <v>11</v>
      </c>
      <c r="D31" t="s">
        <v>386</v>
      </c>
      <c r="E31" s="4" t="s">
        <v>13</v>
      </c>
      <c r="F31" t="s">
        <v>387</v>
      </c>
    </row>
    <row r="32" spans="1:6" x14ac:dyDescent="0.25">
      <c r="C32" t="s">
        <v>15</v>
      </c>
      <c r="D32" t="s">
        <v>293</v>
      </c>
      <c r="E32" s="5" t="s">
        <v>14</v>
      </c>
      <c r="F32" t="s">
        <v>388</v>
      </c>
    </row>
    <row r="34" spans="1:6" x14ac:dyDescent="0.25">
      <c r="A34" t="s">
        <v>265</v>
      </c>
      <c r="B34" t="s">
        <v>56</v>
      </c>
      <c r="C34" t="s">
        <v>31</v>
      </c>
      <c r="D34" t="s">
        <v>389</v>
      </c>
      <c r="E34" s="4" t="s">
        <v>13</v>
      </c>
      <c r="F34" t="s">
        <v>390</v>
      </c>
    </row>
    <row r="35" spans="1:6" x14ac:dyDescent="0.25">
      <c r="C35" t="s">
        <v>12</v>
      </c>
      <c r="D35" t="s">
        <v>391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283</v>
      </c>
      <c r="E36" s="5" t="s">
        <v>14</v>
      </c>
      <c r="F36" t="s">
        <v>162</v>
      </c>
    </row>
    <row r="38" spans="1:6" x14ac:dyDescent="0.25">
      <c r="A38" t="s">
        <v>60</v>
      </c>
      <c r="B38" t="s">
        <v>56</v>
      </c>
      <c r="C38" t="s">
        <v>31</v>
      </c>
      <c r="D38" t="s">
        <v>370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392</v>
      </c>
      <c r="E39" s="4" t="s">
        <v>13</v>
      </c>
      <c r="F39" t="s">
        <v>393</v>
      </c>
    </row>
    <row r="40" spans="1:6" x14ac:dyDescent="0.25">
      <c r="C40" t="s">
        <v>11</v>
      </c>
      <c r="D40" t="s">
        <v>289</v>
      </c>
      <c r="E40" s="4" t="s">
        <v>13</v>
      </c>
      <c r="F40" t="s">
        <v>394</v>
      </c>
    </row>
    <row r="41" spans="1:6" x14ac:dyDescent="0.25">
      <c r="C41" t="s">
        <v>15</v>
      </c>
      <c r="D41" t="s">
        <v>396</v>
      </c>
      <c r="E41" s="4" t="s">
        <v>13</v>
      </c>
      <c r="F41" t="s">
        <v>395</v>
      </c>
    </row>
    <row r="42" spans="1:6" x14ac:dyDescent="0.25">
      <c r="C42" t="s">
        <v>16</v>
      </c>
      <c r="D42" t="s">
        <v>268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397</v>
      </c>
      <c r="E44" s="4" t="s">
        <v>13</v>
      </c>
      <c r="F44" t="s">
        <v>59</v>
      </c>
    </row>
    <row r="45" spans="1:6" x14ac:dyDescent="0.25">
      <c r="C45" t="s">
        <v>31</v>
      </c>
      <c r="D45" t="s">
        <v>399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391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321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306</v>
      </c>
      <c r="E48" s="4" t="s">
        <v>13</v>
      </c>
      <c r="F48" t="s">
        <v>398</v>
      </c>
    </row>
    <row r="49" spans="1:6" x14ac:dyDescent="0.25">
      <c r="C49" t="s">
        <v>16</v>
      </c>
      <c r="D49" t="s">
        <v>268</v>
      </c>
      <c r="E49" s="5" t="s">
        <v>14</v>
      </c>
      <c r="F49" t="s">
        <v>24</v>
      </c>
    </row>
    <row r="51" spans="1:6" x14ac:dyDescent="0.25">
      <c r="A51" t="s">
        <v>400</v>
      </c>
      <c r="B51" t="s">
        <v>39</v>
      </c>
      <c r="C51" t="s">
        <v>11</v>
      </c>
      <c r="D51" t="s">
        <v>256</v>
      </c>
      <c r="E51" s="4" t="s">
        <v>13</v>
      </c>
      <c r="F51" t="s">
        <v>401</v>
      </c>
    </row>
    <row r="52" spans="1:6" x14ac:dyDescent="0.25">
      <c r="C52" t="s">
        <v>15</v>
      </c>
      <c r="D52" t="s">
        <v>306</v>
      </c>
      <c r="E52" s="4" t="s">
        <v>13</v>
      </c>
      <c r="F52" t="s">
        <v>402</v>
      </c>
    </row>
    <row r="53" spans="1:6" x14ac:dyDescent="0.25">
      <c r="C53" t="s">
        <v>16</v>
      </c>
      <c r="D53" t="s">
        <v>351</v>
      </c>
      <c r="E53" s="5" t="s">
        <v>14</v>
      </c>
      <c r="F53" t="s">
        <v>403</v>
      </c>
    </row>
    <row r="55" spans="1:6" x14ac:dyDescent="0.25">
      <c r="A55" t="s">
        <v>41</v>
      </c>
      <c r="B55" t="s">
        <v>39</v>
      </c>
      <c r="C55" t="s">
        <v>29</v>
      </c>
      <c r="D55" t="s">
        <v>368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404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405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363</v>
      </c>
      <c r="E58" s="5" t="s">
        <v>14</v>
      </c>
      <c r="F58" t="s">
        <v>22</v>
      </c>
    </row>
    <row r="60" spans="1:6" x14ac:dyDescent="0.25">
      <c r="A60" t="s">
        <v>406</v>
      </c>
      <c r="B60" t="s">
        <v>56</v>
      </c>
      <c r="C60" t="s">
        <v>31</v>
      </c>
      <c r="D60" t="s">
        <v>408</v>
      </c>
      <c r="E60" s="4" t="s">
        <v>13</v>
      </c>
      <c r="F60" t="s">
        <v>185</v>
      </c>
    </row>
    <row r="61" spans="1:6" x14ac:dyDescent="0.25">
      <c r="C61" t="s">
        <v>12</v>
      </c>
      <c r="D61" t="s">
        <v>407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409</v>
      </c>
      <c r="E62" s="5" t="s">
        <v>14</v>
      </c>
      <c r="F62" t="s">
        <v>410</v>
      </c>
    </row>
    <row r="64" spans="1:6" x14ac:dyDescent="0.25">
      <c r="A64" t="s">
        <v>290</v>
      </c>
      <c r="B64" t="s">
        <v>19</v>
      </c>
      <c r="C64" t="s">
        <v>12</v>
      </c>
      <c r="D64" t="s">
        <v>411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412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264</v>
      </c>
      <c r="E67" s="5" t="s">
        <v>14</v>
      </c>
      <c r="F67" t="s">
        <v>413</v>
      </c>
    </row>
    <row r="69" spans="1:6" x14ac:dyDescent="0.25">
      <c r="A69" t="s">
        <v>33</v>
      </c>
      <c r="B69" t="s">
        <v>19</v>
      </c>
      <c r="C69" t="s">
        <v>29</v>
      </c>
      <c r="D69" t="s">
        <v>362</v>
      </c>
      <c r="E69" s="4" t="s">
        <v>13</v>
      </c>
      <c r="F69" t="s">
        <v>414</v>
      </c>
    </row>
    <row r="70" spans="1:6" x14ac:dyDescent="0.25">
      <c r="C70" t="s">
        <v>31</v>
      </c>
      <c r="D70" t="s">
        <v>330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364</v>
      </c>
      <c r="E71" s="4" t="s">
        <v>13</v>
      </c>
      <c r="F71" t="s">
        <v>415</v>
      </c>
    </row>
    <row r="72" spans="1:6" x14ac:dyDescent="0.25">
      <c r="C72" t="s">
        <v>11</v>
      </c>
      <c r="D72" t="s">
        <v>363</v>
      </c>
      <c r="E72" s="5" t="s">
        <v>14</v>
      </c>
      <c r="F72" t="s">
        <v>416</v>
      </c>
    </row>
    <row r="74" spans="1:6" x14ac:dyDescent="0.25">
      <c r="A74" t="s">
        <v>355</v>
      </c>
      <c r="B74" t="s">
        <v>19</v>
      </c>
      <c r="C74" t="s">
        <v>31</v>
      </c>
      <c r="D74" t="s">
        <v>380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240</v>
      </c>
      <c r="E75" s="4" t="s">
        <v>13</v>
      </c>
      <c r="F75" t="s">
        <v>195</v>
      </c>
    </row>
    <row r="76" spans="1:6" x14ac:dyDescent="0.25">
      <c r="C76" t="s">
        <v>11</v>
      </c>
      <c r="D76" t="s">
        <v>121</v>
      </c>
      <c r="E76" s="4" t="s">
        <v>13</v>
      </c>
      <c r="F76" t="s">
        <v>418</v>
      </c>
    </row>
    <row r="77" spans="1:6" x14ac:dyDescent="0.25">
      <c r="C77" t="s">
        <v>15</v>
      </c>
      <c r="D77" t="s">
        <v>417</v>
      </c>
      <c r="E77" s="4" t="s">
        <v>13</v>
      </c>
      <c r="F77" t="s">
        <v>419</v>
      </c>
    </row>
    <row r="78" spans="1:6" x14ac:dyDescent="0.25">
      <c r="C78" t="s">
        <v>16</v>
      </c>
      <c r="D78" t="s">
        <v>289</v>
      </c>
      <c r="E78" s="4" t="s">
        <v>13</v>
      </c>
      <c r="F78" t="s">
        <v>420</v>
      </c>
    </row>
    <row r="79" spans="1:6" x14ac:dyDescent="0.25">
      <c r="C79" t="s">
        <v>17</v>
      </c>
      <c r="D79" t="s">
        <v>325</v>
      </c>
      <c r="E79" s="4" t="s">
        <v>13</v>
      </c>
      <c r="F79" t="s">
        <v>34</v>
      </c>
    </row>
    <row r="81" spans="1:6" x14ac:dyDescent="0.25">
      <c r="A81" t="s">
        <v>421</v>
      </c>
      <c r="B81" t="s">
        <v>19</v>
      </c>
      <c r="C81" t="s">
        <v>12</v>
      </c>
      <c r="D81" t="s">
        <v>422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293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286</v>
      </c>
      <c r="E83" s="4" t="s">
        <v>13</v>
      </c>
      <c r="F83" t="s">
        <v>203</v>
      </c>
    </row>
    <row r="84" spans="1:6" x14ac:dyDescent="0.25">
      <c r="C84" t="s">
        <v>16</v>
      </c>
      <c r="D84" t="s">
        <v>263</v>
      </c>
      <c r="E84" s="5" t="s">
        <v>14</v>
      </c>
      <c r="F84" t="s">
        <v>423</v>
      </c>
    </row>
    <row r="86" spans="1:6" x14ac:dyDescent="0.25">
      <c r="A86" s="8" t="s">
        <v>322</v>
      </c>
      <c r="B86" t="s">
        <v>19</v>
      </c>
      <c r="C86" t="s">
        <v>323</v>
      </c>
      <c r="D86" t="s">
        <v>268</v>
      </c>
      <c r="E86" s="4" t="s">
        <v>13</v>
      </c>
      <c r="F86" t="s">
        <v>40</v>
      </c>
    </row>
    <row r="87" spans="1:6" x14ac:dyDescent="0.25">
      <c r="A87" s="8"/>
      <c r="C87" t="s">
        <v>323</v>
      </c>
      <c r="D87" t="s">
        <v>351</v>
      </c>
      <c r="E87" s="4" t="s">
        <v>13</v>
      </c>
      <c r="F87" t="s">
        <v>30</v>
      </c>
    </row>
    <row r="88" spans="1:6" x14ac:dyDescent="0.25">
      <c r="A88" s="8"/>
      <c r="C88" t="s">
        <v>323</v>
      </c>
      <c r="D88" t="s">
        <v>276</v>
      </c>
      <c r="E88" s="5" t="s">
        <v>14</v>
      </c>
      <c r="F88" t="s">
        <v>43</v>
      </c>
    </row>
    <row r="89" spans="1:6" x14ac:dyDescent="0.25">
      <c r="A89" s="8"/>
      <c r="C89" t="s">
        <v>16</v>
      </c>
      <c r="D89" t="s">
        <v>263</v>
      </c>
      <c r="E89" s="4" t="s">
        <v>13</v>
      </c>
      <c r="F89" t="s">
        <v>425</v>
      </c>
    </row>
    <row r="90" spans="1:6" x14ac:dyDescent="0.25">
      <c r="A90" s="8"/>
      <c r="C90" t="s">
        <v>17</v>
      </c>
      <c r="D90" t="s">
        <v>396</v>
      </c>
      <c r="E90" s="4" t="s">
        <v>13</v>
      </c>
      <c r="F90" t="s">
        <v>424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CAE-24A5-41A5-ABE2-C1A8059A473B}">
  <sheetPr>
    <pageSetUpPr fitToPage="1"/>
  </sheetPr>
  <dimension ref="A1:F10"/>
  <sheetViews>
    <sheetView workbookViewId="0">
      <selection activeCell="E10" sqref="E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8.7109375" bestFit="1" customWidth="1"/>
    <col min="5" max="5" width="7.42578125" bestFit="1" customWidth="1"/>
    <col min="6" max="6" width="10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29</v>
      </c>
      <c r="D2" t="s">
        <v>157</v>
      </c>
      <c r="E2" s="4" t="s">
        <v>13</v>
      </c>
      <c r="F2" t="s">
        <v>25</v>
      </c>
    </row>
    <row r="3" spans="1:6" x14ac:dyDescent="0.25">
      <c r="C3" t="s">
        <v>31</v>
      </c>
      <c r="D3" t="s">
        <v>350</v>
      </c>
      <c r="E3" s="4" t="s">
        <v>13</v>
      </c>
      <c r="F3" t="s">
        <v>427</v>
      </c>
    </row>
    <row r="4" spans="1:6" x14ac:dyDescent="0.25">
      <c r="C4" t="s">
        <v>12</v>
      </c>
      <c r="D4" t="s">
        <v>429</v>
      </c>
      <c r="E4" s="4" t="s">
        <v>13</v>
      </c>
      <c r="F4" t="s">
        <v>18</v>
      </c>
    </row>
    <row r="5" spans="1:6" x14ac:dyDescent="0.25">
      <c r="C5" t="s">
        <v>11</v>
      </c>
      <c r="D5" t="s">
        <v>255</v>
      </c>
      <c r="E5" s="4" t="s">
        <v>13</v>
      </c>
      <c r="F5" t="s">
        <v>428</v>
      </c>
    </row>
    <row r="6" spans="1:6" x14ac:dyDescent="0.25">
      <c r="C6" t="s">
        <v>15</v>
      </c>
      <c r="D6" t="s">
        <v>289</v>
      </c>
      <c r="E6" s="5" t="s">
        <v>14</v>
      </c>
      <c r="F6" t="s">
        <v>43</v>
      </c>
    </row>
    <row r="8" spans="1:6" x14ac:dyDescent="0.25">
      <c r="A8" t="s">
        <v>371</v>
      </c>
      <c r="B8" t="s">
        <v>19</v>
      </c>
      <c r="C8" t="s">
        <v>12</v>
      </c>
      <c r="D8" t="s">
        <v>293</v>
      </c>
      <c r="E8" s="5" t="s">
        <v>14</v>
      </c>
      <c r="F8" t="s">
        <v>341</v>
      </c>
    </row>
    <row r="10" spans="1:6" x14ac:dyDescent="0.25">
      <c r="A10" t="s">
        <v>426</v>
      </c>
      <c r="B10" t="s">
        <v>19</v>
      </c>
      <c r="C10" t="s">
        <v>12</v>
      </c>
      <c r="D10" t="s">
        <v>430</v>
      </c>
      <c r="E10" s="5" t="s">
        <v>14</v>
      </c>
      <c r="F10" t="s">
        <v>38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19</v>
      </c>
      <c r="C8">
        <v>3</v>
      </c>
      <c r="D8">
        <v>54</v>
      </c>
      <c r="E8">
        <v>17</v>
      </c>
      <c r="F8" s="3">
        <f t="shared" si="0"/>
        <v>0.68518518518518523</v>
      </c>
    </row>
    <row r="9" spans="1:6" x14ac:dyDescent="0.25">
      <c r="A9">
        <v>2025</v>
      </c>
      <c r="B9">
        <v>3</v>
      </c>
      <c r="C9">
        <v>0</v>
      </c>
      <c r="D9">
        <v>4</v>
      </c>
      <c r="E9">
        <v>3</v>
      </c>
      <c r="F9" s="3">
        <f t="shared" si="0"/>
        <v>0.25</v>
      </c>
    </row>
    <row r="10" spans="1:6" x14ac:dyDescent="0.25">
      <c r="A10" s="1" t="s">
        <v>6</v>
      </c>
      <c r="B10" s="2">
        <f>SUM(B2:B9)</f>
        <v>106</v>
      </c>
      <c r="C10" s="2">
        <f>SUM(C2:C9)</f>
        <v>9</v>
      </c>
      <c r="D10" s="2">
        <f>SUM(D2:D9)</f>
        <v>227</v>
      </c>
      <c r="E10" s="2">
        <f>SUM(E2:E9)</f>
        <v>100</v>
      </c>
      <c r="F10" s="6">
        <f>(D10-E10)/D10</f>
        <v>0.55947136563876654</v>
      </c>
    </row>
    <row r="11" spans="1:6" x14ac:dyDescent="0.25">
      <c r="A11" s="1" t="s">
        <v>45</v>
      </c>
      <c r="B11" s="2">
        <f>AVERAGE(B2:B9)</f>
        <v>13.25</v>
      </c>
      <c r="C11" s="2">
        <f>AVERAGE(C2:C9)</f>
        <v>1.125</v>
      </c>
      <c r="D11" s="2">
        <f>AVERAGE(D2:D9)</f>
        <v>28.375</v>
      </c>
      <c r="E11" s="2">
        <f>AVERAGE(E2:E9)</f>
        <v>12.5</v>
      </c>
      <c r="F11" s="6">
        <f>(D11-E11)/D11</f>
        <v>0.55947136563876654</v>
      </c>
    </row>
  </sheetData>
  <conditionalFormatting sqref="F2:F9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2025-03-01T20:14:40Z</dcterms:modified>
</cp:coreProperties>
</file>