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349" documentId="114_{AC9F4747-BE0F-452C-A2C8-58738AABDFF9}" xr6:coauthVersionLast="47" xr6:coauthVersionMax="47" xr10:uidLastSave="{4313A35A-4F18-4A9A-9BA1-FACB795FFDC0}"/>
  <bookViews>
    <workbookView minimized="1" xWindow="6735" yWindow="5595" windowWidth="28800" windowHeight="15285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2" i="1" l="1"/>
  <c r="F8" i="1"/>
  <c r="F7" i="1"/>
  <c r="F6" i="1"/>
  <c r="F5" i="1"/>
  <c r="F3" i="1"/>
  <c r="F11" i="1" l="1"/>
  <c r="F4" i="1" l="1"/>
  <c r="F10" i="1" l="1"/>
</calcChain>
</file>

<file path=xl/sharedStrings.xml><?xml version="1.0" encoding="utf-8"?>
<sst xmlns="http://schemas.openxmlformats.org/spreadsheetml/2006/main" count="963" uniqueCount="345">
  <si>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</si>
  <si>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</si>
  <si>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</si>
  <si>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</si>
  <si>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</si>
  <si>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</si>
  <si>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</si>
  <si>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</si>
  <si>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</si>
  <si>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</si>
  <si>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</si>
  <si>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</si>
  <si>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</si>
  <si>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</si>
  <si>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</si>
  <si>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</si>
  <si>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</si>
  <si>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</si>
  <si>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</si>
  <si>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</si>
  <si>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</si>
  <si>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</si>
  <si>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</si>
  <si>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</si>
  <si>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</si>
  <si>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</si>
  <si>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</si>
  <si>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</si>
  <si>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</si>
  <si>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</si>
  <si>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</si>
  <si>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</si>
  <si>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</si>
  <si>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</si>
  <si>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</si>
  <si>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</si>
  <si>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</si>
  <si>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</si>
  <si>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</si>
  <si>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</si>
  <si>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</si>
  <si>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</si>
  <si>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</si>
  <si>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</si>
  <si>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</si>
  <si>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</si>
  <si>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</si>
  <si>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</si>
  <si>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</si>
  <si>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</si>
  <si>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</si>
  <si>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</si>
  <si>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</si>
  <si>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</si>
  <si>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</si>
  <si>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</si>
  <si>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</si>
  <si>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</si>
  <si>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</si>
  <si>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</si>
  <si>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</si>
  <si>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</si>
  <si>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</si>
  <si>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</si>
  <si>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</si>
  <si>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</si>
  <si>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</si>
  <si>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</si>
  <si>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</si>
  <si>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</si>
  <si>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</si>
  <si>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</si>
  <si>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</si>
  <si>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</si>
  <si>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</si>
  <si>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</si>
  <si>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</si>
  <si>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</si>
  <si>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</si>
  <si>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</si>
  <si>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</si>
  <si>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</si>
  <si>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</si>
  <si>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</si>
  <si>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</si>
  <si>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</si>
  <si>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</si>
  <si>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</si>
  <si>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</si>
  <si>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</si>
  <si>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</si>
  <si>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</si>
  <si>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</si>
  <si>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</si>
  <si>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</si>
  <si>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</si>
  <si>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</si>
  <si>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</si>
  <si>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</si>
  <si>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</si>
  <si>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</si>
  <si>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</si>
  <si>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</si>
  <si>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</si>
  <si>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</si>
  <si>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</si>
  <si>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</si>
  <si>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</si>
  <si>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</si>
  <si>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</si>
  <si>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</si>
  <si>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</si>
  <si>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</si>
  <si>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</si>
  <si>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</si>
  <si>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</si>
  <si>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</si>
  <si>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</si>
  <si>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</si>
  <si>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</si>
  <si>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</si>
  <si>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</si>
  <si>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</si>
  <si>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</si>
  <si>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</si>
  <si>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</si>
  <si>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</si>
  <si>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</si>
  <si>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</si>
  <si>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</si>
  <si>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</si>
  <si>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</si>
  <si>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</si>
  <si>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</si>
  <si>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</si>
  <si>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</si>
  <si>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</si>
  <si>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</si>
  <si>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</si>
  <si>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</si>
  <si>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</si>
  <si>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</si>
  <si>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</si>
  <si>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</si>
  <si>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</si>
  <si>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</si>
  <si>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</si>
  <si>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</si>
  <si>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</si>
  <si>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</si>
  <si>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</si>
  <si>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</si>
  <si>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</si>
  <si>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</si>
  <si>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</si>
  <si>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</si>
  <si>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</si>
  <si>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</si>
  <si>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</si>
  <si>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</si>
  <si>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</si>
  <si>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</si>
  <si>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</si>
  <si>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</si>
  <si>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</si>
  <si>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</si>
  <si>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</si>
  <si>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</si>
  <si>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</si>
  <si>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</si>
  <si>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</si>
  <si>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</si>
  <si>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</si>
  <si>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</si>
  <si>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</si>
  <si>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</si>
  <si>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</si>
  <si>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</si>
  <si>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</si>
  <si>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</si>
  <si>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</si>
  <si>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</si>
  <si>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</si>
  <si>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</si>
  <si>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</si>
  <si>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</si>
  <si>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</si>
  <si>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</si>
  <si>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</si>
  <si>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</si>
  <si>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</si>
  <si>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</si>
  <si>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</si>
  <si>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</si>
  <si>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</si>
  <si>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</si>
  <si>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</si>
  <si>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</si>
  <si>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</si>
  <si>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</si>
  <si>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</si>
  <si>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</si>
  <si>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</si>
  <si>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</si>
  <si>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</si>
  <si>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</si>
  <si>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</si>
  <si>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</si>
  <si>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</si>
  <si>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</si>
  <si>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</si>
  <si>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</si>
  <si>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</si>
  <si>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</si>
  <si>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</si>
  <si>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</si>
  <si>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</si>
  <si>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</si>
  <si>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</si>
  <si>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</si>
  <si>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</si>
  <si>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</si>
  <si>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</si>
  <si>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</si>
  <si>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</si>
  <si>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</si>
  <si>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</si>
  <si>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</si>
  <si>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</si>
  <si>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</si>
  <si>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</si>
  <si>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</si>
  <si>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</si>
  <si>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</si>
  <si>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</si>
  <si>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</si>
  <si>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</si>
  <si>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</si>
  <si>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</si>
  <si>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</si>
  <si>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</si>
  <si>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</si>
  <si>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</si>
  <si>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</si>
  <si>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</si>
  <si>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</si>
  <si>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</si>
  <si>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</si>
  <si>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</si>
  <si>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</si>
  <si>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</si>
  <si>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</si>
  <si>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</si>
  <si>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</si>
  <si>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</si>
  <si>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</si>
  <si>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</si>
  <si>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</si>
  <si>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</si>
  <si>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</si>
  <si>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</si>
  <si>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</si>
  <si>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</si>
  <si>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</si>
  <si>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</si>
  <si>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</si>
  <si>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</si>
  <si>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</si>
  <si>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</si>
  <si>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</si>
  <si>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</si>
  <si>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</si>
  <si>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</si>
  <si>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</si>
  <si>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</si>
  <si>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</si>
  <si>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</si>
  <si>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</si>
  <si>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</si>
  <si>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</si>
  <si>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</si>
  <si>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</si>
  <si>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</si>
  <si>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</si>
  <si>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</si>
  <si>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</si>
  <si>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</si>
  <si>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</si>
  <si>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</si>
  <si>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</si>
  <si>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</si>
  <si>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</si>
  <si>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</si>
  <si>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</si>
  <si>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</si>
  <si>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</si>
  <si>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</si>
  <si>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</si>
  <si>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</si>
  <si>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</si>
  <si>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</si>
  <si>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</si>
  <si>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</si>
  <si>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</si>
  <si>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</si>
  <si>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</si>
  <si>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</si>
  <si>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</si>
  <si>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</si>
  <si>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</si>
  <si>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</si>
  <si>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</si>
  <si>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</si>
  <si>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</si>
  <si>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</si>
  <si>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</si>
  <si>
    <t>Renata Zarazúa (MEXICO)</t>
  </si>
  <si>
    <t>7-6(0) 6-3</t>
  </si>
  <si>
    <t>6-2 5-7 6-2</t>
  </si>
  <si>
    <t>Elise Mertens (BELGIUM)</t>
  </si>
  <si>
    <t>Lulu Sun (NEW ZEALAND)</t>
  </si>
  <si>
    <t>WASHINGTON OPEN</t>
  </si>
  <si>
    <t>6-2 3-6 6-4</t>
  </si>
  <si>
    <t>7-6(6)</t>
  </si>
  <si>
    <t>Peyton Stearns (USA)</t>
  </si>
  <si>
    <t>Paula Badosa (SPAIN)</t>
  </si>
  <si>
    <t>4-6 7-5 6-4</t>
  </si>
  <si>
    <t>Sonya Kenin (USA)</t>
  </si>
  <si>
    <t>6-1 3-6 6-4</t>
  </si>
  <si>
    <t>Yue Yuan (CHINA)</t>
  </si>
  <si>
    <t>6-1 RETIRED</t>
  </si>
  <si>
    <t>7-6(4) 7-6(5)</t>
  </si>
  <si>
    <t>Jule Niemeier (GERMANY)</t>
  </si>
  <si>
    <t>Rebecca Marino (CANADA)</t>
  </si>
  <si>
    <t>Viktória Hrunčáková (SLOVAKIA)</t>
  </si>
  <si>
    <t>Ekaterina Alexandrova (RUSSIA)</t>
  </si>
  <si>
    <t>7-6(4) 7-6(2)</t>
  </si>
  <si>
    <t>Amanda Anisimova (USA)</t>
  </si>
  <si>
    <t>SINGAPORE TENNIS OPEN</t>
  </si>
  <si>
    <t>Cristina Bucșa (SPAIN)</t>
  </si>
  <si>
    <t>5-7 7-5 7-5</t>
  </si>
  <si>
    <t>DUBAI OPEN</t>
  </si>
  <si>
    <t>Maria Sakkari (GREECE)</t>
  </si>
  <si>
    <t>Karolína Muchová (CZECH REPUBLIC)</t>
  </si>
  <si>
    <t>7-6(6)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</si>
</sst>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23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4250-9765-66CCFC459B9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5-4250-9765-66CCFC45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0.47826086956521741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2-4939-B3AB-41647347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17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72DF-11FC-ADD4-77E7-DC44D7F8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9DD07E5-C10A-76A0-0BC8-7FB9CC4F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D49" sqref="D49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D49" sqref="D4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D49" sqref="D4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D49" sqref="D49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4" workbookViewId="0">
      <selection activeCell="D15" sqref="D1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52"/>
  <sheetViews>
    <sheetView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25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25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25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25">
      <c r="D18" t="s">
        <v>303</v>
      </c>
      <c r="E18" s="4" t="s">
        <v>13</v>
      </c>
      <c r="F18" t="s">
        <v>302</v>
      </c>
    </row>
    <row r="20" spans="1:6" x14ac:dyDescent="0.25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25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25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25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25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25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25">
      <c r="C28" t="s">
        <v>15</v>
      </c>
      <c r="D28" t="s">
        <v>312</v>
      </c>
      <c r="E28" s="8" t="s">
        <v>13</v>
      </c>
      <c r="F28" t="s">
        <v>309</v>
      </c>
    </row>
    <row r="29" spans="1:6" x14ac:dyDescent="0.25">
      <c r="C29" t="s">
        <v>16</v>
      </c>
      <c r="D29" t="s">
        <v>313</v>
      </c>
      <c r="E29" s="5" t="s">
        <v>14</v>
      </c>
      <c r="F29" t="s">
        <v>310</v>
      </c>
    </row>
    <row r="31" spans="1:6" x14ac:dyDescent="0.25">
      <c r="A31" t="s">
        <v>314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25">
      <c r="C32" t="s">
        <v>11</v>
      </c>
      <c r="D32" t="s">
        <v>255</v>
      </c>
      <c r="E32" s="4" t="s">
        <v>13</v>
      </c>
      <c r="F32" t="s">
        <v>315</v>
      </c>
    </row>
    <row r="33" spans="1:6" x14ac:dyDescent="0.25">
      <c r="C33" t="s">
        <v>15</v>
      </c>
      <c r="D33" t="s">
        <v>273</v>
      </c>
      <c r="E33" s="5" t="s">
        <v>14</v>
      </c>
      <c r="F33" t="s">
        <v>271</v>
      </c>
    </row>
    <row r="35" spans="1:6" x14ac:dyDescent="0.25">
      <c r="A35" t="s">
        <v>57</v>
      </c>
      <c r="B35" t="s">
        <v>55</v>
      </c>
      <c r="C35" t="s">
        <v>31</v>
      </c>
      <c r="D35" t="s">
        <v>316</v>
      </c>
      <c r="E35" s="4" t="s">
        <v>13</v>
      </c>
      <c r="F35" t="s">
        <v>317</v>
      </c>
    </row>
    <row r="36" spans="1:6" x14ac:dyDescent="0.25">
      <c r="C36" t="s">
        <v>33</v>
      </c>
      <c r="D36" t="s">
        <v>319</v>
      </c>
      <c r="E36" s="4" t="s">
        <v>13</v>
      </c>
      <c r="F36" t="s">
        <v>39</v>
      </c>
    </row>
    <row r="37" spans="1:6" x14ac:dyDescent="0.25">
      <c r="C37" t="s">
        <v>12</v>
      </c>
      <c r="D37" t="s">
        <v>194</v>
      </c>
      <c r="E37" s="4" t="s">
        <v>13</v>
      </c>
      <c r="F37" t="s">
        <v>24</v>
      </c>
    </row>
    <row r="38" spans="1:6" x14ac:dyDescent="0.25">
      <c r="C38" t="s">
        <v>11</v>
      </c>
      <c r="D38" t="s">
        <v>320</v>
      </c>
      <c r="E38" s="5" t="s">
        <v>14</v>
      </c>
      <c r="F38" t="s">
        <v>318</v>
      </c>
    </row>
    <row r="40" spans="1:6" x14ac:dyDescent="0.25">
      <c r="A40" t="s">
        <v>321</v>
      </c>
      <c r="B40" t="s">
        <v>19</v>
      </c>
      <c r="C40" t="s">
        <v>12</v>
      </c>
      <c r="D40" t="s">
        <v>319</v>
      </c>
      <c r="E40" s="4" t="s">
        <v>13</v>
      </c>
      <c r="F40" t="s">
        <v>322</v>
      </c>
    </row>
    <row r="41" spans="1:6" x14ac:dyDescent="0.25">
      <c r="C41" t="s">
        <v>11</v>
      </c>
      <c r="D41" t="s">
        <v>324</v>
      </c>
      <c r="E41" s="4" t="s">
        <v>13</v>
      </c>
      <c r="F41" t="s">
        <v>323</v>
      </c>
    </row>
    <row r="42" spans="1:6" x14ac:dyDescent="0.25">
      <c r="C42" t="s">
        <v>15</v>
      </c>
      <c r="D42" t="s">
        <v>325</v>
      </c>
      <c r="E42" s="5" t="s">
        <v>14</v>
      </c>
      <c r="F42" t="s">
        <v>326</v>
      </c>
    </row>
    <row r="44" spans="1:6" x14ac:dyDescent="0.25">
      <c r="A44" t="s">
        <v>35</v>
      </c>
      <c r="B44" t="s">
        <v>19</v>
      </c>
      <c r="C44" t="s">
        <v>31</v>
      </c>
      <c r="D44" t="s">
        <v>327</v>
      </c>
      <c r="E44" s="5" t="s">
        <v>14</v>
      </c>
      <c r="F44" t="s">
        <v>328</v>
      </c>
    </row>
    <row r="46" spans="1:6" x14ac:dyDescent="0.25">
      <c r="A46" t="s">
        <v>265</v>
      </c>
      <c r="B46" t="s">
        <v>19</v>
      </c>
      <c r="C46" t="s">
        <v>12</v>
      </c>
      <c r="D46" t="s">
        <v>324</v>
      </c>
      <c r="E46" s="4" t="s">
        <v>13</v>
      </c>
      <c r="F46" t="s">
        <v>331</v>
      </c>
    </row>
    <row r="47" spans="1:6" x14ac:dyDescent="0.25">
      <c r="C47" t="s">
        <v>11</v>
      </c>
      <c r="D47" t="s">
        <v>329</v>
      </c>
      <c r="E47" s="4" t="s">
        <v>13</v>
      </c>
      <c r="F47" t="s">
        <v>22</v>
      </c>
    </row>
    <row r="48" spans="1:6" x14ac:dyDescent="0.25">
      <c r="C48" t="s">
        <v>15</v>
      </c>
      <c r="D48" t="s">
        <v>273</v>
      </c>
      <c r="E48" s="5" t="s">
        <v>14</v>
      </c>
      <c r="F48" t="s">
        <v>330</v>
      </c>
    </row>
    <row r="50" spans="1:6" x14ac:dyDescent="0.25">
      <c r="A50" t="s">
        <v>223</v>
      </c>
      <c r="B50" t="s">
        <v>19</v>
      </c>
      <c r="C50" s="7"/>
      <c r="D50" t="s">
        <v>332</v>
      </c>
      <c r="E50" s="4" t="s">
        <v>13</v>
      </c>
      <c r="F50" t="s">
        <v>67</v>
      </c>
    </row>
    <row r="51" spans="1:6" x14ac:dyDescent="0.25">
      <c r="C51" s="7"/>
      <c r="D51" t="s">
        <v>333</v>
      </c>
      <c r="E51" s="4" t="s">
        <v>13</v>
      </c>
      <c r="F51" t="s">
        <v>305</v>
      </c>
    </row>
    <row r="52" spans="1:6" x14ac:dyDescent="0.25">
      <c r="C52" s="7"/>
      <c r="D52" t="s">
        <v>334</v>
      </c>
      <c r="E52" s="4" t="s">
        <v>13</v>
      </c>
      <c r="F52" t="s">
        <v>67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B296-36A4-4A49-A279-2841893BFBFB}">
  <sheetPr>
    <pageSetUpPr fitToPage="1"/>
  </sheetPr>
  <dimension ref="A1:F13"/>
  <sheetViews>
    <sheetView workbookViewId="0">
      <selection activeCell="G13" sqref="G13"/>
    </sheetView>
  </sheetViews>
  <sheetFormatPr defaultColWidth="12.5703125" defaultRowHeight="15" x14ac:dyDescent="0.25"/>
  <cols>
    <col min="1" max="1" width="24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31</v>
      </c>
      <c r="D2" t="s">
        <v>335</v>
      </c>
      <c r="E2" s="4" t="s">
        <v>13</v>
      </c>
      <c r="F2" t="s">
        <v>336</v>
      </c>
    </row>
    <row r="3" spans="1:6" x14ac:dyDescent="0.25">
      <c r="C3" t="s">
        <v>33</v>
      </c>
      <c r="D3" t="s">
        <v>337</v>
      </c>
      <c r="E3" s="4" t="s">
        <v>13</v>
      </c>
      <c r="F3" t="s">
        <v>23</v>
      </c>
    </row>
    <row r="4" spans="1:6" x14ac:dyDescent="0.25">
      <c r="C4" t="s">
        <v>12</v>
      </c>
      <c r="D4" t="s">
        <v>231</v>
      </c>
      <c r="E4" s="5" t="s">
        <v>14</v>
      </c>
      <c r="F4" t="s">
        <v>29</v>
      </c>
    </row>
    <row r="6" spans="1:6" x14ac:dyDescent="0.25">
      <c r="A6" t="s">
        <v>338</v>
      </c>
      <c r="B6" t="s">
        <v>19</v>
      </c>
      <c r="C6" t="s">
        <v>12</v>
      </c>
      <c r="D6" t="s">
        <v>339</v>
      </c>
      <c r="E6" s="5" t="s">
        <v>14</v>
      </c>
      <c r="F6" t="s">
        <v>340</v>
      </c>
    </row>
    <row r="8" spans="1:6" x14ac:dyDescent="0.25">
      <c r="A8" t="s">
        <v>294</v>
      </c>
      <c r="B8" t="s">
        <v>19</v>
      </c>
      <c r="C8" t="s">
        <v>12</v>
      </c>
      <c r="D8" t="s">
        <v>61</v>
      </c>
      <c r="E8" s="5" t="s">
        <v>14</v>
      </c>
      <c r="F8" t="s">
        <v>56</v>
      </c>
    </row>
    <row r="10" spans="1:6" x14ac:dyDescent="0.25">
      <c r="A10" t="s">
        <v>297</v>
      </c>
      <c r="B10" t="s">
        <v>19</v>
      </c>
      <c r="C10" t="s">
        <v>33</v>
      </c>
      <c r="D10" t="s">
        <v>335</v>
      </c>
      <c r="E10" s="5" t="s">
        <v>14</v>
      </c>
      <c r="F10" t="s">
        <v>23</v>
      </c>
    </row>
    <row r="12" spans="1:6" x14ac:dyDescent="0.25">
      <c r="A12" t="s">
        <v>341</v>
      </c>
      <c r="B12" t="s">
        <v>19</v>
      </c>
      <c r="C12" t="s">
        <v>33</v>
      </c>
      <c r="D12" t="s">
        <v>342</v>
      </c>
      <c r="E12" s="4" t="s">
        <v>13</v>
      </c>
      <c r="F12" t="s">
        <v>18</v>
      </c>
    </row>
    <row r="13" spans="1:6" x14ac:dyDescent="0.25">
      <c r="C13" t="s">
        <v>12</v>
      </c>
      <c r="D13" t="s">
        <v>343</v>
      </c>
      <c r="E13" s="5" t="s">
        <v>14</v>
      </c>
      <c r="F13" t="s">
        <v>344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M17" sqref="M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9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15</v>
      </c>
      <c r="C8">
        <v>0</v>
      </c>
      <c r="D8">
        <v>23</v>
      </c>
      <c r="E8">
        <v>12</v>
      </c>
      <c r="F8" s="3">
        <f t="shared" si="0"/>
        <v>0.47826086956521741</v>
      </c>
    </row>
    <row r="9" spans="1:6" x14ac:dyDescent="0.25">
      <c r="A9">
        <v>2025</v>
      </c>
      <c r="B9">
        <v>5</v>
      </c>
      <c r="C9">
        <v>0</v>
      </c>
      <c r="D9">
        <v>3</v>
      </c>
      <c r="E9">
        <v>5</v>
      </c>
      <c r="F9" s="3">
        <f t="shared" si="0"/>
        <v>-0.66666666666666663</v>
      </c>
    </row>
    <row r="10" spans="1:6" x14ac:dyDescent="0.25">
      <c r="A10" s="1" t="s">
        <v>6</v>
      </c>
      <c r="B10" s="2">
        <f>SUM(B2:B9)</f>
        <v>71</v>
      </c>
      <c r="C10" s="2">
        <f>SUM(C2:C9)</f>
        <v>1</v>
      </c>
      <c r="D10" s="2">
        <f>SUM(D2:D9)</f>
        <v>124</v>
      </c>
      <c r="E10" s="2">
        <f>SUM(E2:E9)</f>
        <v>66</v>
      </c>
      <c r="F10" s="6">
        <f>(D10-E10)/D10</f>
        <v>0.46774193548387094</v>
      </c>
    </row>
    <row r="11" spans="1:6" x14ac:dyDescent="0.25">
      <c r="A11" s="1" t="s">
        <v>68</v>
      </c>
      <c r="B11" s="2">
        <f>AVERAGE(B2:B9)</f>
        <v>8.875</v>
      </c>
      <c r="C11" s="2">
        <f>AVERAGE(C2:C9)</f>
        <v>0.125</v>
      </c>
      <c r="D11" s="2">
        <f>AVERAGE(D2:D9)</f>
        <v>15.5</v>
      </c>
      <c r="E11" s="2">
        <f>AVERAGE(E2:E9)</f>
        <v>8.25</v>
      </c>
      <c r="F11" s="6">
        <f>(D11-E11)/D11</f>
        <v>0.46774193548387094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2025-03-02T22:49:35Z</dcterms:modified>
</cp:coreProperties>
</file>