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179" documentId="114_{AC9F4747-BE0F-452C-A2C8-58738AABDFF9}" xr6:coauthVersionLast="47" xr6:coauthVersionMax="47" xr10:uidLastSave="{E2CBBD93-39B8-4B53-B58A-96FA0BD65661}"/>
  <bookViews>
    <workbookView minimized="1" xWindow="3465" yWindow="3465" windowWidth="28800" windowHeight="15285" firstSheet="4" activeTab="14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2025" sheetId="41" r:id="rId14"/>
    <sheet name="Stats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 l="1"/>
  <c r="F2" i="1"/>
  <c r="F3" i="1"/>
  <c r="F4" i="1"/>
  <c r="F5" i="1"/>
  <c r="F6" i="1"/>
  <c r="F7" i="1"/>
  <c r="F8" i="1"/>
  <c r="F9" i="1"/>
  <c r="F10" i="1"/>
  <c r="F11" i="1"/>
  <c r="F17" i="1" l="1"/>
  <c r="F16" i="1"/>
</calcChain>
</file>

<file path=xl/sharedStrings.xml><?xml version="1.0" encoding="utf-8"?>
<sst xmlns="http://schemas.openxmlformats.org/spreadsheetml/2006/main" count="2337" uniqueCount="601">
  <si>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</si>
  <si>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</si>
  <si>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</si>
  <si>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</si>
  <si>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</si>
  <si>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</si>
  <si>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</si>
  <si>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</si>
  <si>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</si>
  <si>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</si>
  <si>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</si>
  <si>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</si>
  <si>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</si>
  <si>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</si>
  <si>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</si>
  <si>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</si>
  <si>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</si>
  <si>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</si>
  <si>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</si>
  <si>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</si>
  <si>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</si>
  <si>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</si>
  <si>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</si>
  <si>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</si>
  <si>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</si>
  <si>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</si>
  <si>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</si>
  <si>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</si>
  <si>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</si>
  <si>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</si>
  <si>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</si>
  <si>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</si>
  <si>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</si>
  <si>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</si>
  <si>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</si>
  <si>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</si>
  <si>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</si>
  <si>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</si>
  <si>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</si>
  <si>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</si>
  <si>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</si>
  <si>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</si>
  <si>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</si>
  <si>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</si>
  <si>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</si>
  <si>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</si>
  <si>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</si>
  <si>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</si>
  <si>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</si>
  <si>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</si>
  <si>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</si>
  <si>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</si>
  <si>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</si>
  <si>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</si>
  <si>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</si>
  <si>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</si>
  <si>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</si>
  <si>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</si>
  <si>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</si>
  <si>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</si>
  <si>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</si>
  <si>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</si>
  <si>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</si>
  <si>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</si>
  <si>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</si>
  <si>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</si>
  <si>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</si>
  <si>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</si>
  <si>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</si>
  <si>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</si>
  <si>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</si>
  <si>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</si>
  <si>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</si>
  <si>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</si>
  <si>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</si>
  <si>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</si>
  <si>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</si>
  <si>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</si>
  <si>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</si>
  <si>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</si>
  <si>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</si>
  <si>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</si>
  <si>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</si>
  <si>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</si>
  <si>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</si>
  <si>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</si>
  <si>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</si>
  <si>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</si>
  <si>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</si>
  <si>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</si>
  <si>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</si>
  <si>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</si>
  <si>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</si>
  <si>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</si>
  <si>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</si>
  <si>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</si>
  <si>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</si>
  <si>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</si>
  <si>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</si>
  <si>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</si>
  <si>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</si>
  <si>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</si>
  <si>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</si>
  <si>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</si>
  <si>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</si>
  <si>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</si>
  <si>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</si>
  <si>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</si>
  <si>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</si>
  <si>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</si>
  <si>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</si>
  <si>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</si>
  <si>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</si>
  <si>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</si>
  <si>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</si>
  <si>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</si>
  <si>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</si>
  <si>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</si>
  <si>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</si>
  <si>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</si>
  <si>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</si>
  <si>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</si>
  <si>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</si>
  <si>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</si>
  <si>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</si>
  <si>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</si>
  <si>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</si>
  <si>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</si>
  <si>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</si>
  <si>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</si>
  <si>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</si>
  <si>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</si>
  <si>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</si>
  <si>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</si>
  <si>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</si>
  <si>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</si>
  <si>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</si>
  <si>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</si>
  <si>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</si>
  <si>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</si>
  <si>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</si>
  <si>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</si>
  <si>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</si>
  <si>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</si>
  <si>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</si>
  <si>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</si>
  <si>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</si>
  <si>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</si>
  <si>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</si>
  <si>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</si>
  <si>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</si>
  <si>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</si>
  <si>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</si>
  <si>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</si>
  <si>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</si>
  <si>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</si>
  <si>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</si>
  <si>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</si>
  <si>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</si>
  <si>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</si>
  <si>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</si>
  <si>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</si>
  <si>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</si>
  <si>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</si>
  <si>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</si>
  <si>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</si>
  <si>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</si>
  <si>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</si>
  <si>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</si>
  <si>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</si>
  <si>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</si>
  <si>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</si>
  <si>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</si>
  <si>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</si>
  <si>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</si>
  <si>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</si>
  <si>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</si>
  <si>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</si>
  <si>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</si>
  <si>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</si>
  <si>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</si>
  <si>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</si>
  <si>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</si>
  <si>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</si>
  <si>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</si>
  <si>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</si>
  <si>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</si>
  <si>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</si>
  <si>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</si>
  <si>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</si>
  <si>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</si>
  <si>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</si>
  <si>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</si>
  <si>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</si>
  <si>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</si>
  <si>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</si>
  <si>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</si>
  <si>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</si>
  <si>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</si>
  <si>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</si>
  <si>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</si>
  <si>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</si>
  <si>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</si>
  <si>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</si>
  <si>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</si>
  <si>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</si>
  <si>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</si>
  <si>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</si>
  <si>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</si>
  <si>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</si>
  <si>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</si>
  <si>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</si>
  <si>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</si>
  <si>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</si>
  <si>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</si>
  <si>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</si>
  <si>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</si>
  <si>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</si>
  <si>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</si>
  <si>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</si>
  <si>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</si>
  <si>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</si>
  <si>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</si>
  <si>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</si>
  <si>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</si>
  <si>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</si>
  <si>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</si>
  <si>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</si>
  <si>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</si>
  <si>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</si>
  <si>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</si>
  <si>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</si>
  <si>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</si>
  <si>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</si>
  <si>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</si>
  <si>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</si>
  <si>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</si>
  <si>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</si>
  <si>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</si>
  <si>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</si>
  <si>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</si>
  <si>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</si>
  <si>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</si>
  <si>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</si>
  <si>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</si>
  <si>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</si>
  <si>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</si>
  <si>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</si>
  <si>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</si>
  <si>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</si>
  <si>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</si>
  <si>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</si>
  <si>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</si>
  <si>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</si>
  <si>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</si>
  <si>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</si>
  <si>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</si>
  <si>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</si>
  <si>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</si>
  <si>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</si>
  <si>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</si>
  <si>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</si>
  <si>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</si>
  <si>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</si>
  <si>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</si>
  <si>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</si>
  <si>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</si>
  <si>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</si>
  <si>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</si>
  <si>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</si>
  <si>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</si>
  <si>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</si>
  <si>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</si>
  <si>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</si>
  <si>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</si>
  <si>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</si>
  <si>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</si>
  <si>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</si>
  <si>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</si>
  <si>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</si>
  <si>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</si>
  <si>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</si>
  <si>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</si>
  <si>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</si>
  <si>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</si>
  <si>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</si>
  <si>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</si>
  <si>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</si>
  <si>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</si>
  <si>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</si>
  <si>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</si>
  <si>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</si>
  <si>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</si>
  <si>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</si>
  <si>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</si>
  <si>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</si>
  <si>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</si>
  <si>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</si>
  <si>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</si>
  <si>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</si>
  <si>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</si>
  <si>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</si>
  <si>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</si>
  <si>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</si>
  <si>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</si>
  <si>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</si>
  <si>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</si>
  <si>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</si>
  <si>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</si>
  <si>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</si>
  <si>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</si>
  <si>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</si>
  <si>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</si>
  <si>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</si>
  <si>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</si>
  <si>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</si>
  <si>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</si>
  <si>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</si>
  <si>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</si>
  <si>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</si>
  <si>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</si>
  <si>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</si>
  <si>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</si>
  <si>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</si>
  <si>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</si>
  <si>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</si>
  <si>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</si>
  <si>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</si>
  <si>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</si>
  <si>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</si>
  <si>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</si>
  <si>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</si>
  <si>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</si>
  <si>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</si>
  <si>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</si>
  <si>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</si>
  <si>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</si>
  <si>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</si>
  <si>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</si>
  <si>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</si>
  <si>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</si>
  <si>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</si>
  <si>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</si>
  <si>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</si>
  <si>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</si>
  <si>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</si>
  <si>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</si>
  <si>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</si>
  <si>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</si>
  <si>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</si>
  <si>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</si>
  <si>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</si>
  <si>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</si>
  <si>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</si>
  <si>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</si>
  <si>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</si>
  <si>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</si>
  <si>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</si>
  <si>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</si>
  <si>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</si>
  <si>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</si>
  <si>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</si>
  <si>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</si>
  <si>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</si>
  <si>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</si>
  <si>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</si>
  <si>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</si>
  <si>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</si>
  <si>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</si>
  <si>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</si>
  <si>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</si>
  <si>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</si>
  <si>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</si>
  <si>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</si>
  <si>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</si>
  <si>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</si>
  <si>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</si>
  <si>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</si>
  <si>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</si>
  <si>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</si>
  <si>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</si>
  <si>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</si>
  <si>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</si>
  <si>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</si>
  <si>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</si>
  <si>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</si>
  <si>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</si>
  <si>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</si>
  <si>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</si>
  <si>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</si>
  <si>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</si>
  <si>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</si>
  <si>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</si>
  <si>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</si>
  <si>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</si>
  <si>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</si>
  <si>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</si>
  <si>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</si>
  <si>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</si>
  <si>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</si>
  <si>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</si>
  <si>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</si>
  <si>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</si>
  <si>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</si>
  <si>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</si>
  <si>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</si>
  <si>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</si>
  <si>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</si>
  <si>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</si>
  <si>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</si>
  <si>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</si>
  <si>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</si>
  <si>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</si>
  <si>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</si>
  <si>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</si>
  <si>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</si>
  <si>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</si>
  <si>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</si>
  <si>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</si>
  <si>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</si>
  <si>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</si>
  <si>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</si>
  <si>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</si>
  <si>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</si>
  <si>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</si>
  <si>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</si>
  <si>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</si>
  <si>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</si>
  <si>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</si>
  <si>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</si>
  <si>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</si>
  <si>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</si>
  <si>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</si>
  <si>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</si>
  <si>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</si>
  <si>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</si>
  <si>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</si>
  <si>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</si>
  <si>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</si>
  <si>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</si>
  <si>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</si>
  <si>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</si>
  <si>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</si>
  <si>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</si>
  <si>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</si>
  <si>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</si>
  <si>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</si>
  <si>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</si>
  <si>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</si>
  <si>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</si>
  <si>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</si>
  <si>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</si>
  <si>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</si>
  <si>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</si>
  <si>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</si>
  <si>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</si>
  <si>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</si>
  <si>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</si>
  <si>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</si>
  <si>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</si>
  <si>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</si>
  <si>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</si>
  <si>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</si>
  <si>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</si>
  <si>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</si>
  <si>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</si>
  <si>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</si>
  <si>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</si>
  <si>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</si>
  <si>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</si>
  <si>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</si>
  <si>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</si>
  <si>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</si>
  <si>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</si>
  <si>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</si>
  <si>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</si>
  <si>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</si>
  <si>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</si>
  <si>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</si>
  <si>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</si>
  <si>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</si>
  <si>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</si>
  <si>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</si>
  <si>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</si>
  <si>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</si>
  <si>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</si>
  <si>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</si>
  <si>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</si>
  <si>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</si>
  <si>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</si>
  <si>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</si>
  <si>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</si>
  <si>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</si>
  <si>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</si>
  <si>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</si>
  <si>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</si>
  <si>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</si>
  <si>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</si>
  <si>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</si>
  <si>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</si>
  <si>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</si>
  <si>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</si>
  <si>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</si>
  <si>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</si>
  <si>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</si>
  <si>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</si>
  <si>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</si>
  <si>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</si>
  <si>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</si>
  <si>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</si>
  <si>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</si>
  <si>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</si>
  <si>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</si>
  <si>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</si>
  <si>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</si>
  <si>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</si>
  <si>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</si>
  <si>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</si>
  <si>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</si>
  <si>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</si>
  <si>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</si>
  <si>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</si>
  <si>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</si>
  <si>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</si>
  <si>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</si>
  <si>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</si>
  <si>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</si>
  <si>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</si>
  <si>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</si>
  <si>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</si>
  <si>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</si>
  <si>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</si>
  <si>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</si>
  <si>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</si>
  <si>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</si>
  <si>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</si>
  <si>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</si>
  <si>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</si>
  <si>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</si>
  <si>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</si>
  <si>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</si>
  <si>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</si>
  <si>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</si>
  <si>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</si>
  <si>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</si>
  <si>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</si>
  <si>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</si>
  <si>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</si>
  <si>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</si>
  <si>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</si>
  <si>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</si>
  <si>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</si>
  <si>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</si>
  <si>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</si>
  <si>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</si>
  <si>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</si>
  <si>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</si>
  <si>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</si>
  <si>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</si>
  <si>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</si>
  <si>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</si>
  <si>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</si>
  <si>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</si>
  <si>
    <t>ABU DHABI OPEN</t>
  </si>
  <si>
    <t>QATAR OPEN</t>
  </si>
  <si>
    <t>7-6(6) 7-6(5)</t>
  </si>
  <si>
    <t>Liudmila Samsonova (RUSSIA)</t>
  </si>
  <si>
    <t>Elisabetta Cocciaretto (ITALY)</t>
  </si>
  <si>
    <t>7-6(4) 7-5</t>
  </si>
  <si>
    <t>OPEN DE ROUEN</t>
  </si>
  <si>
    <t>Martina Trevisan (ITALY)</t>
  </si>
  <si>
    <t>MADRID OPEN</t>
  </si>
  <si>
    <t>Greet Minnen (BELGIUM)</t>
  </si>
  <si>
    <t>6-2 4-6 7-5</t>
  </si>
  <si>
    <t>Clara Burel (FRANCE)</t>
  </si>
  <si>
    <t>7-6(2) 6-1</t>
  </si>
  <si>
    <t>Lucia Bronzetti (ITALY)</t>
  </si>
  <si>
    <t>6-1 4-6 7-5</t>
  </si>
  <si>
    <t>7-6(1) 1-6 7-5</t>
  </si>
  <si>
    <t>LIBEMA OPEN</t>
  </si>
  <si>
    <t>Suzan Lamens (NETHERLANDS)</t>
  </si>
  <si>
    <t>6-4 3-6 7-6(3)</t>
  </si>
  <si>
    <t>Diane Parry (FRANCE)</t>
  </si>
  <si>
    <t>6-1 1-6 6-4</t>
  </si>
  <si>
    <t>Emma Navarro (USA)</t>
  </si>
  <si>
    <t>Ashlyn Krueger (USA)</t>
  </si>
  <si>
    <t>6-3 2-6 6-3</t>
  </si>
  <si>
    <t>3-6 6-4 6-2</t>
  </si>
  <si>
    <t>3-6 6-4 RETIRED</t>
  </si>
  <si>
    <t>Katie Volynets (USA)</t>
  </si>
  <si>
    <t>DUBAI OPEN</t>
  </si>
  <si>
    <t>AUCKLAND OPEN</t>
  </si>
  <si>
    <t>Lina Glushko (ISRAEL)</t>
  </si>
  <si>
    <t>Julia Grabher (AUSTRIA)</t>
  </si>
  <si>
    <t>Hailey Baptiste (USA)</t>
  </si>
  <si>
    <t>Alycia Parks (USA)</t>
  </si>
  <si>
    <t>Clara Tauson (DENMARK)</t>
  </si>
  <si>
    <t>6-7(2) 6-1 6-2</t>
  </si>
  <si>
    <t>6-4 RETIRED</t>
  </si>
  <si>
    <t>1-6 6-1 6-3</t>
  </si>
  <si>
    <t>7-6(3)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</si>
</sst>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Stats!$D$2:$D$15</c:f>
              <c:numCache>
                <c:formatCode>General</c:formatCode>
                <c:ptCount val="14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21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3-4AFE-BBE0-828680CBCA9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Stats!$E$2:$E$15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17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3-4AFE-BBE0-828680CB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029983"/>
        <c:axId val="1403034303"/>
      </c:barChart>
      <c:catAx>
        <c:axId val="140302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4303"/>
        <c:crosses val="autoZero"/>
        <c:auto val="1"/>
        <c:lblAlgn val="ctr"/>
        <c:lblOffset val="100"/>
        <c:noMultiLvlLbl val="0"/>
      </c:catAx>
      <c:valAx>
        <c:axId val="14030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 (JAPAN):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Stats!$F$2:$F$15</c:f>
              <c:numCache>
                <c:formatCode>0%</c:formatCode>
                <c:ptCount val="14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0.19047619047619047</c:v>
                </c:pt>
                <c:pt idx="1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A-4550-996E-A1F67AA5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6559"/>
        <c:axId val="1476087039"/>
      </c:lineChart>
      <c:catAx>
        <c:axId val="147608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039"/>
        <c:crosses val="autoZero"/>
        <c:auto val="1"/>
        <c:lblAlgn val="ctr"/>
        <c:lblOffset val="100"/>
        <c:noMultiLvlLbl val="0"/>
      </c:catAx>
      <c:valAx>
        <c:axId val="14760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4762</xdr:rowOff>
    </xdr:from>
    <xdr:to>
      <xdr:col>17</xdr:col>
      <xdr:colOff>609599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DCCC4-CF30-02FE-9D68-3FBC398C4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4761</xdr:rowOff>
    </xdr:from>
    <xdr:to>
      <xdr:col>18</xdr:col>
      <xdr:colOff>9526</xdr:colOff>
      <xdr:row>31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5F34D84-7D67-D52F-27AD-0BD3913C9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activeCell="A10"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495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496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509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510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511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512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513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opLeftCell="A13" workbookViewId="0">
      <selection activeCell="A10"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482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483</v>
      </c>
    </row>
    <row r="4" spans="1:6" x14ac:dyDescent="0.25">
      <c r="C4" t="s">
        <v>2</v>
      </c>
      <c r="D4" t="s">
        <v>484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454</v>
      </c>
      <c r="F5" t="s">
        <v>488</v>
      </c>
    </row>
    <row r="7" spans="1:6" x14ac:dyDescent="0.25">
      <c r="A7" t="s">
        <v>27</v>
      </c>
      <c r="B7" t="s">
        <v>19</v>
      </c>
      <c r="C7" t="s">
        <v>28</v>
      </c>
      <c r="D7" t="s">
        <v>500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485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486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487</v>
      </c>
      <c r="E16" s="5" t="s">
        <v>21</v>
      </c>
      <c r="F16" t="s">
        <v>488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490</v>
      </c>
      <c r="E25" s="3" t="s">
        <v>21</v>
      </c>
      <c r="F25" t="s">
        <v>491</v>
      </c>
    </row>
    <row r="26" spans="1:6" x14ac:dyDescent="0.25">
      <c r="C26" t="s">
        <v>29</v>
      </c>
      <c r="D26" t="s">
        <v>492</v>
      </c>
      <c r="E26" s="5" t="s">
        <v>454</v>
      </c>
      <c r="F26" t="s">
        <v>488</v>
      </c>
    </row>
    <row r="28" spans="1:6" x14ac:dyDescent="0.25">
      <c r="A28" t="s">
        <v>489</v>
      </c>
      <c r="B28" t="s">
        <v>19</v>
      </c>
      <c r="C28" t="s">
        <v>29</v>
      </c>
      <c r="D28" t="s">
        <v>493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494</v>
      </c>
      <c r="E29" s="4" t="s">
        <v>20</v>
      </c>
      <c r="F29" t="s">
        <v>11</v>
      </c>
    </row>
    <row r="31" spans="1:6" x14ac:dyDescent="0.25">
      <c r="A31" t="s">
        <v>503</v>
      </c>
      <c r="B31" t="s">
        <v>19</v>
      </c>
      <c r="C31" t="s">
        <v>4</v>
      </c>
      <c r="D31" t="s">
        <v>469</v>
      </c>
      <c r="E31" s="3" t="s">
        <v>21</v>
      </c>
      <c r="F31" t="s">
        <v>125</v>
      </c>
    </row>
    <row r="32" spans="1:6" x14ac:dyDescent="0.25">
      <c r="C32" t="s">
        <v>3</v>
      </c>
      <c r="D32" t="s">
        <v>498</v>
      </c>
      <c r="E32" s="4" t="s">
        <v>20</v>
      </c>
      <c r="F32" t="s">
        <v>499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538</v>
      </c>
      <c r="E35" s="5" t="s">
        <v>21</v>
      </c>
      <c r="F35" t="s">
        <v>488</v>
      </c>
    </row>
    <row r="36" spans="1:6" x14ac:dyDescent="0.25">
      <c r="C36" t="s">
        <v>4</v>
      </c>
      <c r="D36" t="s">
        <v>539</v>
      </c>
      <c r="E36" s="4" t="s">
        <v>20</v>
      </c>
      <c r="F36" t="s">
        <v>540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activeCell="C16" sqref="C16:C20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542</v>
      </c>
      <c r="B2" t="s">
        <v>19</v>
      </c>
      <c r="C2" t="s">
        <v>4</v>
      </c>
      <c r="D2" t="s">
        <v>83</v>
      </c>
      <c r="E2" s="3" t="s">
        <v>21</v>
      </c>
      <c r="F2" t="s">
        <v>544</v>
      </c>
    </row>
    <row r="3" spans="1:6" x14ac:dyDescent="0.25">
      <c r="C3" t="s">
        <v>3</v>
      </c>
      <c r="D3" t="s">
        <v>545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430</v>
      </c>
    </row>
    <row r="5" spans="1:6" x14ac:dyDescent="0.25">
      <c r="C5" t="s">
        <v>0</v>
      </c>
      <c r="D5" t="s">
        <v>543</v>
      </c>
      <c r="E5" s="5" t="s">
        <v>454</v>
      </c>
      <c r="F5" t="s">
        <v>488</v>
      </c>
    </row>
    <row r="7" spans="1:6" x14ac:dyDescent="0.25">
      <c r="A7" t="s">
        <v>27</v>
      </c>
      <c r="B7" t="s">
        <v>19</v>
      </c>
      <c r="C7" t="s">
        <v>28</v>
      </c>
      <c r="D7" t="s">
        <v>549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546</v>
      </c>
      <c r="E9" s="4" t="s">
        <v>20</v>
      </c>
      <c r="F9" t="s">
        <v>548</v>
      </c>
    </row>
    <row r="11" spans="1:6" x14ac:dyDescent="0.25">
      <c r="A11" t="s">
        <v>541</v>
      </c>
      <c r="B11" t="s">
        <v>19</v>
      </c>
      <c r="C11" t="s">
        <v>28</v>
      </c>
      <c r="D11" t="s">
        <v>70</v>
      </c>
      <c r="E11" s="3" t="s">
        <v>21</v>
      </c>
      <c r="F11" t="s">
        <v>432</v>
      </c>
    </row>
    <row r="12" spans="1:6" x14ac:dyDescent="0.25">
      <c r="C12" t="s">
        <v>29</v>
      </c>
      <c r="D12" t="s">
        <v>543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550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488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463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551</v>
      </c>
      <c r="E22" s="3" t="s">
        <v>21</v>
      </c>
      <c r="F22" t="s">
        <v>23</v>
      </c>
    </row>
    <row r="23" spans="1:6" x14ac:dyDescent="0.25">
      <c r="C23" t="s">
        <v>4</v>
      </c>
      <c r="D23" t="s">
        <v>409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546</v>
      </c>
      <c r="E25" s="4" t="s">
        <v>20</v>
      </c>
      <c r="F25" t="s">
        <v>24</v>
      </c>
    </row>
    <row r="27" spans="1:6" x14ac:dyDescent="0.25">
      <c r="A27" t="s">
        <v>552</v>
      </c>
      <c r="B27" t="s">
        <v>19</v>
      </c>
      <c r="C27" t="s">
        <v>4</v>
      </c>
      <c r="D27" t="s">
        <v>553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469</v>
      </c>
      <c r="E28" s="4" t="s">
        <v>20</v>
      </c>
      <c r="F28" t="s">
        <v>1</v>
      </c>
    </row>
    <row r="30" spans="1:6" x14ac:dyDescent="0.25">
      <c r="A30" t="s">
        <v>554</v>
      </c>
      <c r="B30" t="s">
        <v>19</v>
      </c>
      <c r="C30" t="s">
        <v>29</v>
      </c>
      <c r="D30" t="s">
        <v>75</v>
      </c>
      <c r="E30" s="4" t="s">
        <v>20</v>
      </c>
      <c r="F30" t="s">
        <v>555</v>
      </c>
    </row>
    <row r="32" spans="1:6" x14ac:dyDescent="0.25">
      <c r="A32" t="s">
        <v>503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556</v>
      </c>
    </row>
    <row r="36" spans="1:6" x14ac:dyDescent="0.25">
      <c r="A36" t="s">
        <v>557</v>
      </c>
      <c r="B36" t="s">
        <v>19</v>
      </c>
      <c r="C36" t="s">
        <v>4</v>
      </c>
      <c r="D36" t="s">
        <v>547</v>
      </c>
      <c r="E36" s="3" t="s">
        <v>21</v>
      </c>
      <c r="F36" t="s">
        <v>558</v>
      </c>
    </row>
    <row r="37" spans="1:6" x14ac:dyDescent="0.25">
      <c r="C37" t="s">
        <v>3</v>
      </c>
      <c r="D37" t="s">
        <v>304</v>
      </c>
      <c r="E37" s="5" t="s">
        <v>454</v>
      </c>
      <c r="F37" t="s">
        <v>488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activeCell="A10"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559</v>
      </c>
      <c r="B2" t="s">
        <v>559</v>
      </c>
      <c r="C2" t="s">
        <v>559</v>
      </c>
      <c r="D2" t="s">
        <v>559</v>
      </c>
      <c r="E2" t="s">
        <v>559</v>
      </c>
      <c r="F2" t="s">
        <v>559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56"/>
  <sheetViews>
    <sheetView topLeftCell="A22" workbookViewId="0">
      <selection activeCell="D51" sqref="D51"/>
    </sheetView>
  </sheetViews>
  <sheetFormatPr defaultRowHeight="15" x14ac:dyDescent="0.25"/>
  <cols>
    <col min="1" max="1" width="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29</v>
      </c>
      <c r="D2" t="s">
        <v>560</v>
      </c>
      <c r="E2" s="3" t="s">
        <v>21</v>
      </c>
      <c r="F2" t="s">
        <v>561</v>
      </c>
    </row>
    <row r="3" spans="1:6" x14ac:dyDescent="0.25">
      <c r="C3" t="s">
        <v>4</v>
      </c>
      <c r="D3" t="s">
        <v>74</v>
      </c>
      <c r="E3" s="4" t="s">
        <v>20</v>
      </c>
      <c r="F3" t="s">
        <v>562</v>
      </c>
    </row>
    <row r="5" spans="1:6" x14ac:dyDescent="0.25">
      <c r="A5" t="s">
        <v>27</v>
      </c>
      <c r="B5" t="s">
        <v>19</v>
      </c>
      <c r="C5" t="s">
        <v>28</v>
      </c>
      <c r="D5" t="s">
        <v>167</v>
      </c>
      <c r="E5" s="4" t="s">
        <v>20</v>
      </c>
      <c r="F5" t="s">
        <v>277</v>
      </c>
    </row>
    <row r="7" spans="1:6" x14ac:dyDescent="0.25">
      <c r="A7" t="s">
        <v>563</v>
      </c>
      <c r="B7" t="s">
        <v>19</v>
      </c>
      <c r="C7" t="s">
        <v>4</v>
      </c>
      <c r="D7" t="s">
        <v>107</v>
      </c>
      <c r="E7" s="4" t="s">
        <v>20</v>
      </c>
      <c r="F7" t="s">
        <v>168</v>
      </c>
    </row>
    <row r="9" spans="1:6" x14ac:dyDescent="0.25">
      <c r="A9" t="s">
        <v>564</v>
      </c>
      <c r="B9" t="s">
        <v>19</v>
      </c>
      <c r="C9" t="s">
        <v>29</v>
      </c>
      <c r="D9" t="s">
        <v>167</v>
      </c>
      <c r="E9" s="3" t="s">
        <v>21</v>
      </c>
      <c r="F9" t="s">
        <v>24</v>
      </c>
    </row>
    <row r="10" spans="1:6" x14ac:dyDescent="0.25">
      <c r="C10" t="s">
        <v>4</v>
      </c>
      <c r="D10" t="s">
        <v>97</v>
      </c>
      <c r="E10" s="3" t="s">
        <v>21</v>
      </c>
      <c r="F10" t="s">
        <v>561</v>
      </c>
    </row>
    <row r="11" spans="1:6" x14ac:dyDescent="0.25">
      <c r="C11" t="s">
        <v>3</v>
      </c>
      <c r="D11" t="s">
        <v>128</v>
      </c>
      <c r="E11" s="5" t="s">
        <v>21</v>
      </c>
      <c r="F11" t="s">
        <v>488</v>
      </c>
    </row>
    <row r="12" spans="1:6" x14ac:dyDescent="0.25">
      <c r="C12" t="s">
        <v>2</v>
      </c>
      <c r="D12" t="s">
        <v>74</v>
      </c>
      <c r="E12" s="4" t="s">
        <v>20</v>
      </c>
      <c r="F12" t="s">
        <v>565</v>
      </c>
    </row>
    <row r="14" spans="1:6" x14ac:dyDescent="0.25">
      <c r="A14" t="s">
        <v>541</v>
      </c>
      <c r="B14" t="s">
        <v>19</v>
      </c>
      <c r="C14" t="s">
        <v>28</v>
      </c>
      <c r="D14" t="s">
        <v>178</v>
      </c>
      <c r="E14" s="3" t="s">
        <v>21</v>
      </c>
      <c r="F14" t="s">
        <v>23</v>
      </c>
    </row>
    <row r="15" spans="1:6" x14ac:dyDescent="0.25">
      <c r="C15" t="s">
        <v>29</v>
      </c>
      <c r="D15" t="s">
        <v>566</v>
      </c>
      <c r="E15" s="3" t="s">
        <v>21</v>
      </c>
      <c r="F15" t="s">
        <v>52</v>
      </c>
    </row>
    <row r="16" spans="1:6" x14ac:dyDescent="0.25">
      <c r="C16" t="s">
        <v>4</v>
      </c>
      <c r="D16" t="s">
        <v>94</v>
      </c>
      <c r="E16" s="4" t="s">
        <v>20</v>
      </c>
      <c r="F16" t="s">
        <v>24</v>
      </c>
    </row>
    <row r="18" spans="1:6" x14ac:dyDescent="0.25">
      <c r="A18" t="s">
        <v>64</v>
      </c>
      <c r="B18" t="s">
        <v>19</v>
      </c>
      <c r="C18" t="s">
        <v>28</v>
      </c>
      <c r="D18" t="s">
        <v>567</v>
      </c>
      <c r="E18" s="3" t="s">
        <v>21</v>
      </c>
      <c r="F18" t="s">
        <v>49</v>
      </c>
    </row>
    <row r="19" spans="1:6" x14ac:dyDescent="0.25">
      <c r="C19" t="s">
        <v>29</v>
      </c>
      <c r="D19" t="s">
        <v>81</v>
      </c>
      <c r="E19" s="3" t="s">
        <v>21</v>
      </c>
      <c r="F19" t="s">
        <v>408</v>
      </c>
    </row>
    <row r="20" spans="1:6" x14ac:dyDescent="0.25">
      <c r="C20" t="s">
        <v>4</v>
      </c>
      <c r="D20" t="s">
        <v>167</v>
      </c>
      <c r="E20" s="4" t="s">
        <v>20</v>
      </c>
      <c r="F20" t="s">
        <v>568</v>
      </c>
    </row>
    <row r="22" spans="1:6" x14ac:dyDescent="0.25">
      <c r="A22" t="s">
        <v>569</v>
      </c>
      <c r="B22" t="s">
        <v>34</v>
      </c>
      <c r="C22" t="s">
        <v>4</v>
      </c>
      <c r="D22" t="s">
        <v>570</v>
      </c>
      <c r="E22" s="4" t="s">
        <v>20</v>
      </c>
      <c r="F22" t="s">
        <v>35</v>
      </c>
    </row>
    <row r="24" spans="1:6" x14ac:dyDescent="0.25">
      <c r="A24" t="s">
        <v>571</v>
      </c>
      <c r="B24" t="s">
        <v>34</v>
      </c>
      <c r="C24" t="s">
        <v>28</v>
      </c>
      <c r="D24" t="s">
        <v>572</v>
      </c>
      <c r="E24" s="3" t="s">
        <v>21</v>
      </c>
      <c r="F24" t="s">
        <v>140</v>
      </c>
    </row>
    <row r="25" spans="1:6" x14ac:dyDescent="0.25">
      <c r="C25" t="s">
        <v>29</v>
      </c>
      <c r="D25" t="s">
        <v>566</v>
      </c>
      <c r="E25" s="4" t="s">
        <v>20</v>
      </c>
      <c r="F25" t="s">
        <v>573</v>
      </c>
    </row>
    <row r="27" spans="1:6" x14ac:dyDescent="0.25">
      <c r="A27" t="s">
        <v>151</v>
      </c>
      <c r="B27" t="s">
        <v>34</v>
      </c>
      <c r="C27" t="s">
        <v>28</v>
      </c>
      <c r="D27" t="s">
        <v>574</v>
      </c>
      <c r="E27" s="3" t="s">
        <v>21</v>
      </c>
      <c r="F27" t="s">
        <v>575</v>
      </c>
    </row>
    <row r="28" spans="1:6" x14ac:dyDescent="0.25">
      <c r="C28" t="s">
        <v>29</v>
      </c>
      <c r="D28" t="s">
        <v>174</v>
      </c>
      <c r="E28" s="3" t="s">
        <v>21</v>
      </c>
      <c r="F28" t="s">
        <v>33</v>
      </c>
    </row>
    <row r="29" spans="1:6" x14ac:dyDescent="0.25">
      <c r="C29" t="s">
        <v>4</v>
      </c>
      <c r="D29" t="s">
        <v>187</v>
      </c>
      <c r="E29" s="3" t="s">
        <v>21</v>
      </c>
      <c r="F29" t="s">
        <v>50</v>
      </c>
    </row>
    <row r="30" spans="1:6" x14ac:dyDescent="0.25">
      <c r="C30" t="s">
        <v>3</v>
      </c>
      <c r="D30" t="s">
        <v>553</v>
      </c>
      <c r="E30" s="4" t="s">
        <v>20</v>
      </c>
      <c r="F30" t="s">
        <v>10</v>
      </c>
    </row>
    <row r="32" spans="1:6" x14ac:dyDescent="0.25">
      <c r="A32" t="s">
        <v>37</v>
      </c>
      <c r="B32" t="s">
        <v>34</v>
      </c>
      <c r="C32" t="s">
        <v>28</v>
      </c>
      <c r="D32" t="s">
        <v>576</v>
      </c>
      <c r="E32" s="3" t="s">
        <v>21</v>
      </c>
      <c r="F32" t="s">
        <v>577</v>
      </c>
    </row>
    <row r="33" spans="1:6" x14ac:dyDescent="0.25">
      <c r="C33" t="s">
        <v>29</v>
      </c>
      <c r="D33" t="s">
        <v>463</v>
      </c>
      <c r="E33" s="4" t="s">
        <v>20</v>
      </c>
      <c r="F33" t="s">
        <v>578</v>
      </c>
    </row>
    <row r="35" spans="1:6" x14ac:dyDescent="0.25">
      <c r="A35" t="s">
        <v>579</v>
      </c>
      <c r="B35" t="s">
        <v>39</v>
      </c>
      <c r="C35" t="s">
        <v>4</v>
      </c>
      <c r="D35" t="s">
        <v>94</v>
      </c>
      <c r="E35" s="3" t="s">
        <v>21</v>
      </c>
      <c r="F35" t="s">
        <v>10</v>
      </c>
    </row>
    <row r="36" spans="1:6" x14ac:dyDescent="0.25">
      <c r="C36" t="s">
        <v>3</v>
      </c>
      <c r="D36" t="s">
        <v>580</v>
      </c>
      <c r="E36" s="3" t="s">
        <v>21</v>
      </c>
      <c r="F36" t="s">
        <v>36</v>
      </c>
    </row>
    <row r="37" spans="1:6" x14ac:dyDescent="0.25">
      <c r="C37" t="s">
        <v>2</v>
      </c>
      <c r="D37" t="s">
        <v>93</v>
      </c>
      <c r="E37" s="4" t="s">
        <v>20</v>
      </c>
      <c r="F37" t="s">
        <v>581</v>
      </c>
    </row>
    <row r="39" spans="1:6" x14ac:dyDescent="0.25">
      <c r="A39" t="s">
        <v>42</v>
      </c>
      <c r="B39" t="s">
        <v>39</v>
      </c>
      <c r="C39" t="s">
        <v>28</v>
      </c>
      <c r="D39" t="s">
        <v>582</v>
      </c>
      <c r="E39" s="3" t="s">
        <v>21</v>
      </c>
      <c r="F39" t="s">
        <v>583</v>
      </c>
    </row>
    <row r="40" spans="1:6" x14ac:dyDescent="0.25">
      <c r="C40" t="s">
        <v>29</v>
      </c>
      <c r="D40" t="s">
        <v>584</v>
      </c>
      <c r="E40" s="4" t="s">
        <v>20</v>
      </c>
      <c r="F40" t="s">
        <v>140</v>
      </c>
    </row>
    <row r="42" spans="1:6" x14ac:dyDescent="0.25">
      <c r="A42" t="s">
        <v>489</v>
      </c>
      <c r="B42" t="s">
        <v>34</v>
      </c>
      <c r="C42" t="s">
        <v>29</v>
      </c>
      <c r="D42" t="s">
        <v>67</v>
      </c>
      <c r="E42" s="4" t="s">
        <v>20</v>
      </c>
      <c r="F42" t="s">
        <v>52</v>
      </c>
    </row>
    <row r="44" spans="1:6" x14ac:dyDescent="0.25">
      <c r="A44" t="s">
        <v>554</v>
      </c>
      <c r="B44" t="s">
        <v>19</v>
      </c>
      <c r="C44" t="s">
        <v>29</v>
      </c>
      <c r="D44" t="s">
        <v>189</v>
      </c>
      <c r="E44" s="3" t="s">
        <v>21</v>
      </c>
      <c r="F44" t="s">
        <v>23</v>
      </c>
    </row>
    <row r="45" spans="1:6" x14ac:dyDescent="0.25">
      <c r="C45" t="s">
        <v>4</v>
      </c>
      <c r="D45" t="s">
        <v>94</v>
      </c>
      <c r="E45" s="4" t="s">
        <v>20</v>
      </c>
      <c r="F45" t="s">
        <v>49</v>
      </c>
    </row>
    <row r="47" spans="1:6" x14ac:dyDescent="0.25">
      <c r="A47" t="s">
        <v>503</v>
      </c>
      <c r="B47" t="s">
        <v>19</v>
      </c>
      <c r="C47" t="s">
        <v>8</v>
      </c>
      <c r="D47" t="s">
        <v>468</v>
      </c>
      <c r="E47" s="3" t="s">
        <v>21</v>
      </c>
      <c r="F47" t="s">
        <v>368</v>
      </c>
    </row>
    <row r="48" spans="1:6" x14ac:dyDescent="0.25">
      <c r="C48" t="s">
        <v>6</v>
      </c>
      <c r="D48" t="s">
        <v>585</v>
      </c>
      <c r="E48" s="4" t="s">
        <v>20</v>
      </c>
      <c r="F48" t="s">
        <v>586</v>
      </c>
    </row>
    <row r="50" spans="1:6" x14ac:dyDescent="0.25">
      <c r="A50" t="s">
        <v>46</v>
      </c>
      <c r="B50" t="s">
        <v>19</v>
      </c>
      <c r="C50" t="s">
        <v>28</v>
      </c>
      <c r="D50" t="s">
        <v>99</v>
      </c>
      <c r="E50" s="3" t="s">
        <v>21</v>
      </c>
      <c r="F50" t="s">
        <v>33</v>
      </c>
    </row>
    <row r="51" spans="1:6" x14ac:dyDescent="0.25">
      <c r="C51" t="s">
        <v>29</v>
      </c>
      <c r="D51" t="s">
        <v>96</v>
      </c>
      <c r="E51" s="4" t="s">
        <v>20</v>
      </c>
      <c r="F51" t="s">
        <v>366</v>
      </c>
    </row>
    <row r="53" spans="1:6" x14ac:dyDescent="0.25">
      <c r="A53" t="s">
        <v>169</v>
      </c>
      <c r="B53" t="s">
        <v>19</v>
      </c>
      <c r="C53" t="s">
        <v>28</v>
      </c>
      <c r="D53" t="s">
        <v>576</v>
      </c>
      <c r="E53" s="3" t="s">
        <v>21</v>
      </c>
      <c r="F53" t="s">
        <v>33</v>
      </c>
    </row>
    <row r="54" spans="1:6" x14ac:dyDescent="0.25">
      <c r="C54" t="s">
        <v>29</v>
      </c>
      <c r="D54" t="s">
        <v>197</v>
      </c>
      <c r="E54" s="3" t="s">
        <v>21</v>
      </c>
      <c r="F54" t="s">
        <v>587</v>
      </c>
    </row>
    <row r="55" spans="1:6" x14ac:dyDescent="0.25">
      <c r="C55" t="s">
        <v>4</v>
      </c>
      <c r="D55" t="s">
        <v>589</v>
      </c>
      <c r="E55" s="3" t="s">
        <v>21</v>
      </c>
      <c r="F55" t="s">
        <v>33</v>
      </c>
    </row>
    <row r="56" spans="1:6" x14ac:dyDescent="0.25">
      <c r="C56" t="s">
        <v>3</v>
      </c>
      <c r="D56" t="s">
        <v>469</v>
      </c>
      <c r="E56" s="4" t="s">
        <v>20</v>
      </c>
      <c r="F56" t="s">
        <v>588</v>
      </c>
    </row>
  </sheetData>
  <phoneticPr fontId="4" type="noConversion"/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8B68-949A-46CA-8357-033BB07AB1C2}">
  <sheetPr>
    <pageSetUpPr fitToPage="1"/>
  </sheetPr>
  <dimension ref="A1:F10"/>
  <sheetViews>
    <sheetView workbookViewId="0">
      <selection activeCell="E8" activeCellId="1" sqref="E2:E5 E8:E9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3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591</v>
      </c>
      <c r="B2" t="s">
        <v>19</v>
      </c>
      <c r="C2" t="s">
        <v>4</v>
      </c>
      <c r="D2" t="s">
        <v>592</v>
      </c>
      <c r="E2" s="3" t="s">
        <v>21</v>
      </c>
      <c r="F2" t="s">
        <v>1</v>
      </c>
    </row>
    <row r="3" spans="1:6" x14ac:dyDescent="0.25">
      <c r="C3" t="s">
        <v>3</v>
      </c>
      <c r="D3" t="s">
        <v>593</v>
      </c>
      <c r="E3" s="3" t="s">
        <v>21</v>
      </c>
      <c r="F3" t="s">
        <v>52</v>
      </c>
    </row>
    <row r="4" spans="1:6" x14ac:dyDescent="0.25">
      <c r="C4" t="s">
        <v>2</v>
      </c>
      <c r="D4" t="s">
        <v>594</v>
      </c>
      <c r="E4" s="3" t="s">
        <v>21</v>
      </c>
      <c r="F4" t="s">
        <v>597</v>
      </c>
    </row>
    <row r="5" spans="1:6" x14ac:dyDescent="0.25">
      <c r="C5" t="s">
        <v>0</v>
      </c>
      <c r="D5" t="s">
        <v>595</v>
      </c>
      <c r="E5" s="3" t="s">
        <v>21</v>
      </c>
      <c r="F5" t="s">
        <v>35</v>
      </c>
    </row>
    <row r="6" spans="1:6" x14ac:dyDescent="0.25">
      <c r="C6" t="s">
        <v>48</v>
      </c>
      <c r="D6" t="s">
        <v>596</v>
      </c>
      <c r="E6" s="4" t="s">
        <v>20</v>
      </c>
      <c r="F6" t="s">
        <v>598</v>
      </c>
    </row>
    <row r="8" spans="1:6" x14ac:dyDescent="0.25">
      <c r="A8" t="s">
        <v>27</v>
      </c>
      <c r="B8" t="s">
        <v>19</v>
      </c>
      <c r="C8" t="s">
        <v>28</v>
      </c>
      <c r="D8" t="s">
        <v>167</v>
      </c>
      <c r="E8" s="3" t="s">
        <v>21</v>
      </c>
      <c r="F8" t="s">
        <v>229</v>
      </c>
    </row>
    <row r="9" spans="1:6" x14ac:dyDescent="0.25">
      <c r="C9" t="s">
        <v>29</v>
      </c>
      <c r="D9" t="s">
        <v>96</v>
      </c>
      <c r="E9" s="3" t="s">
        <v>21</v>
      </c>
      <c r="F9" t="s">
        <v>599</v>
      </c>
    </row>
    <row r="10" spans="1:6" x14ac:dyDescent="0.25">
      <c r="C10" t="s">
        <v>4</v>
      </c>
      <c r="D10" t="s">
        <v>199</v>
      </c>
      <c r="E10" s="4" t="s">
        <v>20</v>
      </c>
      <c r="F10" t="s">
        <v>600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tabSelected="1" workbookViewId="0">
      <selection activeCell="Q17" sqref="Q1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501</v>
      </c>
      <c r="C1" s="2" t="s">
        <v>502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5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25">
      <c r="A14">
        <v>2024</v>
      </c>
      <c r="B14">
        <v>17</v>
      </c>
      <c r="C14">
        <v>0</v>
      </c>
      <c r="D14">
        <v>21</v>
      </c>
      <c r="E14">
        <v>17</v>
      </c>
      <c r="F14" s="1">
        <f t="shared" si="1"/>
        <v>0.19047619047619047</v>
      </c>
    </row>
    <row r="15" spans="1:6" x14ac:dyDescent="0.25">
      <c r="A15">
        <v>2025</v>
      </c>
      <c r="B15">
        <v>2</v>
      </c>
      <c r="C15">
        <v>0</v>
      </c>
      <c r="D15">
        <v>6</v>
      </c>
      <c r="E15">
        <v>2</v>
      </c>
      <c r="F15" s="1">
        <f t="shared" si="1"/>
        <v>0.66666666666666663</v>
      </c>
    </row>
    <row r="16" spans="1:6" x14ac:dyDescent="0.25">
      <c r="A16" s="2" t="s">
        <v>54</v>
      </c>
      <c r="B16" s="6">
        <f>SUM(B2:B15)</f>
        <v>180</v>
      </c>
      <c r="C16" s="6">
        <f>SUM(C2:C15)</f>
        <v>7</v>
      </c>
      <c r="D16" s="6">
        <f>SUM(D2:D15)</f>
        <v>291</v>
      </c>
      <c r="E16" s="6">
        <f>SUM(E2:E15)</f>
        <v>167</v>
      </c>
      <c r="F16" s="7">
        <f>(D16-E16)/D16</f>
        <v>0.42611683848797249</v>
      </c>
    </row>
    <row r="17" spans="1:6" x14ac:dyDescent="0.25">
      <c r="A17" s="2" t="s">
        <v>497</v>
      </c>
      <c r="B17" s="6">
        <f>AVERAGE(B2:B15)</f>
        <v>12.857142857142858</v>
      </c>
      <c r="C17" s="6">
        <f>AVERAGE(C2:C15)</f>
        <v>0.5</v>
      </c>
      <c r="D17" s="6">
        <f>AVERAGE(D2:D15)</f>
        <v>20.785714285714285</v>
      </c>
      <c r="E17" s="6">
        <f>AVERAGE(E2:E15)</f>
        <v>11.928571428571429</v>
      </c>
      <c r="F17" s="7">
        <f>(D17-E17)/D17</f>
        <v>0.42611683848797249</v>
      </c>
    </row>
  </sheetData>
  <conditionalFormatting sqref="F2:F1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activeCell="A10"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514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496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515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516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509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517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518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519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520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521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522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523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525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524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A10"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526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527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508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528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529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530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531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532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518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533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522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activeCell="A10"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507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508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534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530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535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536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505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506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537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activeCell="A10"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541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504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503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547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activeCell="A10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488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590</v>
      </c>
      <c r="B9" t="s">
        <v>19</v>
      </c>
      <c r="C9" t="s">
        <v>29</v>
      </c>
      <c r="D9" t="s">
        <v>397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541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398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399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400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401</v>
      </c>
      <c r="E24" s="3" t="s">
        <v>21</v>
      </c>
      <c r="F24" t="s">
        <v>403</v>
      </c>
    </row>
    <row r="25" spans="1:6" x14ac:dyDescent="0.25">
      <c r="C25" t="s">
        <v>123</v>
      </c>
      <c r="D25" t="s">
        <v>402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404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405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406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407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408</v>
      </c>
    </row>
    <row r="42" spans="1:6" x14ac:dyDescent="0.25">
      <c r="A42" t="s">
        <v>42</v>
      </c>
      <c r="B42" t="s">
        <v>19</v>
      </c>
      <c r="C42" t="s">
        <v>28</v>
      </c>
      <c r="D42" t="s">
        <v>409</v>
      </c>
      <c r="E42" s="3" t="s">
        <v>21</v>
      </c>
      <c r="F42" t="s">
        <v>410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411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412</v>
      </c>
      <c r="E46" s="4" t="s">
        <v>20</v>
      </c>
      <c r="F46" t="s">
        <v>35</v>
      </c>
    </row>
    <row r="48" spans="1:6" x14ac:dyDescent="0.25">
      <c r="A48" t="s">
        <v>504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413</v>
      </c>
      <c r="E49" s="3" t="s">
        <v>21</v>
      </c>
      <c r="F49" t="s">
        <v>416</v>
      </c>
    </row>
    <row r="50" spans="1:6" x14ac:dyDescent="0.25">
      <c r="C50" t="s">
        <v>29</v>
      </c>
      <c r="D50" t="s">
        <v>414</v>
      </c>
      <c r="E50" s="3" t="s">
        <v>21</v>
      </c>
      <c r="F50" t="s">
        <v>417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415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418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419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420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421</v>
      </c>
      <c r="B66" t="s">
        <v>19</v>
      </c>
      <c r="C66" t="s">
        <v>4</v>
      </c>
      <c r="D66" t="s">
        <v>422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500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activeCell="A10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423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424</v>
      </c>
      <c r="B9" t="s">
        <v>19</v>
      </c>
      <c r="C9" t="s">
        <v>8</v>
      </c>
      <c r="D9" t="s">
        <v>425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426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427</v>
      </c>
      <c r="E12" s="4" t="s">
        <v>20</v>
      </c>
      <c r="F12" t="s">
        <v>140</v>
      </c>
    </row>
    <row r="14" spans="1:6" x14ac:dyDescent="0.25">
      <c r="A14" t="s">
        <v>590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408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541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431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428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429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430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431</v>
      </c>
      <c r="E42" s="3" t="s">
        <v>21</v>
      </c>
      <c r="F42" t="s">
        <v>432</v>
      </c>
    </row>
    <row r="43" spans="1:6" x14ac:dyDescent="0.25">
      <c r="C43" t="s">
        <v>3</v>
      </c>
      <c r="D43" t="s">
        <v>418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433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434</v>
      </c>
      <c r="E48" s="4" t="s">
        <v>20</v>
      </c>
      <c r="F48" t="s">
        <v>435</v>
      </c>
    </row>
    <row r="50" spans="1:6" x14ac:dyDescent="0.25">
      <c r="A50" t="s">
        <v>42</v>
      </c>
      <c r="B50" t="s">
        <v>39</v>
      </c>
      <c r="C50" t="s">
        <v>28</v>
      </c>
      <c r="D50" t="s">
        <v>436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437</v>
      </c>
      <c r="B54" t="s">
        <v>19</v>
      </c>
      <c r="C54" t="s">
        <v>4</v>
      </c>
      <c r="D54" t="s">
        <v>438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439</v>
      </c>
      <c r="E55" s="4" t="s">
        <v>20</v>
      </c>
      <c r="F55" t="s">
        <v>440</v>
      </c>
    </row>
    <row r="57" spans="1:6" x14ac:dyDescent="0.25">
      <c r="A57" t="s">
        <v>72</v>
      </c>
      <c r="B57" t="s">
        <v>19</v>
      </c>
      <c r="C57" t="s">
        <v>29</v>
      </c>
      <c r="D57" t="s">
        <v>405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441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442</v>
      </c>
    </row>
    <row r="78" spans="1:6" x14ac:dyDescent="0.25">
      <c r="C78" t="s">
        <v>0</v>
      </c>
      <c r="D78" t="s">
        <v>427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435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443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activeCell="A10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445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427</v>
      </c>
      <c r="E3" s="3" t="s">
        <v>21</v>
      </c>
      <c r="F3" t="s">
        <v>446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448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449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427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447</v>
      </c>
    </row>
    <row r="13" spans="1:6" x14ac:dyDescent="0.25">
      <c r="A13" s="2"/>
      <c r="B13" s="2"/>
    </row>
    <row r="14" spans="1:6" x14ac:dyDescent="0.25">
      <c r="A14" t="s">
        <v>590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541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450</v>
      </c>
      <c r="E20" s="3" t="s">
        <v>21</v>
      </c>
      <c r="F20" t="s">
        <v>451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452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453</v>
      </c>
    </row>
    <row r="25" spans="1:6" x14ac:dyDescent="0.25">
      <c r="C25" t="s">
        <v>0</v>
      </c>
      <c r="D25" t="s">
        <v>134</v>
      </c>
      <c r="E25" s="5" t="s">
        <v>454</v>
      </c>
      <c r="F25" t="s">
        <v>488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456</v>
      </c>
    </row>
    <row r="28" spans="1:6" x14ac:dyDescent="0.25">
      <c r="C28" t="s">
        <v>4</v>
      </c>
      <c r="D28" t="s">
        <v>409</v>
      </c>
      <c r="E28" s="3" t="s">
        <v>21</v>
      </c>
      <c r="F28" t="s">
        <v>457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455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433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454</v>
      </c>
      <c r="F34" t="s">
        <v>488</v>
      </c>
    </row>
    <row r="36" spans="1:6" x14ac:dyDescent="0.25">
      <c r="A36" t="s">
        <v>37</v>
      </c>
      <c r="B36" t="s">
        <v>34</v>
      </c>
      <c r="C36" t="s">
        <v>28</v>
      </c>
      <c r="D36" t="s">
        <v>458</v>
      </c>
      <c r="E36" s="3" t="s">
        <v>21</v>
      </c>
      <c r="F36" t="s">
        <v>459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460</v>
      </c>
    </row>
    <row r="38" spans="1:6" x14ac:dyDescent="0.25">
      <c r="C38" t="s">
        <v>4</v>
      </c>
      <c r="D38" t="s">
        <v>426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461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423</v>
      </c>
    </row>
    <row r="45" spans="1:6" x14ac:dyDescent="0.25">
      <c r="A45" t="s">
        <v>504</v>
      </c>
      <c r="B45" t="s">
        <v>19</v>
      </c>
      <c r="C45" t="s">
        <v>4</v>
      </c>
      <c r="D45" t="s">
        <v>89</v>
      </c>
      <c r="E45" s="3" t="s">
        <v>21</v>
      </c>
      <c r="F45" t="s">
        <v>462</v>
      </c>
    </row>
    <row r="46" spans="1:6" x14ac:dyDescent="0.25">
      <c r="C46" t="s">
        <v>3</v>
      </c>
      <c r="D46" t="s">
        <v>463</v>
      </c>
      <c r="E46" s="3" t="s">
        <v>21</v>
      </c>
      <c r="F46" t="s">
        <v>464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503</v>
      </c>
      <c r="B49" t="s">
        <v>19</v>
      </c>
      <c r="C49" t="s">
        <v>4</v>
      </c>
      <c r="D49" t="s">
        <v>163</v>
      </c>
      <c r="E49" s="3" t="s">
        <v>21</v>
      </c>
      <c r="F49" t="s">
        <v>465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466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467</v>
      </c>
    </row>
    <row r="53" spans="1:6" x14ac:dyDescent="0.25">
      <c r="A53" t="s">
        <v>46</v>
      </c>
      <c r="B53" t="s">
        <v>19</v>
      </c>
      <c r="C53" t="s">
        <v>28</v>
      </c>
      <c r="D53" t="s">
        <v>468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439</v>
      </c>
      <c r="E54" s="3" t="s">
        <v>21</v>
      </c>
      <c r="F54" t="s">
        <v>10</v>
      </c>
    </row>
    <row r="55" spans="1:6" x14ac:dyDescent="0.25">
      <c r="C55" t="s">
        <v>4</v>
      </c>
      <c r="D55" t="s">
        <v>469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470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500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471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273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A10"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473</v>
      </c>
    </row>
    <row r="3" spans="1:6" x14ac:dyDescent="0.25">
      <c r="C3" t="s">
        <v>3</v>
      </c>
      <c r="D3" t="s">
        <v>87</v>
      </c>
      <c r="E3" s="3" t="s">
        <v>21</v>
      </c>
      <c r="F3" t="s">
        <v>474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475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469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409</v>
      </c>
      <c r="E11" s="4" t="s">
        <v>20</v>
      </c>
      <c r="F11" t="s">
        <v>53</v>
      </c>
    </row>
    <row r="13" spans="1:6" x14ac:dyDescent="0.25">
      <c r="A13" t="s">
        <v>503</v>
      </c>
      <c r="B13" t="s">
        <v>19</v>
      </c>
      <c r="C13" t="s">
        <v>4</v>
      </c>
      <c r="D13" t="s">
        <v>96</v>
      </c>
      <c r="E13" s="3" t="s">
        <v>21</v>
      </c>
      <c r="F13" t="s">
        <v>476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477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408</v>
      </c>
    </row>
    <row r="17" spans="1:6" x14ac:dyDescent="0.25">
      <c r="C17" t="s">
        <v>48</v>
      </c>
      <c r="D17" t="s">
        <v>56</v>
      </c>
      <c r="E17" s="5" t="s">
        <v>454</v>
      </c>
      <c r="F17" t="s">
        <v>488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480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481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479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478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2025-03-02T23:26:19Z</dcterms:modified>
</cp:coreProperties>
</file>