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238" documentId="114_{AC9F4747-BE0F-452C-A2C8-58738AABDFF9}" xr6:coauthVersionLast="47" xr6:coauthVersionMax="47" xr10:uidLastSave="{7E846F30-1959-40CC-A0FE-12CA28E382F7}"/>
  <bookViews>
    <workbookView xWindow="-108" yWindow="-108" windowWidth="23256" windowHeight="12456" activeTab="5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YTD Stats" sheetId="1" r:id="rId6"/>
    <sheet name="Wins-Losses" sheetId="41" r:id="rId7"/>
    <sheet name="Winning Percentile Range" sheetId="4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4" i="1"/>
  <c r="F3" i="1"/>
  <c r="F2" i="1"/>
  <c r="F8" i="1" l="1"/>
  <c r="F7" i="1" l="1"/>
</calcChain>
</file>

<file path=xl/sharedStrings.xml><?xml version="1.0" encoding="utf-8"?>
<sst xmlns="http://schemas.openxmlformats.org/spreadsheetml/2006/main" count="1019" uniqueCount="342">
  <si>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</si>
  <si>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</si>
  <si>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</si>
  <si>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</si>
  <si>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</si>
  <si>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</si>
  <si>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</si>
  <si>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</si>
  <si>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</si>
  <si>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</si>
  <si>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</si>
  <si>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</si>
  <si>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</si>
  <si>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</si>
  <si>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</si>
  <si>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</si>
  <si>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</si>
  <si>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</si>
  <si>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</si>
  <si>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</si>
  <si>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</si>
  <si>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</si>
  <si>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</si>
  <si>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</si>
  <si>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</si>
  <si>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</si>
  <si>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</si>
  <si>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</si>
  <si>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</si>
  <si>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</si>
  <si>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</si>
  <si>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</si>
  <si>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</si>
  <si>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</si>
  <si>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</si>
  <si>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</si>
  <si>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</si>
  <si>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</si>
  <si>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</si>
  <si>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</si>
  <si>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</si>
  <si>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</si>
  <si>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</si>
  <si>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</si>
  <si>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</si>
  <si>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</si>
  <si>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</si>
  <si>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</si>
  <si>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</si>
  <si>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</si>
  <si>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</si>
  <si>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</si>
  <si>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</si>
  <si>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</si>
  <si>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</si>
  <si>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</si>
  <si>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</si>
  <si>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</si>
  <si>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</si>
  <si>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</si>
  <si>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</si>
  <si>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</si>
  <si>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</si>
  <si>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</si>
  <si>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</si>
  <si>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</si>
  <si>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</si>
  <si>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</si>
  <si>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</si>
  <si>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</si>
  <si>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</si>
  <si>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</si>
  <si>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</si>
  <si>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</si>
  <si>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</si>
  <si>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</si>
  <si>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</si>
  <si>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</si>
  <si>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</si>
  <si>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</si>
  <si>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</si>
  <si>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</si>
  <si>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</si>
  <si>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</si>
  <si>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</si>
  <si>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</si>
  <si>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</si>
  <si>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</si>
  <si>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</si>
  <si>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</si>
  <si>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</si>
  <si>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</si>
  <si>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</si>
  <si>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</si>
  <si>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</si>
  <si>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</si>
  <si>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</si>
  <si>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</si>
  <si>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</si>
  <si>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</si>
  <si>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</si>
  <si>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</si>
  <si>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</si>
  <si>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</si>
  <si>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</si>
  <si>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</si>
  <si>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</si>
  <si>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</si>
  <si>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</si>
  <si>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</si>
  <si>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</si>
  <si>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</si>
  <si>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</si>
  <si>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</si>
  <si>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</si>
  <si>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</si>
  <si>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</si>
  <si>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</si>
  <si>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</si>
  <si>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</si>
  <si>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</si>
  <si>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</si>
  <si>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</si>
  <si>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</si>
  <si>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</si>
  <si>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</si>
  <si>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</si>
  <si>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</si>
  <si>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</si>
  <si>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</si>
  <si>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</si>
  <si>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</si>
  <si>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</si>
  <si>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</si>
  <si>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</si>
  <si>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</si>
  <si>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</si>
  <si>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</si>
  <si>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</si>
  <si>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</si>
  <si>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</si>
  <si>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</si>
  <si>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</si>
  <si>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</si>
  <si>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</si>
  <si>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</si>
  <si>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</si>
  <si>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</si>
  <si>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</si>
  <si>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</si>
  <si>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</si>
  <si>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</si>
  <si>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</si>
  <si>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</si>
  <si>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</si>
  <si>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</si>
  <si>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</si>
  <si>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</si>
  <si>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</si>
  <si>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</si>
  <si>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</si>
  <si>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</si>
  <si>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</si>
  <si>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</si>
  <si>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</si>
  <si>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</si>
  <si>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</si>
  <si>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</si>
  <si>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</si>
  <si>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</si>
  <si>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</si>
  <si>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</si>
  <si>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</si>
  <si>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</si>
  <si>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</si>
  <si>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</si>
  <si>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</si>
  <si>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</si>
  <si>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</si>
  <si>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</si>
  <si>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</si>
  <si>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</si>
  <si>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</si>
  <si>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</si>
  <si>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</si>
  <si>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</si>
  <si>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</si>
  <si>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</si>
  <si>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</si>
  <si>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</si>
  <si>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</si>
  <si>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</si>
  <si>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</si>
  <si>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</si>
  <si>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</si>
  <si>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</si>
  <si>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</si>
  <si>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</si>
  <si>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</si>
  <si>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</si>
  <si>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</si>
  <si>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</si>
  <si>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</si>
  <si>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</si>
  <si>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</si>
  <si>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</si>
  <si>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</si>
  <si>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</si>
  <si>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</si>
  <si>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</si>
  <si>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</si>
  <si>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</si>
  <si>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</si>
  <si>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</si>
  <si>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</si>
  <si>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</si>
  <si>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</si>
  <si>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</si>
  <si>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</si>
  <si>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</si>
  <si>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</si>
  <si>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</si>
  <si>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</si>
  <si>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</si>
  <si>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</si>
  <si>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</si>
  <si>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</si>
  <si>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</si>
  <si>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</si>
  <si>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</si>
  <si>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</si>
  <si>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</si>
  <si>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</si>
  <si>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</si>
  <si>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</si>
  <si>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</si>
  <si>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</si>
  <si>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</si>
  <si>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</si>
  <si>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</si>
  <si>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</si>
  <si>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</si>
  <si>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</si>
  <si>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</si>
  <si>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</si>
  <si>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</si>
  <si>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</si>
  <si>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</si>
  <si>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</si>
  <si>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</si>
  <si>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</si>
  <si>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</si>
  <si>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</si>
  <si>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</si>
  <si>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</si>
  <si>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</si>
  <si>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</si>
  <si>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</si>
  <si>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</si>
  <si>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</si>
  <si>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</si>
  <si>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</si>
  <si>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</si>
  <si>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</si>
  <si>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</si>
  <si>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</si>
  <si>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</si>
  <si>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</si>
  <si>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</si>
  <si>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</si>
  <si>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</si>
  <si>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</si>
  <si>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</si>
  <si>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</si>
  <si>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</si>
  <si>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</si>
  <si>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</si>
  <si>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</si>
  <si>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</si>
  <si>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</si>
  <si>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</si>
  <si>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</si>
  <si>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</si>
  <si>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</si>
  <si>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</si>
  <si>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</si>
  <si>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</si>
  <si>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</si>
  <si>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</si>
  <si>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</si>
  <si>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</si>
  <si>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</si>
  <si>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</si>
  <si>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</si>
  <si>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</si>
  <si>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</si>
  <si>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</si>
  <si>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</si>
  <si>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</si>
  <si>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</si>
  <si>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</si>
  <si>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</si>
  <si>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</si>
  <si>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</si>
  <si>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</si>
  <si>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</si>
  <si>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</si>
  <si>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</si>
  <si>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</si>
  <si>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</si>
  <si>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</si>
  <si>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</si>
  <si>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</si>
  <si>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</si>
  <si>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</si>
  <si>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</si>
  <si>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</si>
  <si>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</si>
  <si>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</si>
  <si>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</si>
  <si>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</si>
  <si>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</si>
  <si>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</si>
  <si>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</si>
  <si>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</si>
  <si>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</si>
  <si>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</si>
  <si>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</si>
  <si>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</si>
  <si>
    <t>QUEEN'S CLUB CHAMPIONSHIPS</t>
  </si>
  <si>
    <t>Jiří Lehečka (CZECH REPUBLIC)</t>
  </si>
  <si>
    <t>4-6 7-5 7-6(3)</t>
  </si>
  <si>
    <t>Jérémy Chardy (FRANCE)</t>
  </si>
  <si>
    <t>Alexandre Müller (FRANCE)</t>
  </si>
  <si>
    <t>6-3 6-7(6) 6-3 7-5</t>
  </si>
  <si>
    <t>6-4 7-6(2) 6-3</t>
  </si>
  <si>
    <t>3-6 6-3 6-3 6-3</t>
  </si>
  <si>
    <t>7-6(3) 6-4 6-4</t>
  </si>
  <si>
    <t>1-6 7-6(6) 6-1 3-6 6-4</t>
  </si>
  <si>
    <t>Ben Shelton (USA)</t>
  </si>
  <si>
    <t>3-6 7-6(2) 7-6(3)</t>
  </si>
  <si>
    <t>3-6 6-4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</si>
</sst>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A1-9E5F-62BD767D4E1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FA1-9E5F-62BD767D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90175"/>
        <c:axId val="969783935"/>
      </c:barChart>
      <c:catAx>
        <c:axId val="9697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83935"/>
        <c:crosses val="autoZero"/>
        <c:auto val="1"/>
        <c:lblAlgn val="ctr"/>
        <c:lblOffset val="100"/>
        <c:noMultiLvlLbl val="0"/>
      </c:catAx>
      <c:valAx>
        <c:axId val="9697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0.89795918367346939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560-A478-F11D3B86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96031"/>
        <c:axId val="1171696447"/>
      </c:lineChart>
      <c:catAx>
        <c:axId val="11716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447"/>
        <c:crosses val="autoZero"/>
        <c:auto val="1"/>
        <c:lblAlgn val="ctr"/>
        <c:lblOffset val="100"/>
        <c:noMultiLvlLbl val="0"/>
      </c:catAx>
      <c:valAx>
        <c:axId val="11716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35182-092C-44EB-8025-A1528C7616D2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CFFB0-258D-42D4-80E8-C2180D3E9E44}">
  <sheetPr/>
  <sheetViews>
    <sheetView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EE837-D0CE-129B-3E5A-FED4D400D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06F59-062C-8347-666D-76B9BD5A3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activeCell="D9" sqref="D9"/>
    </sheetView>
  </sheetViews>
  <sheetFormatPr defaultRowHeight="14.4" x14ac:dyDescent="0.3"/>
  <cols>
    <col min="1" max="1" width="19.44140625" bestFit="1" customWidth="1"/>
    <col min="2" max="2" width="8.6640625" bestFit="1" customWidth="1"/>
    <col min="3" max="3" width="11.6640625" bestFit="1" customWidth="1"/>
    <col min="4" max="4" width="26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3">
      <c r="C3" t="s">
        <v>142</v>
      </c>
      <c r="D3" t="s">
        <v>148</v>
      </c>
      <c r="E3" s="5" t="s">
        <v>12</v>
      </c>
      <c r="F3" t="s">
        <v>43</v>
      </c>
    </row>
    <row r="5" spans="1:6" x14ac:dyDescent="0.3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3">
      <c r="C6" t="s">
        <v>142</v>
      </c>
      <c r="D6" t="s">
        <v>150</v>
      </c>
      <c r="E6" s="4" t="s">
        <v>11</v>
      </c>
      <c r="F6" t="s">
        <v>39</v>
      </c>
    </row>
    <row r="7" spans="1:6" x14ac:dyDescent="0.3">
      <c r="C7" t="s">
        <v>144</v>
      </c>
      <c r="D7" t="s">
        <v>151</v>
      </c>
      <c r="E7" s="5" t="s">
        <v>12</v>
      </c>
      <c r="F7" t="s">
        <v>41</v>
      </c>
    </row>
    <row r="9" spans="1:6" x14ac:dyDescent="0.3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opLeftCell="A22" workbookViewId="0">
      <selection sqref="A1:XFD1048576"/>
    </sheetView>
  </sheetViews>
  <sheetFormatPr defaultRowHeight="14.4" x14ac:dyDescent="0.3"/>
  <cols>
    <col min="1" max="1" width="23.33203125" bestFit="1" customWidth="1"/>
    <col min="2" max="2" width="8.6640625" bestFit="1" customWidth="1"/>
    <col min="3" max="3" width="11.6640625" bestFit="1" customWidth="1"/>
    <col min="4" max="4" width="33.332031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3">
      <c r="C3" t="s">
        <v>144</v>
      </c>
      <c r="D3" t="s">
        <v>155</v>
      </c>
      <c r="E3" s="5" t="s">
        <v>12</v>
      </c>
      <c r="F3" t="s">
        <v>62</v>
      </c>
    </row>
    <row r="5" spans="1:6" x14ac:dyDescent="0.3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3">
      <c r="C6" t="s">
        <v>157</v>
      </c>
      <c r="D6" t="s">
        <v>159</v>
      </c>
      <c r="E6" s="4" t="s">
        <v>11</v>
      </c>
      <c r="F6" t="s">
        <v>29</v>
      </c>
    </row>
    <row r="7" spans="1:6" x14ac:dyDescent="0.3">
      <c r="C7" t="s">
        <v>142</v>
      </c>
      <c r="D7" t="s">
        <v>160</v>
      </c>
      <c r="E7" s="5" t="s">
        <v>12</v>
      </c>
      <c r="F7" t="s">
        <v>20</v>
      </c>
    </row>
    <row r="9" spans="1:6" x14ac:dyDescent="0.3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3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3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3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3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3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3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3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3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3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3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3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3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3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3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3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3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3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3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3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3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3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3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3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3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3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55" workbookViewId="0">
      <selection activeCell="A35" sqref="A35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3">
      <c r="C3" t="s">
        <v>142</v>
      </c>
      <c r="D3" t="s">
        <v>196</v>
      </c>
      <c r="E3" s="4" t="s">
        <v>11</v>
      </c>
      <c r="F3" t="s">
        <v>19</v>
      </c>
    </row>
    <row r="4" spans="1:6" x14ac:dyDescent="0.3">
      <c r="C4" t="s">
        <v>144</v>
      </c>
      <c r="D4" t="s">
        <v>193</v>
      </c>
      <c r="E4" s="5" t="s">
        <v>12</v>
      </c>
      <c r="F4" t="s">
        <v>90</v>
      </c>
    </row>
    <row r="6" spans="1:6" x14ac:dyDescent="0.3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3">
      <c r="C7" t="s">
        <v>141</v>
      </c>
      <c r="D7" t="s">
        <v>200</v>
      </c>
      <c r="E7" s="5" t="s">
        <v>12</v>
      </c>
      <c r="F7" t="s">
        <v>95</v>
      </c>
    </row>
    <row r="9" spans="1:6" x14ac:dyDescent="0.3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3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3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3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3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3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3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3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3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3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3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3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3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3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3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3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3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3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3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3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3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3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3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3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3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3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3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3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3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3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3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3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3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3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3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3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3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3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3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3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3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3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3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3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3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3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3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3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3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opLeftCell="A55" zoomScaleNormal="100" workbookViewId="0">
      <selection activeCell="C69" sqref="C69:C75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3">
      <c r="C3" t="s">
        <v>141</v>
      </c>
      <c r="D3" t="s">
        <v>259</v>
      </c>
      <c r="E3" s="4" t="s">
        <v>11</v>
      </c>
      <c r="F3" t="s">
        <v>105</v>
      </c>
    </row>
    <row r="4" spans="1:6" x14ac:dyDescent="0.3">
      <c r="C4" t="s">
        <v>142</v>
      </c>
      <c r="D4" t="s">
        <v>253</v>
      </c>
      <c r="E4" s="5" t="s">
        <v>12</v>
      </c>
      <c r="F4" t="s">
        <v>138</v>
      </c>
    </row>
    <row r="6" spans="1:6" x14ac:dyDescent="0.3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3">
      <c r="C7" t="s">
        <v>144</v>
      </c>
      <c r="D7" t="s">
        <v>260</v>
      </c>
      <c r="E7" s="4" t="s">
        <v>11</v>
      </c>
      <c r="F7" t="s">
        <v>98</v>
      </c>
    </row>
    <row r="8" spans="1:6" x14ac:dyDescent="0.3">
      <c r="C8" t="s">
        <v>162</v>
      </c>
      <c r="D8" t="s">
        <v>253</v>
      </c>
      <c r="E8" s="4" t="s">
        <v>11</v>
      </c>
      <c r="F8" t="s">
        <v>136</v>
      </c>
    </row>
    <row r="9" spans="1:6" x14ac:dyDescent="0.3">
      <c r="C9" t="s">
        <v>163</v>
      </c>
      <c r="D9" t="s">
        <v>261</v>
      </c>
      <c r="E9" s="4" t="s">
        <v>11</v>
      </c>
      <c r="F9" t="s">
        <v>135</v>
      </c>
    </row>
    <row r="10" spans="1:6" x14ac:dyDescent="0.3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3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3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3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3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3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3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3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3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3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3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3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3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3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3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3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3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3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3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3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3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3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3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3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3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3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3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3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3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3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3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3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3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3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3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3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3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3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3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3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3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3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3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3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3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3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3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3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3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3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3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3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3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3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3">
      <c r="D78" t="s">
        <v>270</v>
      </c>
      <c r="E78" s="4" t="s">
        <v>11</v>
      </c>
      <c r="F78" t="s">
        <v>98</v>
      </c>
    </row>
    <row r="80" spans="1:6" x14ac:dyDescent="0.3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3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3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3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3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3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3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3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65"/>
  <sheetViews>
    <sheetView topLeftCell="A46" zoomScaleNormal="100" workbookViewId="0">
      <selection activeCell="E63" activeCellId="10" sqref="E2:E5 E7:E10 E13:E18 E20:E23 E26:E30 E32:E37 E39 E42:E46 E49:E53 E55:E61 E63:E64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3">
      <c r="C3" t="s">
        <v>162</v>
      </c>
      <c r="D3" t="s">
        <v>259</v>
      </c>
      <c r="E3" s="4" t="s">
        <v>11</v>
      </c>
      <c r="F3" t="s">
        <v>13</v>
      </c>
    </row>
    <row r="4" spans="1:6" x14ac:dyDescent="0.3">
      <c r="C4" t="s">
        <v>163</v>
      </c>
      <c r="D4" t="s">
        <v>177</v>
      </c>
      <c r="E4" s="4" t="s">
        <v>11</v>
      </c>
      <c r="F4" t="s">
        <v>38</v>
      </c>
    </row>
    <row r="5" spans="1:6" x14ac:dyDescent="0.3">
      <c r="C5" t="s">
        <v>164</v>
      </c>
      <c r="D5" t="s">
        <v>234</v>
      </c>
      <c r="E5" s="4" t="s">
        <v>11</v>
      </c>
      <c r="F5" t="s">
        <v>16</v>
      </c>
    </row>
    <row r="7" spans="1:6" x14ac:dyDescent="0.3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3">
      <c r="C8" t="s">
        <v>144</v>
      </c>
      <c r="D8" t="s">
        <v>261</v>
      </c>
      <c r="E8" s="4" t="s">
        <v>11</v>
      </c>
      <c r="F8" t="s">
        <v>300</v>
      </c>
    </row>
    <row r="9" spans="1:6" x14ac:dyDescent="0.3">
      <c r="C9" t="s">
        <v>162</v>
      </c>
      <c r="D9" t="s">
        <v>259</v>
      </c>
      <c r="E9" s="4" t="s">
        <v>11</v>
      </c>
      <c r="F9" t="s">
        <v>301</v>
      </c>
    </row>
    <row r="10" spans="1:6" x14ac:dyDescent="0.3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3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3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3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3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3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3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3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3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3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3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3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3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3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3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3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3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3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3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3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3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3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3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3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3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3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3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3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3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3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3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3">
      <c r="C47" t="s">
        <v>163</v>
      </c>
      <c r="D47" t="s">
        <v>273</v>
      </c>
      <c r="E47" s="5" t="s">
        <v>12</v>
      </c>
      <c r="F47" t="s">
        <v>328</v>
      </c>
    </row>
    <row r="49" spans="1:6" x14ac:dyDescent="0.3">
      <c r="A49" t="s">
        <v>329</v>
      </c>
      <c r="B49" t="s">
        <v>24</v>
      </c>
      <c r="C49" t="s">
        <v>142</v>
      </c>
      <c r="D49" t="s">
        <v>235</v>
      </c>
      <c r="E49" s="4" t="s">
        <v>11</v>
      </c>
      <c r="F49" t="s">
        <v>331</v>
      </c>
    </row>
    <row r="50" spans="1:6" x14ac:dyDescent="0.3">
      <c r="C50" t="s">
        <v>144</v>
      </c>
      <c r="D50" t="s">
        <v>330</v>
      </c>
      <c r="E50" s="4" t="s">
        <v>11</v>
      </c>
      <c r="F50" t="s">
        <v>17</v>
      </c>
    </row>
    <row r="51" spans="1:6" x14ac:dyDescent="0.3">
      <c r="C51" t="s">
        <v>162</v>
      </c>
      <c r="D51" t="s">
        <v>292</v>
      </c>
      <c r="E51" s="4" t="s">
        <v>11</v>
      </c>
      <c r="F51" t="s">
        <v>29</v>
      </c>
    </row>
    <row r="52" spans="1:6" x14ac:dyDescent="0.3">
      <c r="C52" t="s">
        <v>163</v>
      </c>
      <c r="D52" t="s">
        <v>269</v>
      </c>
      <c r="E52" s="4" t="s">
        <v>11</v>
      </c>
      <c r="F52" t="s">
        <v>25</v>
      </c>
    </row>
    <row r="53" spans="1:6" x14ac:dyDescent="0.3">
      <c r="C53" t="s">
        <v>164</v>
      </c>
      <c r="D53" t="s">
        <v>271</v>
      </c>
      <c r="E53" s="4" t="s">
        <v>11</v>
      </c>
      <c r="F53" t="s">
        <v>29</v>
      </c>
    </row>
    <row r="55" spans="1:6" x14ac:dyDescent="0.3">
      <c r="A55" t="s">
        <v>224</v>
      </c>
      <c r="B55" t="s">
        <v>24</v>
      </c>
      <c r="C55" t="s">
        <v>198</v>
      </c>
      <c r="D55" t="s">
        <v>332</v>
      </c>
      <c r="E55" s="4" t="s">
        <v>11</v>
      </c>
      <c r="F55" t="s">
        <v>321</v>
      </c>
    </row>
    <row r="56" spans="1:6" x14ac:dyDescent="0.3">
      <c r="C56" t="s">
        <v>141</v>
      </c>
      <c r="D56" t="s">
        <v>333</v>
      </c>
      <c r="E56" s="4" t="s">
        <v>11</v>
      </c>
      <c r="F56" t="s">
        <v>335</v>
      </c>
    </row>
    <row r="57" spans="1:6" x14ac:dyDescent="0.3">
      <c r="C57" t="s">
        <v>142</v>
      </c>
      <c r="D57" t="s">
        <v>302</v>
      </c>
      <c r="E57" s="4" t="s">
        <v>11</v>
      </c>
      <c r="F57" t="s">
        <v>334</v>
      </c>
    </row>
    <row r="58" spans="1:6" x14ac:dyDescent="0.3">
      <c r="C58" t="s">
        <v>144</v>
      </c>
      <c r="D58" t="s">
        <v>253</v>
      </c>
      <c r="E58" s="4" t="s">
        <v>11</v>
      </c>
      <c r="F58" t="s">
        <v>336</v>
      </c>
    </row>
    <row r="59" spans="1:6" x14ac:dyDescent="0.3">
      <c r="C59" t="s">
        <v>162</v>
      </c>
      <c r="D59" t="s">
        <v>290</v>
      </c>
      <c r="E59" s="4" t="s">
        <v>11</v>
      </c>
      <c r="F59" t="s">
        <v>337</v>
      </c>
    </row>
    <row r="60" spans="1:6" x14ac:dyDescent="0.3">
      <c r="C60" t="s">
        <v>163</v>
      </c>
      <c r="D60" t="s">
        <v>226</v>
      </c>
      <c r="E60" s="4" t="s">
        <v>11</v>
      </c>
      <c r="F60" t="s">
        <v>104</v>
      </c>
    </row>
    <row r="61" spans="1:6" x14ac:dyDescent="0.3">
      <c r="C61" t="s">
        <v>164</v>
      </c>
      <c r="D61" t="s">
        <v>273</v>
      </c>
      <c r="E61" s="4" t="s">
        <v>11</v>
      </c>
      <c r="F61" t="s">
        <v>338</v>
      </c>
    </row>
    <row r="63" spans="1:6" x14ac:dyDescent="0.3">
      <c r="A63" t="s">
        <v>282</v>
      </c>
      <c r="B63" t="s">
        <v>14</v>
      </c>
      <c r="C63" t="s">
        <v>142</v>
      </c>
      <c r="D63" t="s">
        <v>339</v>
      </c>
      <c r="E63" s="4" t="s">
        <v>11</v>
      </c>
      <c r="F63" t="s">
        <v>58</v>
      </c>
    </row>
    <row r="64" spans="1:6" x14ac:dyDescent="0.3">
      <c r="C64" t="s">
        <v>144</v>
      </c>
      <c r="D64" t="s">
        <v>267</v>
      </c>
      <c r="E64" s="4" t="s">
        <v>11</v>
      </c>
      <c r="F64" t="s">
        <v>340</v>
      </c>
    </row>
    <row r="65" spans="3:6" x14ac:dyDescent="0.3">
      <c r="C65" t="s">
        <v>162</v>
      </c>
      <c r="D65" t="s">
        <v>283</v>
      </c>
      <c r="E65" s="5" t="s">
        <v>12</v>
      </c>
      <c r="F65" t="s">
        <v>341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tabSelected="1" workbookViewId="0">
      <selection activeCell="F6" sqref="F6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3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3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3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3">
      <c r="A6">
        <v>2023</v>
      </c>
      <c r="B6">
        <v>11</v>
      </c>
      <c r="C6">
        <v>6</v>
      </c>
      <c r="D6">
        <v>49</v>
      </c>
      <c r="E6">
        <v>5</v>
      </c>
      <c r="F6" s="3">
        <f t="shared" si="0"/>
        <v>0.89795918367346939</v>
      </c>
    </row>
    <row r="7" spans="1:6" x14ac:dyDescent="0.3">
      <c r="A7" s="1" t="s">
        <v>6</v>
      </c>
      <c r="B7" s="2">
        <f>SUM(B2:B6)</f>
        <v>61</v>
      </c>
      <c r="C7" s="2">
        <f>SUM(C2:C6)</f>
        <v>12</v>
      </c>
      <c r="D7" s="2">
        <f>SUM(D2:D6)</f>
        <v>169</v>
      </c>
      <c r="E7" s="2">
        <f>SUM(E2:E6)</f>
        <v>45</v>
      </c>
      <c r="F7" s="6">
        <f t="shared" si="0"/>
        <v>0.73372781065088755</v>
      </c>
    </row>
    <row r="8" spans="1:6" x14ac:dyDescent="0.3">
      <c r="A8" s="1" t="s">
        <v>30</v>
      </c>
      <c r="B8" s="2">
        <f>AVERAGE(B2:B6)</f>
        <v>12.2</v>
      </c>
      <c r="C8" s="2">
        <f>AVERAGE(C2:C6)</f>
        <v>2.4</v>
      </c>
      <c r="D8" s="2">
        <f>AVERAGE(D2:D6)</f>
        <v>33.799999999999997</v>
      </c>
      <c r="E8" s="2">
        <f>AVERAGE(E2:E6)</f>
        <v>9</v>
      </c>
      <c r="F8" s="6">
        <f t="shared" si="0"/>
        <v>0.73372781065088755</v>
      </c>
    </row>
  </sheetData>
  <conditionalFormatting sqref="F2:F6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2023-08-12T17:07:12Z</dcterms:modified>
</cp:coreProperties>
</file>